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autoCompressPictures="0"/>
  <xr:revisionPtr revIDLastSave="0" documentId="13_ncr:1_{D4FDAC60-112C-4495-B6ED-59BB180B7939}" xr6:coauthVersionLast="47" xr6:coauthVersionMax="47" xr10:uidLastSave="{00000000-0000-0000-0000-000000000000}"/>
  <bookViews>
    <workbookView xWindow="-108" yWindow="-108" windowWidth="30936" windowHeight="16776" tabRatio="500" xr2:uid="{00000000-000D-0000-FFFF-FFFF00000000}"/>
  </bookViews>
  <sheets>
    <sheet name="事業者情報" sheetId="6" r:id="rId1"/>
    <sheet name="入力不要" sheetId="12" state="hidden" r:id="rId2"/>
    <sheet name="商品提案例" sheetId="13" r:id="rId3"/>
    <sheet name="商品提案①" sheetId="11" r:id="rId4"/>
    <sheet name="商品提案②" sheetId="17" r:id="rId5"/>
    <sheet name="商品提案③" sheetId="18" r:id="rId6"/>
  </sheets>
  <definedNames>
    <definedName name="_xlnm._FilterDatabase" localSheetId="3" hidden="1">商品提案①!$A$2:$L$34</definedName>
    <definedName name="_xlnm._FilterDatabase" localSheetId="4" hidden="1">商品提案②!$A$2:$L$34</definedName>
    <definedName name="_xlnm._FilterDatabase" localSheetId="5" hidden="1">商品提案③!$A$2:$L$34</definedName>
    <definedName name="_xlnm._FilterDatabase" localSheetId="2" hidden="1">商品提案例!$A$2:$L$32</definedName>
    <definedName name="_xlnm.Print_Area" localSheetId="0">事業者情報!$A$1:$I$38</definedName>
    <definedName name="_xlnm.Print_Area" localSheetId="3">商品提案①!$A$1:$M$43</definedName>
    <definedName name="_xlnm.Print_Area" localSheetId="4">商品提案②!$A$1:$M$43</definedName>
    <definedName name="_xlnm.Print_Area" localSheetId="5">商品提案③!$A$1:$M$43</definedName>
    <definedName name="_xlnm.Print_Area" localSheetId="2">商品提案例!$A$1:$L$44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3" l="1"/>
  <c r="J5" i="13" s="1"/>
  <c r="M27" i="18" a="1"/>
  <c r="M27" i="18" s="1"/>
  <c r="M23" i="18" a="1"/>
  <c r="M23" i="18" s="1"/>
  <c r="K12" i="18"/>
  <c r="M5" i="18"/>
  <c r="J5" i="18"/>
  <c r="M27" i="17" a="1"/>
  <c r="M27" i="17" s="1"/>
  <c r="M23" i="17" a="1"/>
  <c r="M23" i="17" s="1"/>
  <c r="K12" i="17"/>
  <c r="M5" i="17"/>
  <c r="J5" i="17"/>
  <c r="K12" i="11"/>
  <c r="K12" i="13"/>
  <c r="M5" i="11"/>
  <c r="AD8" i="12" l="1"/>
  <c r="AD7" i="12"/>
  <c r="AD6" i="12"/>
  <c r="AD5" i="12"/>
  <c r="J8" i="12"/>
  <c r="J7" i="12"/>
  <c r="J6" i="12"/>
  <c r="J5" i="12"/>
  <c r="AF8" i="12" l="1"/>
  <c r="AE8" i="12"/>
  <c r="AC8" i="12"/>
  <c r="Z8" i="12"/>
  <c r="Y8" i="12"/>
  <c r="X8" i="12"/>
  <c r="W8" i="12"/>
  <c r="V8" i="12"/>
  <c r="U8" i="12"/>
  <c r="T8" i="12"/>
  <c r="S8" i="12"/>
  <c r="R8" i="12"/>
  <c r="Q8" i="12"/>
  <c r="P8" i="12"/>
  <c r="O8" i="12"/>
  <c r="N8" i="12"/>
  <c r="M8" i="12"/>
  <c r="L8" i="12"/>
  <c r="K8" i="12"/>
  <c r="I8" i="12"/>
  <c r="H8" i="12"/>
  <c r="F8" i="12"/>
  <c r="E8" i="12"/>
  <c r="D8" i="12"/>
  <c r="C8" i="12"/>
  <c r="B8" i="12"/>
  <c r="AF7" i="12"/>
  <c r="AE7" i="12"/>
  <c r="AC7" i="12"/>
  <c r="Z7" i="12"/>
  <c r="Y7" i="12"/>
  <c r="X7" i="12"/>
  <c r="W7" i="12"/>
  <c r="V7" i="12"/>
  <c r="U7" i="12"/>
  <c r="T7" i="12"/>
  <c r="S7" i="12"/>
  <c r="R7" i="12"/>
  <c r="Q7" i="12"/>
  <c r="P7" i="12"/>
  <c r="O7" i="12"/>
  <c r="N7" i="12"/>
  <c r="M7" i="12"/>
  <c r="L7" i="12"/>
  <c r="K7" i="12"/>
  <c r="I7" i="12"/>
  <c r="H7" i="12"/>
  <c r="F7" i="12"/>
  <c r="E7" i="12"/>
  <c r="D7" i="12"/>
  <c r="C7" i="12"/>
  <c r="B7" i="12"/>
  <c r="AF6" i="12"/>
  <c r="AE6" i="12"/>
  <c r="AC6" i="12"/>
  <c r="Z6" i="12"/>
  <c r="Y6" i="12"/>
  <c r="X6" i="12"/>
  <c r="W6" i="12"/>
  <c r="V6" i="12"/>
  <c r="U6" i="12"/>
  <c r="T6" i="12"/>
  <c r="S6" i="12"/>
  <c r="R6" i="12"/>
  <c r="Q6" i="12"/>
  <c r="P6" i="12"/>
  <c r="O6" i="12"/>
  <c r="N6" i="12"/>
  <c r="M6" i="12"/>
  <c r="L6" i="12"/>
  <c r="K6" i="12"/>
  <c r="I6" i="12"/>
  <c r="H6" i="12"/>
  <c r="F6" i="12"/>
  <c r="E6" i="12"/>
  <c r="D6" i="12"/>
  <c r="C6" i="12"/>
  <c r="B6" i="12"/>
  <c r="AF5" i="12"/>
  <c r="AE5" i="12"/>
  <c r="AC5" i="12"/>
  <c r="Z5" i="12"/>
  <c r="Y5" i="12"/>
  <c r="X5" i="12"/>
  <c r="W5" i="12"/>
  <c r="V5" i="12"/>
  <c r="U5" i="12"/>
  <c r="T5" i="12"/>
  <c r="S5" i="12"/>
  <c r="R5" i="12"/>
  <c r="Q5" i="12"/>
  <c r="P5" i="12"/>
  <c r="O5" i="12"/>
  <c r="N5" i="12"/>
  <c r="M5" i="12"/>
  <c r="L5" i="12"/>
  <c r="K5" i="12"/>
  <c r="I5" i="12" l="1"/>
  <c r="H5" i="12"/>
  <c r="F5" i="12"/>
  <c r="E5" i="12"/>
  <c r="D5" i="12"/>
  <c r="C5" i="12"/>
  <c r="B5" i="12"/>
  <c r="AB8" i="12" l="1"/>
  <c r="AA8" i="12"/>
  <c r="G8" i="12"/>
  <c r="AB7" i="12"/>
  <c r="AA7" i="12"/>
  <c r="G7" i="12"/>
  <c r="D2" i="12" l="1"/>
  <c r="M27" i="13" l="1" a="1"/>
  <c r="M27" i="13" s="1"/>
  <c r="AB5" i="12" s="1"/>
  <c r="M23" i="13" a="1"/>
  <c r="M23" i="13" s="1"/>
  <c r="AA5" i="12" s="1"/>
  <c r="G5" i="12"/>
  <c r="M27" i="11" a="1"/>
  <c r="M27" i="11" s="1"/>
  <c r="AB6" i="12" s="1"/>
  <c r="M23" i="11" l="1" a="1"/>
  <c r="M23" i="11" s="1"/>
  <c r="AA6" i="12" s="1"/>
  <c r="J5" i="11" l="1"/>
  <c r="G6" i="12" s="1"/>
</calcChain>
</file>

<file path=xl/sharedStrings.xml><?xml version="1.0" encoding="utf-8"?>
<sst xmlns="http://schemas.openxmlformats.org/spreadsheetml/2006/main" count="448" uniqueCount="177">
  <si>
    <t>内容量</t>
    <rPh sb="0" eb="3">
      <t>ナイヨ</t>
    </rPh>
    <phoneticPr fontId="2"/>
  </si>
  <si>
    <t>商品名</t>
    <rPh sb="0" eb="2">
      <t>ショウヒン</t>
    </rPh>
    <rPh sb="2" eb="3">
      <t>ショウヒン</t>
    </rPh>
    <phoneticPr fontId="2"/>
  </si>
  <si>
    <t>商品情報＆商品管理基準</t>
    <rPh sb="0" eb="4">
      <t>ショウヒン</t>
    </rPh>
    <rPh sb="5" eb="7">
      <t>ショウヒン</t>
    </rPh>
    <rPh sb="7" eb="11">
      <t>カンリキ</t>
    </rPh>
    <phoneticPr fontId="2"/>
  </si>
  <si>
    <t>流通温度帯</t>
    <rPh sb="0" eb="2">
      <t>リュウツ</t>
    </rPh>
    <rPh sb="2" eb="5">
      <t>オンd</t>
    </rPh>
    <phoneticPr fontId="2"/>
  </si>
  <si>
    <t>商品写真等</t>
    <rPh sb="0" eb="5">
      <t>ショウヒン</t>
    </rPh>
    <phoneticPr fontId="2"/>
  </si>
  <si>
    <t>JANコード</t>
    <phoneticPr fontId="2"/>
  </si>
  <si>
    <t>最少ロット</t>
    <rPh sb="0" eb="5">
      <t>サイsy</t>
    </rPh>
    <phoneticPr fontId="2"/>
  </si>
  <si>
    <t>※商材毎に１枚のシートにご記入ください。</t>
    <rPh sb="1" eb="3">
      <t>ショウザ</t>
    </rPh>
    <rPh sb="3" eb="5">
      <t>ショクザ</t>
    </rPh>
    <rPh sb="6" eb="8">
      <t>マ</t>
    </rPh>
    <rPh sb="13" eb="19">
      <t>キニュ</t>
    </rPh>
    <phoneticPr fontId="2"/>
  </si>
  <si>
    <t>E-mail</t>
    <phoneticPr fontId="2"/>
  </si>
  <si>
    <t>商品名（フリガナ）</t>
  </si>
  <si>
    <t>アレルギー物質</t>
  </si>
  <si>
    <t>賞味期限</t>
  </si>
  <si>
    <t>納期</t>
  </si>
  <si>
    <t>販売価格（税抜）</t>
  </si>
  <si>
    <t>※本希望シートはエクセルファイルでメールにてご提出ください。</t>
  </si>
  <si>
    <t>県内加盟団体・県・市町村の推薦や受賞歴等</t>
  </si>
  <si>
    <t>商品提案シート</t>
  </si>
  <si>
    <t>税率</t>
    <rPh sb="0" eb="2">
      <t>ゼイリツ</t>
    </rPh>
    <phoneticPr fontId="2"/>
  </si>
  <si>
    <t>(フリガナ)</t>
    <phoneticPr fontId="2"/>
  </si>
  <si>
    <t>代表者名</t>
    <rPh sb="0" eb="2">
      <t>ダイヒョウ</t>
    </rPh>
    <rPh sb="2" eb="3">
      <t>シャ</t>
    </rPh>
    <rPh sb="3" eb="4">
      <t>メイ</t>
    </rPh>
    <phoneticPr fontId="2"/>
  </si>
  <si>
    <t>（フリガナ）</t>
    <phoneticPr fontId="2"/>
  </si>
  <si>
    <t>ホームページアドレス</t>
    <phoneticPr fontId="2"/>
  </si>
  <si>
    <t>担当者氏名</t>
    <rPh sb="0" eb="3">
      <t>タントウシャ</t>
    </rPh>
    <rPh sb="3" eb="5">
      <t>シメイ</t>
    </rPh>
    <phoneticPr fontId="2"/>
  </si>
  <si>
    <t>TEL</t>
    <phoneticPr fontId="2"/>
  </si>
  <si>
    <t>FAX</t>
    <phoneticPr fontId="2"/>
  </si>
  <si>
    <t>〒</t>
    <phoneticPr fontId="2"/>
  </si>
  <si>
    <t>備考欄：</t>
    <rPh sb="0" eb="2">
      <t>ビコウ</t>
    </rPh>
    <rPh sb="2" eb="3">
      <t>ラン</t>
    </rPh>
    <phoneticPr fontId="2"/>
  </si>
  <si>
    <t>原材料名</t>
  </si>
  <si>
    <t>産地</t>
    <rPh sb="0" eb="2">
      <t>サンチ</t>
    </rPh>
    <phoneticPr fontId="2"/>
  </si>
  <si>
    <t>①</t>
    <phoneticPr fontId="2"/>
  </si>
  <si>
    <t>②</t>
    <phoneticPr fontId="2"/>
  </si>
  <si>
    <t>③</t>
    <phoneticPr fontId="2"/>
  </si>
  <si>
    <t>④</t>
    <phoneticPr fontId="2"/>
  </si>
  <si>
    <t>⑤</t>
    <phoneticPr fontId="2"/>
  </si>
  <si>
    <t>⑥</t>
    <phoneticPr fontId="2"/>
  </si>
  <si>
    <t>アレルギー品目（21品目）</t>
    <rPh sb="5" eb="7">
      <t>ヒンモク</t>
    </rPh>
    <rPh sb="10" eb="12">
      <t>ヒンモク</t>
    </rPh>
    <phoneticPr fontId="2"/>
  </si>
  <si>
    <t>番号</t>
    <rPh sb="0" eb="2">
      <t>バンゴウ</t>
    </rPh>
    <phoneticPr fontId="2"/>
  </si>
  <si>
    <t>旬な時期</t>
    <rPh sb="0" eb="1">
      <t>シュン</t>
    </rPh>
    <rPh sb="2" eb="4">
      <t>ジキ</t>
    </rPh>
    <phoneticPr fontId="2"/>
  </si>
  <si>
    <t>商品コンセプト・PR
（100文字以内）</t>
    <phoneticPr fontId="2"/>
  </si>
  <si>
    <t>PL保険等　加入状況</t>
    <rPh sb="2" eb="5">
      <t>ホケンナド</t>
    </rPh>
    <rPh sb="6" eb="8">
      <t>カニュウ</t>
    </rPh>
    <rPh sb="8" eb="10">
      <t>ジョウキョウ</t>
    </rPh>
    <phoneticPr fontId="2"/>
  </si>
  <si>
    <t>文字</t>
    <rPh sb="0" eb="2">
      <t>モジ</t>
    </rPh>
    <phoneticPr fontId="2"/>
  </si>
  <si>
    <t>担当者情報</t>
    <rPh sb="0" eb="3">
      <t>タントウシャ</t>
    </rPh>
    <rPh sb="3" eb="5">
      <t>ジョウホウ</t>
    </rPh>
    <phoneticPr fontId="2"/>
  </si>
  <si>
    <t>PL保険について</t>
    <rPh sb="2" eb="4">
      <t>ホケン</t>
    </rPh>
    <phoneticPr fontId="2"/>
  </si>
  <si>
    <t>※加入していない場合、参加できませんのでご注意ください。</t>
    <rPh sb="1" eb="3">
      <t>カニュウ</t>
    </rPh>
    <rPh sb="8" eb="10">
      <t>バアイ</t>
    </rPh>
    <rPh sb="11" eb="13">
      <t>サンカ</t>
    </rPh>
    <rPh sb="21" eb="23">
      <t>チュウイ</t>
    </rPh>
    <phoneticPr fontId="2"/>
  </si>
  <si>
    <t>手作り人参ドレッシング</t>
    <rPh sb="0" eb="2">
      <t>テヅク</t>
    </rPh>
    <rPh sb="3" eb="5">
      <t>ニンジン</t>
    </rPh>
    <phoneticPr fontId="2"/>
  </si>
  <si>
    <t>テヅクリニンジンドレッシング</t>
    <phoneticPr fontId="2"/>
  </si>
  <si>
    <t>20個</t>
    <rPh sb="2" eb="3">
      <t>コ</t>
    </rPh>
    <phoneticPr fontId="2"/>
  </si>
  <si>
    <t>通年</t>
    <rPh sb="0" eb="2">
      <t>ツウネン</t>
    </rPh>
    <phoneticPr fontId="2"/>
  </si>
  <si>
    <t>本社所在地
（都道府県から記入）</t>
    <phoneticPr fontId="2"/>
  </si>
  <si>
    <t>事業者名</t>
    <rPh sb="0" eb="3">
      <t>ジギョウシャ</t>
    </rPh>
    <rPh sb="3" eb="4">
      <t>メイ</t>
    </rPh>
    <phoneticPr fontId="2"/>
  </si>
  <si>
    <t>事業者情報</t>
    <rPh sb="0" eb="3">
      <t>ジギョウシャ</t>
    </rPh>
    <rPh sb="3" eb="5">
      <t>ジョウホウ</t>
    </rPh>
    <phoneticPr fontId="2"/>
  </si>
  <si>
    <t>えび</t>
  </si>
  <si>
    <t>かに</t>
  </si>
  <si>
    <t>小麦</t>
  </si>
  <si>
    <t>そば</t>
  </si>
  <si>
    <t>卵</t>
  </si>
  <si>
    <t>乳</t>
  </si>
  <si>
    <t>落花生</t>
  </si>
  <si>
    <t>くるみ</t>
  </si>
  <si>
    <t>アーモンド</t>
  </si>
  <si>
    <t>あわび</t>
  </si>
  <si>
    <t>いか</t>
  </si>
  <si>
    <t>いくら</t>
  </si>
  <si>
    <t>オレンジ</t>
  </si>
  <si>
    <t>カシューナッツ</t>
  </si>
  <si>
    <t>キウイ</t>
  </si>
  <si>
    <t>牛肉</t>
  </si>
  <si>
    <t>ごま</t>
  </si>
  <si>
    <t>さけ</t>
  </si>
  <si>
    <t>さば</t>
  </si>
  <si>
    <t>大豆</t>
  </si>
  <si>
    <t>鶏肉</t>
  </si>
  <si>
    <t>バナナ</t>
  </si>
  <si>
    <t>豚肉</t>
  </si>
  <si>
    <t>もも</t>
  </si>
  <si>
    <t>山芋</t>
  </si>
  <si>
    <t>りんご</t>
  </si>
  <si>
    <t>ゼラチン</t>
  </si>
  <si>
    <r>
      <t xml:space="preserve">販売価格（税込）
</t>
    </r>
    <r>
      <rPr>
        <sz val="10"/>
        <color theme="1"/>
        <rFont val="BIZ UDPゴシック"/>
        <family val="3"/>
        <charset val="128"/>
      </rPr>
      <t>※自動計算</t>
    </r>
    <rPh sb="0" eb="2">
      <t>ハンバイ</t>
    </rPh>
    <rPh sb="2" eb="4">
      <t>カカク</t>
    </rPh>
    <rPh sb="5" eb="7">
      <t>ゼイコ</t>
    </rPh>
    <rPh sb="10" eb="12">
      <t>ジドウ</t>
    </rPh>
    <rPh sb="12" eb="14">
      <t>ケイサン</t>
    </rPh>
    <phoneticPr fontId="2"/>
  </si>
  <si>
    <t>日以内</t>
    <phoneticPr fontId="2"/>
  </si>
  <si>
    <t>発注から</t>
    <phoneticPr fontId="2"/>
  </si>
  <si>
    <t>納期（リードタイム）</t>
    <phoneticPr fontId="2"/>
  </si>
  <si>
    <t>ケースサイズ（単位：cm）</t>
    <rPh sb="7" eb="9">
      <t>タン</t>
    </rPh>
    <phoneticPr fontId="2"/>
  </si>
  <si>
    <t>備考</t>
    <rPh sb="0" eb="2">
      <t>ビコウ</t>
    </rPh>
    <phoneticPr fontId="2"/>
  </si>
  <si>
    <t>幅（W）×奥行（D）×高さ（H）</t>
    <phoneticPr fontId="2"/>
  </si>
  <si>
    <t>幅（W)</t>
    <rPh sb="0" eb="1">
      <t>ハバ</t>
    </rPh>
    <phoneticPr fontId="2"/>
  </si>
  <si>
    <t>cm</t>
    <phoneticPr fontId="2"/>
  </si>
  <si>
    <t>×奥行（D)</t>
    <rPh sb="1" eb="3">
      <t>オクユキ</t>
    </rPh>
    <phoneticPr fontId="2"/>
  </si>
  <si>
    <t>×高さ（H）</t>
    <rPh sb="1" eb="2">
      <t>タカ</t>
    </rPh>
    <phoneticPr fontId="2"/>
  </si>
  <si>
    <t>保険会社名</t>
    <phoneticPr fontId="2"/>
  </si>
  <si>
    <t>保険の種類</t>
    <phoneticPr fontId="2"/>
  </si>
  <si>
    <t>有効期限</t>
    <phoneticPr fontId="2"/>
  </si>
  <si>
    <t>管理
番号</t>
    <rPh sb="0" eb="2">
      <t>カンリ</t>
    </rPh>
    <rPh sb="3" eb="5">
      <t>バンゴウ</t>
    </rPh>
    <phoneticPr fontId="26"/>
  </si>
  <si>
    <t>ex</t>
    <phoneticPr fontId="26"/>
  </si>
  <si>
    <t>店頭展開温度帯</t>
    <rPh sb="0" eb="2">
      <t>テントウ</t>
    </rPh>
    <rPh sb="2" eb="4">
      <t>テンカイ</t>
    </rPh>
    <rPh sb="4" eb="6">
      <t>オンド</t>
    </rPh>
    <rPh sb="6" eb="7">
      <t>タイ</t>
    </rPh>
    <phoneticPr fontId="2"/>
  </si>
  <si>
    <t>カテゴリ―</t>
    <phoneticPr fontId="2"/>
  </si>
  <si>
    <t>その他の場合ご記載ください→</t>
    <rPh sb="2" eb="3">
      <t>ホカ</t>
    </rPh>
    <rPh sb="4" eb="6">
      <t>バアイ</t>
    </rPh>
    <rPh sb="7" eb="9">
      <t>キサイ</t>
    </rPh>
    <phoneticPr fontId="2"/>
  </si>
  <si>
    <r>
      <t>賞味期限</t>
    </r>
    <r>
      <rPr>
        <sz val="11"/>
        <rFont val="BIZ UDPゴシック"/>
        <family val="3"/>
        <charset val="128"/>
      </rPr>
      <t>(●●日、●●ヵ月、●●年等）</t>
    </r>
    <rPh sb="7" eb="8">
      <t>ニチ</t>
    </rPh>
    <rPh sb="12" eb="13">
      <t>ゲツ</t>
    </rPh>
    <rPh sb="16" eb="17">
      <t>ネン</t>
    </rPh>
    <rPh sb="17" eb="18">
      <t>ナド</t>
    </rPh>
    <phoneticPr fontId="2"/>
  </si>
  <si>
    <t>商品名</t>
    <rPh sb="0" eb="3">
      <t>ショウヒンメイ</t>
    </rPh>
    <phoneticPr fontId="25"/>
  </si>
  <si>
    <t>カタカナ</t>
    <phoneticPr fontId="25"/>
  </si>
  <si>
    <t>商品カテゴリー</t>
    <rPh sb="0" eb="2">
      <t>ショウヒン</t>
    </rPh>
    <phoneticPr fontId="2"/>
  </si>
  <si>
    <t>販売価格（税抜）</t>
    <rPh sb="0" eb="2">
      <t>ハンバイ</t>
    </rPh>
    <rPh sb="2" eb="4">
      <t>カカク</t>
    </rPh>
    <rPh sb="5" eb="6">
      <t>ゼイ</t>
    </rPh>
    <rPh sb="6" eb="7">
      <t>バツ</t>
    </rPh>
    <phoneticPr fontId="25"/>
  </si>
  <si>
    <t>税率</t>
    <rPh sb="0" eb="2">
      <t>ゼイリツ</t>
    </rPh>
    <phoneticPr fontId="25"/>
  </si>
  <si>
    <t>販売価格税込</t>
    <rPh sb="0" eb="2">
      <t>ハンバイ</t>
    </rPh>
    <rPh sb="2" eb="4">
      <t>カカク</t>
    </rPh>
    <rPh sb="4" eb="6">
      <t>ゼイコミ</t>
    </rPh>
    <phoneticPr fontId="25"/>
  </si>
  <si>
    <t>内容量</t>
    <rPh sb="0" eb="3">
      <t>ナイヨウリョウ</t>
    </rPh>
    <phoneticPr fontId="25"/>
  </si>
  <si>
    <t>最少ロット</t>
    <rPh sb="0" eb="2">
      <t>サイショウ</t>
    </rPh>
    <phoneticPr fontId="25"/>
  </si>
  <si>
    <t>JANコード</t>
    <phoneticPr fontId="25"/>
  </si>
  <si>
    <t>商品コンセプト・PR</t>
    <rPh sb="0" eb="2">
      <t>ショウヒン</t>
    </rPh>
    <phoneticPr fontId="25"/>
  </si>
  <si>
    <t>県内加盟団体・県・市町村の
推薦や受賞歴等</t>
    <rPh sb="0" eb="2">
      <t>ケンナイ</t>
    </rPh>
    <rPh sb="2" eb="4">
      <t>カメイ</t>
    </rPh>
    <rPh sb="4" eb="6">
      <t>ダンタイ</t>
    </rPh>
    <rPh sb="7" eb="8">
      <t>ケン</t>
    </rPh>
    <rPh sb="9" eb="12">
      <t>シチョウソン</t>
    </rPh>
    <rPh sb="14" eb="16">
      <t>スイセン</t>
    </rPh>
    <rPh sb="17" eb="19">
      <t>ジュショウ</t>
    </rPh>
    <rPh sb="19" eb="20">
      <t>レキ</t>
    </rPh>
    <rPh sb="20" eb="21">
      <t>ナド</t>
    </rPh>
    <phoneticPr fontId="25"/>
  </si>
  <si>
    <t>①原材料</t>
    <rPh sb="1" eb="4">
      <t>ゲンザイリョウ</t>
    </rPh>
    <phoneticPr fontId="2"/>
  </si>
  <si>
    <t>①産地</t>
    <rPh sb="1" eb="3">
      <t>サンチ</t>
    </rPh>
    <phoneticPr fontId="2"/>
  </si>
  <si>
    <t>②原材料</t>
    <rPh sb="1" eb="4">
      <t>ゲンザイリョウ</t>
    </rPh>
    <phoneticPr fontId="2"/>
  </si>
  <si>
    <t>②産地</t>
    <rPh sb="1" eb="3">
      <t>サンチ</t>
    </rPh>
    <phoneticPr fontId="2"/>
  </si>
  <si>
    <t>③原材料</t>
    <rPh sb="1" eb="4">
      <t>ゲンザイリョウ</t>
    </rPh>
    <phoneticPr fontId="2"/>
  </si>
  <si>
    <t>③産地</t>
    <rPh sb="1" eb="3">
      <t>サンチ</t>
    </rPh>
    <phoneticPr fontId="2"/>
  </si>
  <si>
    <t>④原材料</t>
    <rPh sb="1" eb="4">
      <t>ゲンザイリョウ</t>
    </rPh>
    <phoneticPr fontId="2"/>
  </si>
  <si>
    <t>④産地</t>
    <rPh sb="1" eb="3">
      <t>サンチ</t>
    </rPh>
    <phoneticPr fontId="2"/>
  </si>
  <si>
    <t>⑤原材料名</t>
    <rPh sb="1" eb="5">
      <t>ゲンザイリョウメイ</t>
    </rPh>
    <phoneticPr fontId="2"/>
  </si>
  <si>
    <t>⑤産地</t>
    <rPh sb="1" eb="3">
      <t>サンチ</t>
    </rPh>
    <phoneticPr fontId="2"/>
  </si>
  <si>
    <t>⑥原材料名</t>
    <rPh sb="1" eb="5">
      <t>ゲンザイリョウメイ</t>
    </rPh>
    <phoneticPr fontId="2"/>
  </si>
  <si>
    <t>⑥産地</t>
    <rPh sb="1" eb="3">
      <t>サンチ</t>
    </rPh>
    <phoneticPr fontId="2"/>
  </si>
  <si>
    <t>流通温度帯</t>
    <rPh sb="0" eb="2">
      <t>リュウツ</t>
    </rPh>
    <rPh sb="2" eb="5">
      <t>オンd</t>
    </rPh>
    <phoneticPr fontId="0"/>
  </si>
  <si>
    <t>日</t>
    <rPh sb="0" eb="1">
      <t>ニチ</t>
    </rPh>
    <phoneticPr fontId="2"/>
  </si>
  <si>
    <t>月</t>
    <rPh sb="0" eb="1">
      <t>ツキ</t>
    </rPh>
    <phoneticPr fontId="2"/>
  </si>
  <si>
    <t>年</t>
    <rPh sb="0" eb="1">
      <t>ネン</t>
    </rPh>
    <phoneticPr fontId="2"/>
  </si>
  <si>
    <t>令和</t>
    <rPh sb="0" eb="2">
      <t>レイワ</t>
    </rPh>
    <phoneticPr fontId="2"/>
  </si>
  <si>
    <t>記入日：</t>
    <rPh sb="0" eb="2">
      <t>キニュウ</t>
    </rPh>
    <rPh sb="2" eb="3">
      <t>ビ</t>
    </rPh>
    <phoneticPr fontId="2"/>
  </si>
  <si>
    <t>旬な時期</t>
    <rPh sb="0" eb="1">
      <t>シュン</t>
    </rPh>
    <rPh sb="2" eb="4">
      <t>ジキ</t>
    </rPh>
    <phoneticPr fontId="2"/>
  </si>
  <si>
    <t>３００ｍｌ</t>
    <phoneticPr fontId="2"/>
  </si>
  <si>
    <t>調味料類</t>
  </si>
  <si>
    <t>無添加、手作りで、素材本来の旨みを活かした商品です。土づくりに20年かけた有機野菜の人参をはじめ、県内・地元産食材を活用し、お子様からお年寄りまで安心して食べていただける商品づくりにこだわっています。</t>
    <rPh sb="0" eb="3">
      <t>ムテンカ</t>
    </rPh>
    <rPh sb="4" eb="6">
      <t>テヅク</t>
    </rPh>
    <rPh sb="9" eb="11">
      <t>ソザイ</t>
    </rPh>
    <rPh sb="11" eb="13">
      <t>ホンライ</t>
    </rPh>
    <rPh sb="14" eb="15">
      <t>ウマ</t>
    </rPh>
    <rPh sb="17" eb="18">
      <t>イ</t>
    </rPh>
    <rPh sb="21" eb="23">
      <t>ショウヒン</t>
    </rPh>
    <rPh sb="26" eb="27">
      <t>ツチ</t>
    </rPh>
    <rPh sb="33" eb="34">
      <t>ネン</t>
    </rPh>
    <rPh sb="37" eb="39">
      <t>ユウキ</t>
    </rPh>
    <rPh sb="39" eb="41">
      <t>ヤサイ</t>
    </rPh>
    <rPh sb="42" eb="44">
      <t>ニンジン</t>
    </rPh>
    <rPh sb="49" eb="51">
      <t>ケンナイ</t>
    </rPh>
    <rPh sb="52" eb="54">
      <t>ジモト</t>
    </rPh>
    <rPh sb="54" eb="55">
      <t>サン</t>
    </rPh>
    <rPh sb="55" eb="57">
      <t>ショクザイ</t>
    </rPh>
    <rPh sb="58" eb="60">
      <t>カツヨウ</t>
    </rPh>
    <rPh sb="63" eb="65">
      <t>コサマ</t>
    </rPh>
    <rPh sb="68" eb="70">
      <t>トシヨ</t>
    </rPh>
    <rPh sb="73" eb="75">
      <t>アンシン</t>
    </rPh>
    <rPh sb="77" eb="78">
      <t>タ</t>
    </rPh>
    <rPh sb="85" eb="87">
      <t>ショウヒン</t>
    </rPh>
    <phoneticPr fontId="2"/>
  </si>
  <si>
    <t>飛騨・美濃すぐれもの</t>
    <phoneticPr fontId="2"/>
  </si>
  <si>
    <t>4747474747474</t>
    <phoneticPr fontId="2"/>
  </si>
  <si>
    <t>添付画像の広告物等への使用許可</t>
    <rPh sb="0" eb="2">
      <t>テンプ</t>
    </rPh>
    <rPh sb="2" eb="4">
      <t>ガゾウ</t>
    </rPh>
    <rPh sb="5" eb="7">
      <t>コウコク</t>
    </rPh>
    <rPh sb="7" eb="8">
      <t>ブツ</t>
    </rPh>
    <rPh sb="8" eb="9">
      <t>ナド</t>
    </rPh>
    <rPh sb="11" eb="13">
      <t>シヨウ</t>
    </rPh>
    <rPh sb="13" eb="15">
      <t>キョカ</t>
    </rPh>
    <phoneticPr fontId="2"/>
  </si>
  <si>
    <t>店頭展開温度帯</t>
    <phoneticPr fontId="2"/>
  </si>
  <si>
    <t>〇</t>
    <phoneticPr fontId="2"/>
  </si>
  <si>
    <t>添付画像の広告物等への使用許可</t>
    <rPh sb="0" eb="2">
      <t>テンプ</t>
    </rPh>
    <rPh sb="2" eb="4">
      <t>ガゾウ</t>
    </rPh>
    <rPh sb="5" eb="7">
      <t>コウコク</t>
    </rPh>
    <rPh sb="7" eb="9">
      <t>ブツナド</t>
    </rPh>
    <rPh sb="11" eb="13">
      <t>シヨウ</t>
    </rPh>
    <rPh sb="13" eb="15">
      <t>キョカ</t>
    </rPh>
    <phoneticPr fontId="2"/>
  </si>
  <si>
    <t>特定原材料に準ずるもの20品目
（該当する場合〇をつけてください。）</t>
    <phoneticPr fontId="2"/>
  </si>
  <si>
    <t>各会場へ連絡先等情報の共有を許可しますか？</t>
    <rPh sb="0" eb="1">
      <t>カク</t>
    </rPh>
    <rPh sb="1" eb="3">
      <t>カイジョウ</t>
    </rPh>
    <rPh sb="4" eb="7">
      <t>レンラクサキ</t>
    </rPh>
    <rPh sb="7" eb="8">
      <t>トウ</t>
    </rPh>
    <rPh sb="8" eb="10">
      <t>ジョウホウ</t>
    </rPh>
    <rPh sb="11" eb="13">
      <t>キョウユウ</t>
    </rPh>
    <rPh sb="14" eb="16">
      <t>キョカ</t>
    </rPh>
    <phoneticPr fontId="2"/>
  </si>
  <si>
    <t>選択してください</t>
  </si>
  <si>
    <r>
      <t xml:space="preserve">販売価格（税込）
</t>
    </r>
    <r>
      <rPr>
        <b/>
        <sz val="10"/>
        <color rgb="FFFF0000"/>
        <rFont val="BIZ UDPゴシック"/>
        <family val="3"/>
        <charset val="128"/>
      </rPr>
      <t>※自動計算</t>
    </r>
    <rPh sb="0" eb="2">
      <t>ハンバイ</t>
    </rPh>
    <rPh sb="2" eb="4">
      <t>カカク</t>
    </rPh>
    <rPh sb="5" eb="7">
      <t>ゼイコ</t>
    </rPh>
    <rPh sb="10" eb="12">
      <t>ジドウ</t>
    </rPh>
    <rPh sb="12" eb="14">
      <t>ケイサン</t>
    </rPh>
    <phoneticPr fontId="2"/>
  </si>
  <si>
    <t>常温</t>
    <rPh sb="0" eb="2">
      <t>ジョウオン</t>
    </rPh>
    <phoneticPr fontId="2"/>
  </si>
  <si>
    <t>許可する</t>
  </si>
  <si>
    <t>90日</t>
    <rPh sb="2" eb="3">
      <t>ニチ</t>
    </rPh>
    <phoneticPr fontId="2"/>
  </si>
  <si>
    <t>食用植物油脂</t>
    <phoneticPr fontId="2"/>
  </si>
  <si>
    <t>にんじん酢漬</t>
    <phoneticPr fontId="2"/>
  </si>
  <si>
    <t>砂糖</t>
    <phoneticPr fontId="2"/>
  </si>
  <si>
    <t>たまねぎ酢漬</t>
    <phoneticPr fontId="2"/>
  </si>
  <si>
    <t>スペイン</t>
    <phoneticPr fontId="2"/>
  </si>
  <si>
    <t>岐阜県</t>
    <rPh sb="0" eb="3">
      <t>ギフケン</t>
    </rPh>
    <phoneticPr fontId="2"/>
  </si>
  <si>
    <t>店頭販売</t>
    <rPh sb="0" eb="2">
      <t>テントウ</t>
    </rPh>
    <rPh sb="2" eb="4">
      <t>ハンバイ</t>
    </rPh>
    <phoneticPr fontId="2"/>
  </si>
  <si>
    <t>参加希望アンケート</t>
    <rPh sb="0" eb="2">
      <t>サンカ</t>
    </rPh>
    <rPh sb="2" eb="4">
      <t>キボウ</t>
    </rPh>
    <phoneticPr fontId="2"/>
  </si>
  <si>
    <t>会社名</t>
    <rPh sb="0" eb="3">
      <t>カイシャメイ</t>
    </rPh>
    <phoneticPr fontId="26"/>
  </si>
  <si>
    <t>日以内</t>
    <rPh sb="0" eb="1">
      <t>ニチ</t>
    </rPh>
    <rPh sb="1" eb="3">
      <t>イナイ</t>
    </rPh>
    <phoneticPr fontId="2"/>
  </si>
  <si>
    <r>
      <rPr>
        <sz val="16"/>
        <rFont val="BIZ UDPゴシック"/>
        <family val="3"/>
        <charset val="128"/>
      </rPr>
      <t>原材料名</t>
    </r>
    <r>
      <rPr>
        <sz val="12"/>
        <rFont val="BIZ UDPゴシック"/>
        <family val="3"/>
        <charset val="128"/>
      </rPr>
      <t xml:space="preserve">
※使用量の多い順に記載
※産地は○〇県、外国産は国名</t>
    </r>
    <rPh sb="0" eb="3">
      <t>ゲンザイリョ</t>
    </rPh>
    <rPh sb="3" eb="4">
      <t>m</t>
    </rPh>
    <rPh sb="6" eb="9">
      <t>シヨウリョウ</t>
    </rPh>
    <rPh sb="10" eb="11">
      <t>オオ</t>
    </rPh>
    <rPh sb="12" eb="13">
      <t>ジュン</t>
    </rPh>
    <rPh sb="14" eb="16">
      <t>キサイ</t>
    </rPh>
    <rPh sb="18" eb="20">
      <t>サンチ</t>
    </rPh>
    <rPh sb="23" eb="24">
      <t>ケン</t>
    </rPh>
    <rPh sb="25" eb="28">
      <t>ガイコクサン</t>
    </rPh>
    <rPh sb="29" eb="31">
      <t>コクメイ</t>
    </rPh>
    <phoneticPr fontId="2"/>
  </si>
  <si>
    <t>仕入れ希望条件</t>
    <rPh sb="0" eb="2">
      <t>シイレ</t>
    </rPh>
    <phoneticPr fontId="2"/>
  </si>
  <si>
    <t>買取条件/65%など、ご希望の条件の記載をお願いします。こちらからまたご相談させていただきます。</t>
    <rPh sb="0" eb="2">
      <t>カイトリ</t>
    </rPh>
    <rPh sb="2" eb="4">
      <t>ジョウケn</t>
    </rPh>
    <rPh sb="15" eb="17">
      <t>ジョウケn</t>
    </rPh>
    <phoneticPr fontId="2"/>
  </si>
  <si>
    <t>買取・
委託販売</t>
    <rPh sb="0" eb="2">
      <t xml:space="preserve">カイトリ </t>
    </rPh>
    <rPh sb="3" eb="5">
      <t>イタク</t>
    </rPh>
    <rPh sb="5" eb="7">
      <t>ハンバイ</t>
    </rPh>
    <phoneticPr fontId="2"/>
  </si>
  <si>
    <t>14日間</t>
    <rPh sb="2" eb="4">
      <t>ニチカン</t>
    </rPh>
    <phoneticPr fontId="2"/>
  </si>
  <si>
    <t>AKOMEYA TOKYO ONE FUKUOKA BLDG.</t>
    <phoneticPr fontId="2"/>
  </si>
  <si>
    <t>2027年2月12日（金）～2月25日（木）</t>
    <rPh sb="4" eb="5">
      <t xml:space="preserve">ネン </t>
    </rPh>
    <rPh sb="9" eb="10">
      <t>ネン</t>
    </rPh>
    <rPh sb="11" eb="12">
      <t>ガツ</t>
    </rPh>
    <rPh sb="15" eb="16">
      <t xml:space="preserve">キン </t>
    </rPh>
    <rPh sb="20" eb="21">
      <t xml:space="preserve">ガツモク </t>
    </rPh>
    <phoneticPr fontId="2"/>
  </si>
  <si>
    <t>2027年1月26日（火）～2月8日（月）</t>
    <phoneticPr fontId="2"/>
  </si>
  <si>
    <t xml:space="preserve">2027年1月8日（金）～1月21日（木） </t>
    <rPh sb="4" eb="5">
      <t>ネン</t>
    </rPh>
    <rPh sb="6" eb="7">
      <t>ガツ</t>
    </rPh>
    <rPh sb="9" eb="10">
      <t>ニチ</t>
    </rPh>
    <rPh sb="11" eb="12">
      <t>スイ</t>
    </rPh>
    <rPh sb="14" eb="15">
      <t>ガツ</t>
    </rPh>
    <rPh sb="16" eb="17">
      <t>ニチ</t>
    </rPh>
    <rPh sb="18" eb="19">
      <t xml:space="preserve">カ </t>
    </rPh>
    <phoneticPr fontId="2"/>
  </si>
  <si>
    <t>東京都内</t>
    <rPh sb="0" eb="4">
      <t xml:space="preserve">トウキョウトナイ </t>
    </rPh>
    <phoneticPr fontId="2"/>
  </si>
  <si>
    <t>福岡市内</t>
    <rPh sb="0" eb="4">
      <t xml:space="preserve">フクオカシナイ </t>
    </rPh>
    <phoneticPr fontId="2"/>
  </si>
  <si>
    <t>西宮市内</t>
    <rPh sb="0" eb="2">
      <t xml:space="preserve">ニシノミヤ </t>
    </rPh>
    <rPh sb="2" eb="4">
      <t xml:space="preserve">シナイ </t>
    </rPh>
    <phoneticPr fontId="2"/>
  </si>
  <si>
    <r>
      <t xml:space="preserve">事故等が発生した場合に被害者の救済ができる保険に加入している。
</t>
    </r>
    <r>
      <rPr>
        <sz val="8"/>
        <color rgb="FFFF0000"/>
        <rFont val="BIZ UDPゴシック"/>
        <family val="3"/>
        <charset val="128"/>
      </rPr>
      <t>※PL保険等、種類は問いません。</t>
    </r>
    <phoneticPr fontId="2"/>
  </si>
  <si>
    <t>ピスタチオ</t>
    <phoneticPr fontId="2"/>
  </si>
  <si>
    <t>マカダミアナッツ</t>
    <phoneticPr fontId="2"/>
  </si>
  <si>
    <t>特定原材料9品目
（該当する場合〇をつけてください。）</t>
    <rPh sb="10" eb="12">
      <t>ガイトウ</t>
    </rPh>
    <rPh sb="14" eb="16">
      <t>バアイ</t>
    </rPh>
    <phoneticPr fontId="2"/>
  </si>
  <si>
    <t>特定原材料9品目
（該当する場合〇をつけてください。）</t>
    <phoneticPr fontId="2"/>
  </si>
  <si>
    <t>ピスタチオ</t>
  </si>
  <si>
    <t>AKOMEYA TOKYO 阪急西宮ガーデンズ</t>
    <phoneticPr fontId="2"/>
  </si>
  <si>
    <t>AKOMEYA TOKYO ニュウマン新宿</t>
    <rPh sb="1" eb="8">
      <t>マクハリシントシン</t>
    </rPh>
    <phoneticPr fontId="2"/>
  </si>
  <si>
    <t>記入日：令和８年　月　日　</t>
    <phoneticPr fontId="2"/>
  </si>
  <si>
    <t>AKOMEYA TOKYO「岐阜県フェア」事務局あて</t>
    <rPh sb="0" eb="3">
      <t>ギフケン</t>
    </rPh>
    <rPh sb="3" eb="5">
      <t>ハンバイ</t>
    </rPh>
    <rPh sb="5" eb="6">
      <t>カイ</t>
    </rPh>
    <rPh sb="6" eb="9">
      <t>ジムキョク</t>
    </rPh>
    <rPh sb="10" eb="12">
      <t>カショウ</t>
    </rPh>
    <rPh sb="13" eb="16">
      <t>ジムキョク</t>
    </rPh>
    <phoneticPr fontId="2"/>
  </si>
  <si>
    <t>AKOMEYA TOKYO「岐阜県フェア」事業者情報</t>
    <rPh sb="1" eb="3">
      <t>カショウ</t>
    </rPh>
    <rPh sb="5" eb="8">
      <t>ジギョウシャ</t>
    </rPh>
    <rPh sb="8" eb="10">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</si>
</sst>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44" x14ac:knownFonts="1">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ＭＳ Ｐゴシック"/>
      <family val="2"/>
      <charset val="128"/>
      <scheme val="minor"/>
    </font>
    <font>
      <sz val="12"/>
      <color theme="1"/>
      <name val="ＭＳ ゴシック"/>
      <family val="3"/>
      <charset val="128"/>
    </font>
    <font>
      <sz val="11"/>
      <color theme="1"/>
      <name val="ＭＳ ゴシック"/>
      <family val="3"/>
      <charset val="128"/>
    </font>
    <font>
      <u/>
      <sz val="11"/>
      <color theme="10"/>
      <name val="ＭＳ Ｐゴシック"/>
      <family val="2"/>
      <charset val="128"/>
      <scheme val="minor"/>
    </font>
    <font>
      <sz val="11"/>
      <color theme="1"/>
      <name val="ＭＳ Ｐゴシック"/>
      <family val="2"/>
      <charset val="129"/>
      <scheme val="minor"/>
    </font>
    <font>
      <sz val="20"/>
      <name val="BIZ UDPゴシック"/>
      <family val="3"/>
      <charset val="128"/>
    </font>
    <font>
      <sz val="12"/>
      <name val="BIZ UDPゴシック"/>
      <family val="3"/>
      <charset val="128"/>
    </font>
    <font>
      <sz val="12"/>
      <color theme="1"/>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4"/>
      <color theme="1"/>
      <name val="BIZ UDPゴシック"/>
      <family val="3"/>
      <charset val="128"/>
    </font>
    <font>
      <sz val="9"/>
      <name val="BIZ UDPゴシック"/>
      <family val="3"/>
      <charset val="128"/>
    </font>
    <font>
      <sz val="10"/>
      <color theme="1"/>
      <name val="BIZ UDPゴシック"/>
      <family val="3"/>
      <charset val="128"/>
    </font>
    <font>
      <sz val="18"/>
      <name val="BIZ UDPゴシック"/>
      <family val="3"/>
      <charset val="128"/>
    </font>
    <font>
      <b/>
      <sz val="14"/>
      <name val="BIZ UDPゴシック"/>
      <family val="3"/>
      <charset val="128"/>
    </font>
    <font>
      <b/>
      <u/>
      <sz val="14"/>
      <name val="BIZ UDPゴシック"/>
      <family val="3"/>
      <charset val="128"/>
    </font>
    <font>
      <u/>
      <sz val="11"/>
      <name val="BIZ UDPゴシック"/>
      <family val="3"/>
      <charset val="128"/>
    </font>
    <font>
      <sz val="11"/>
      <color rgb="FFFF0000"/>
      <name val="BIZ UDPゴシック"/>
      <family val="3"/>
      <charset val="128"/>
    </font>
    <font>
      <b/>
      <sz val="12"/>
      <name val="BIZ UDPゴシック"/>
      <family val="3"/>
      <charset val="128"/>
    </font>
    <font>
      <sz val="6"/>
      <name val="ＭＳ Ｐゴシック"/>
      <family val="3"/>
      <charset val="128"/>
    </font>
    <font>
      <sz val="6"/>
      <name val="ＭＳ Ｐゴシック"/>
      <family val="3"/>
      <charset val="128"/>
      <scheme val="minor"/>
    </font>
    <font>
      <sz val="10"/>
      <name val="BIZ UDPゴシック"/>
      <family val="3"/>
      <charset val="128"/>
    </font>
    <font>
      <sz val="8"/>
      <name val="BIZ UDPゴシック"/>
      <family val="3"/>
      <charset val="128"/>
    </font>
    <font>
      <sz val="8"/>
      <color rgb="FFFF0000"/>
      <name val="BIZ UDPゴシック"/>
      <family val="3"/>
      <charset val="128"/>
    </font>
    <font>
      <sz val="11"/>
      <color rgb="FF000000"/>
      <name val="ＭＳ Ｐゴシック"/>
      <family val="3"/>
      <charset val="128"/>
      <scheme val="minor"/>
    </font>
    <font>
      <sz val="11"/>
      <color theme="0"/>
      <name val="BIZ UDPゴシック"/>
      <family val="3"/>
      <charset val="128"/>
    </font>
    <font>
      <sz val="11"/>
      <color theme="1"/>
      <name val="BIZ UDPゴシック"/>
      <family val="3"/>
      <charset val="128"/>
    </font>
    <font>
      <b/>
      <sz val="10"/>
      <name val="BIZ UDPゴシック"/>
      <family val="3"/>
      <charset val="128"/>
    </font>
    <font>
      <sz val="11"/>
      <name val="游ゴシック"/>
      <family val="3"/>
      <charset val="128"/>
    </font>
    <font>
      <b/>
      <sz val="11"/>
      <name val="BIZ UDPゴシック"/>
      <family val="3"/>
      <charset val="128"/>
    </font>
    <font>
      <b/>
      <sz val="10"/>
      <color rgb="FFFF0000"/>
      <name val="BIZ UDPゴシック"/>
      <family val="3"/>
      <charset val="128"/>
    </font>
    <font>
      <b/>
      <sz val="20"/>
      <color rgb="FFFF0000"/>
      <name val="BIZ UDPゴシック"/>
      <family val="3"/>
      <charset val="128"/>
    </font>
    <font>
      <sz val="11"/>
      <name val="ＭＳ Ｐゴシック"/>
      <family val="3"/>
      <charset val="128"/>
    </font>
    <font>
      <sz val="11"/>
      <name val="BIZ UDPゴシック"/>
      <family val="3"/>
      <charset val="128"/>
    </font>
    <font>
      <sz val="12"/>
      <color rgb="FF000000"/>
      <name val="BIZ UDPゴシック"/>
      <family val="3"/>
      <charset val="128"/>
    </font>
    <font>
      <sz val="9"/>
      <name val="BIZ UDPゴシック"/>
      <family val="3"/>
      <charset val="128"/>
    </font>
    <font>
      <sz val="12"/>
      <color rgb="FF000000"/>
      <name val="ＭＳ Ｐゴシック"/>
      <family val="2"/>
      <charset val="128"/>
      <scheme val="minor"/>
    </font>
    <font>
      <sz val="8"/>
      <color theme="1"/>
      <name val="BIZ UDP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bgColor indexed="64"/>
      </patternFill>
    </fill>
    <fill>
      <patternFill patternType="solid">
        <fgColor theme="9" tint="0.59999389629810485"/>
        <bgColor indexed="64"/>
      </patternFill>
    </fill>
    <fill>
      <patternFill patternType="solid">
        <fgColor rgb="FFA6A6A6"/>
        <bgColor rgb="FF000000"/>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bottom style="thin">
        <color auto="1"/>
      </bottom>
      <diagonal/>
    </border>
    <border>
      <left style="medium">
        <color indexed="64"/>
      </left>
      <right style="slantDashDot">
        <color auto="1"/>
      </right>
      <top style="medium">
        <color indexed="64"/>
      </top>
      <bottom style="medium">
        <color indexed="64"/>
      </bottom>
      <diagonal/>
    </border>
    <border>
      <left style="thin">
        <color auto="1"/>
      </left>
      <right style="medium">
        <color indexed="64"/>
      </right>
      <top/>
      <bottom style="medium">
        <color indexed="64"/>
      </bottom>
      <diagonal/>
    </border>
    <border>
      <left style="thin">
        <color indexed="64"/>
      </left>
      <right style="medium">
        <color indexed="64"/>
      </right>
      <top/>
      <bottom style="medium">
        <color rgb="FF00000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1" fillId="0" borderId="0">
      <alignment vertical="center"/>
    </xf>
    <xf numFmtId="0" fontId="8" fillId="0" borderId="0" applyNumberFormat="0" applyFill="0" applyBorder="0" applyAlignment="0" applyProtection="0">
      <alignment vertical="center"/>
    </xf>
    <xf numFmtId="0" fontId="9" fillId="0" borderId="0">
      <alignment vertical="center"/>
    </xf>
    <xf numFmtId="6" fontId="5" fillId="0" borderId="0" applyFont="0" applyFill="0" applyBorder="0" applyAlignment="0" applyProtection="0">
      <alignment vertical="center"/>
    </xf>
    <xf numFmtId="0" fontId="30" fillId="0" borderId="0"/>
    <xf numFmtId="0" fontId="38" fillId="0" borderId="0"/>
  </cellStyleXfs>
  <cellXfs count="269">
    <xf numFmtId="0" fontId="0" fillId="0" borderId="0" xfId="0"/>
    <xf numFmtId="0" fontId="6" fillId="0" borderId="0" xfId="3" applyFont="1">
      <alignment vertical="center"/>
    </xf>
    <xf numFmtId="0" fontId="7" fillId="0" borderId="0" xfId="3" applyFont="1">
      <alignment vertical="center"/>
    </xf>
    <xf numFmtId="0" fontId="10" fillId="0" borderId="0" xfId="0" applyFont="1"/>
    <xf numFmtId="0" fontId="11" fillId="0" borderId="0" xfId="0" applyFont="1"/>
    <xf numFmtId="0" fontId="12" fillId="0" borderId="0" xfId="0" applyFont="1"/>
    <xf numFmtId="0" fontId="11" fillId="0" borderId="10" xfId="3" applyFont="1" applyBorder="1" applyAlignment="1">
      <alignment horizontal="center" vertical="center" wrapText="1"/>
    </xf>
    <xf numFmtId="0" fontId="16" fillId="0" borderId="0" xfId="0" applyFont="1"/>
    <xf numFmtId="0" fontId="12" fillId="0" borderId="0" xfId="0" applyFont="1" applyAlignment="1">
      <alignment horizontal="center" vertical="center"/>
    </xf>
    <xf numFmtId="0" fontId="15" fillId="0" borderId="31" xfId="0" applyFont="1" applyBorder="1" applyAlignment="1">
      <alignment horizontal="center" vertical="center"/>
    </xf>
    <xf numFmtId="0" fontId="15" fillId="0" borderId="22" xfId="0" applyFont="1" applyBorder="1" applyAlignment="1">
      <alignment horizontal="center" vertical="center"/>
    </xf>
    <xf numFmtId="0" fontId="15" fillId="0" borderId="33" xfId="0" applyFont="1" applyBorder="1" applyAlignment="1">
      <alignment horizontal="center" vertical="center"/>
    </xf>
    <xf numFmtId="0" fontId="17" fillId="0" borderId="31" xfId="0" applyFont="1" applyBorder="1" applyAlignment="1">
      <alignment horizontal="center" vertical="center"/>
    </xf>
    <xf numFmtId="0" fontId="15" fillId="0" borderId="37" xfId="0" applyFont="1" applyBorder="1" applyAlignment="1">
      <alignment horizontal="center" vertical="center"/>
    </xf>
    <xf numFmtId="0" fontId="11" fillId="0" borderId="39"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12" xfId="0" applyFont="1" applyBorder="1" applyAlignment="1">
      <alignment horizontal="center" vertical="center"/>
    </xf>
    <xf numFmtId="0" fontId="12" fillId="0" borderId="44" xfId="0" applyFont="1" applyBorder="1" applyAlignment="1">
      <alignment horizontal="center" vertical="center"/>
    </xf>
    <xf numFmtId="0" fontId="15" fillId="0" borderId="39" xfId="0" applyFont="1" applyBorder="1" applyAlignment="1">
      <alignment horizontal="center" vertical="center"/>
    </xf>
    <xf numFmtId="0" fontId="11" fillId="0" borderId="43" xfId="0" applyFont="1" applyBorder="1" applyAlignment="1">
      <alignment horizontal="center" vertical="center"/>
    </xf>
    <xf numFmtId="0" fontId="11" fillId="0" borderId="46" xfId="3" applyFont="1" applyBorder="1" applyAlignment="1">
      <alignment horizontal="center" vertical="center" wrapText="1"/>
    </xf>
    <xf numFmtId="0" fontId="11" fillId="0" borderId="10" xfId="3" applyFont="1" applyBorder="1" applyAlignment="1">
      <alignment horizontal="center" vertical="center" shrinkToFit="1"/>
    </xf>
    <xf numFmtId="0" fontId="11" fillId="0" borderId="10" xfId="3" applyFont="1" applyBorder="1" applyAlignment="1">
      <alignment horizontal="center" vertical="center"/>
    </xf>
    <xf numFmtId="0" fontId="11" fillId="0" borderId="41" xfId="3" applyFont="1" applyBorder="1" applyAlignment="1">
      <alignment horizontal="center" vertical="center"/>
    </xf>
    <xf numFmtId="0" fontId="15" fillId="0" borderId="41" xfId="0" applyFont="1" applyBorder="1" applyAlignment="1">
      <alignment horizontal="center" vertical="center"/>
    </xf>
    <xf numFmtId="0" fontId="11" fillId="0" borderId="0" xfId="3" applyFont="1">
      <alignment vertical="center"/>
    </xf>
    <xf numFmtId="0" fontId="11" fillId="0" borderId="0" xfId="3" applyFont="1" applyAlignment="1">
      <alignment horizontal="right" vertical="center"/>
    </xf>
    <xf numFmtId="0" fontId="11" fillId="0" borderId="0" xfId="3" applyFont="1" applyAlignment="1">
      <alignment horizontal="left" vertical="center"/>
    </xf>
    <xf numFmtId="0" fontId="11" fillId="0" borderId="0" xfId="3" applyFont="1" applyAlignment="1">
      <alignment horizontal="center" vertical="center"/>
    </xf>
    <xf numFmtId="0" fontId="15" fillId="0" borderId="0" xfId="3" applyFont="1">
      <alignment vertical="center"/>
    </xf>
    <xf numFmtId="0" fontId="15" fillId="0" borderId="0" xfId="3" applyFont="1" applyAlignment="1">
      <alignment horizontal="right" vertical="center"/>
    </xf>
    <xf numFmtId="0" fontId="21" fillId="0" borderId="0" xfId="3" applyFont="1" applyAlignment="1">
      <alignment horizontal="center" vertical="center"/>
    </xf>
    <xf numFmtId="0" fontId="15" fillId="0" borderId="26" xfId="3" applyFont="1" applyBorder="1" applyAlignment="1">
      <alignment vertical="center" shrinkToFit="1"/>
    </xf>
    <xf numFmtId="0" fontId="15" fillId="0" borderId="16" xfId="3" applyFont="1" applyBorder="1" applyAlignment="1">
      <alignment vertical="center" shrinkToFit="1"/>
    </xf>
    <xf numFmtId="0" fontId="15" fillId="0" borderId="21" xfId="3" applyFont="1" applyBorder="1">
      <alignment vertical="center"/>
    </xf>
    <xf numFmtId="0" fontId="15" fillId="0" borderId="20" xfId="3" applyFont="1" applyBorder="1">
      <alignment vertical="center"/>
    </xf>
    <xf numFmtId="0" fontId="15" fillId="0" borderId="1" xfId="3" applyFont="1" applyBorder="1" applyAlignment="1">
      <alignment horizontal="center" vertical="center" shrinkToFit="1"/>
    </xf>
    <xf numFmtId="0" fontId="23" fillId="0" borderId="0" xfId="3" applyFont="1">
      <alignment vertical="center"/>
    </xf>
    <xf numFmtId="0" fontId="0" fillId="0" borderId="0" xfId="0" applyAlignment="1">
      <alignment horizontal="center" vertical="center"/>
    </xf>
    <xf numFmtId="0" fontId="31" fillId="0" borderId="58" xfId="0" applyFont="1" applyBorder="1" applyAlignment="1">
      <alignment vertical="center"/>
    </xf>
    <xf numFmtId="0" fontId="31" fillId="0" borderId="0" xfId="0" applyFont="1" applyAlignment="1">
      <alignment vertical="center"/>
    </xf>
    <xf numFmtId="49" fontId="33"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2" fillId="2" borderId="1" xfId="0" applyFont="1" applyFill="1" applyBorder="1" applyAlignment="1">
      <alignment horizontal="center" vertical="center"/>
    </xf>
    <xf numFmtId="176" fontId="32" fillId="2" borderId="1" xfId="0" applyNumberFormat="1" applyFont="1" applyFill="1" applyBorder="1" applyAlignment="1">
      <alignment horizontal="center" vertical="center"/>
    </xf>
    <xf numFmtId="58" fontId="32" fillId="2" borderId="1" xfId="0" applyNumberFormat="1" applyFont="1" applyFill="1" applyBorder="1" applyAlignment="1">
      <alignment horizontal="center" vertical="center"/>
    </xf>
    <xf numFmtId="49" fontId="27" fillId="0" borderId="2" xfId="0" applyNumberFormat="1" applyFont="1" applyBorder="1" applyAlignment="1">
      <alignment horizontal="center" vertical="center" wrapText="1"/>
    </xf>
    <xf numFmtId="49" fontId="33" fillId="0" borderId="1" xfId="0" applyNumberFormat="1" applyFont="1" applyBorder="1" applyAlignment="1">
      <alignment horizontal="center" vertical="center" wrapText="1"/>
    </xf>
    <xf numFmtId="0" fontId="12" fillId="0" borderId="31" xfId="0" applyFont="1" applyBorder="1" applyAlignment="1">
      <alignment horizontal="center" vertical="center"/>
    </xf>
    <xf numFmtId="0" fontId="12" fillId="0" borderId="35" xfId="0" applyFont="1" applyBorder="1" applyAlignment="1">
      <alignment horizontal="center" vertical="center"/>
    </xf>
    <xf numFmtId="0" fontId="15" fillId="0" borderId="43" xfId="0" applyFont="1" applyBorder="1" applyAlignment="1">
      <alignment horizontal="center" vertical="center"/>
    </xf>
    <xf numFmtId="0" fontId="12" fillId="0" borderId="4" xfId="0" applyFont="1" applyBorder="1" applyAlignment="1">
      <alignment horizontal="center" vertical="center"/>
    </xf>
    <xf numFmtId="0" fontId="12" fillId="0" borderId="59" xfId="0" applyFont="1" applyBorder="1" applyAlignment="1">
      <alignment horizontal="center" vertical="center"/>
    </xf>
    <xf numFmtId="0" fontId="15" fillId="0" borderId="50" xfId="0" applyFont="1" applyBorder="1" applyAlignment="1">
      <alignment horizontal="center" vertical="center"/>
    </xf>
    <xf numFmtId="0" fontId="15" fillId="0" borderId="60" xfId="0" applyFont="1" applyBorder="1" applyAlignment="1">
      <alignment horizontal="center" vertical="center"/>
    </xf>
    <xf numFmtId="14" fontId="13" fillId="0" borderId="0" xfId="0" applyNumberFormat="1" applyFont="1"/>
    <xf numFmtId="0" fontId="13" fillId="0" borderId="0" xfId="0" applyFont="1"/>
    <xf numFmtId="0" fontId="12" fillId="0" borderId="7" xfId="0" applyFont="1" applyBorder="1" applyAlignment="1">
      <alignment horizontal="center" vertical="center"/>
    </xf>
    <xf numFmtId="0" fontId="15" fillId="0" borderId="21" xfId="0" applyFont="1" applyBorder="1" applyAlignment="1">
      <alignment horizontal="center" vertical="center"/>
    </xf>
    <xf numFmtId="0" fontId="15" fillId="0" borderId="0" xfId="0" applyFont="1" applyAlignment="1">
      <alignment horizontal="center" vertical="center"/>
    </xf>
    <xf numFmtId="9" fontId="32" fillId="2" borderId="1" xfId="0" applyNumberFormat="1" applyFont="1" applyFill="1" applyBorder="1" applyAlignment="1">
      <alignment horizontal="center" vertical="center"/>
    </xf>
    <xf numFmtId="6" fontId="32" fillId="2" borderId="1" xfId="0" applyNumberFormat="1" applyFont="1" applyFill="1" applyBorder="1" applyAlignment="1">
      <alignment horizontal="center" vertical="center"/>
    </xf>
    <xf numFmtId="49" fontId="32" fillId="2" borderId="1" xfId="0" applyNumberFormat="1" applyFont="1" applyFill="1" applyBorder="1" applyAlignment="1">
      <alignment horizontal="center" vertical="center"/>
    </xf>
    <xf numFmtId="0" fontId="34" fillId="0" borderId="33" xfId="0" applyFont="1" applyBorder="1" applyAlignment="1">
      <alignment horizontal="center" vertical="center"/>
    </xf>
    <xf numFmtId="0" fontId="15" fillId="0" borderId="33" xfId="3" applyFont="1" applyBorder="1" applyAlignment="1">
      <alignment horizontal="center" vertical="center" shrinkToFit="1"/>
    </xf>
    <xf numFmtId="0" fontId="15" fillId="0" borderId="33" xfId="0" applyFont="1" applyBorder="1" applyAlignment="1">
      <alignment vertical="center"/>
    </xf>
    <xf numFmtId="0" fontId="0" fillId="0" borderId="61" xfId="0" applyBorder="1" applyAlignment="1">
      <alignment horizontal="center" vertical="center"/>
    </xf>
    <xf numFmtId="0" fontId="15" fillId="0" borderId="21" xfId="0" applyFont="1" applyBorder="1" applyAlignment="1">
      <alignment vertical="center"/>
    </xf>
    <xf numFmtId="0" fontId="15" fillId="0" borderId="37" xfId="0" applyFont="1" applyBorder="1" applyAlignment="1">
      <alignment vertical="center"/>
    </xf>
    <xf numFmtId="0" fontId="14" fillId="0" borderId="0" xfId="0" applyFont="1" applyAlignment="1">
      <alignment horizontal="center" vertical="center"/>
    </xf>
    <xf numFmtId="0" fontId="15" fillId="0" borderId="33" xfId="3" applyFont="1" applyBorder="1" applyAlignment="1">
      <alignment vertical="center" shrinkToFit="1"/>
    </xf>
    <xf numFmtId="0" fontId="37" fillId="0" borderId="0" xfId="0" applyFont="1" applyAlignment="1">
      <alignment vertical="center"/>
    </xf>
    <xf numFmtId="0" fontId="16" fillId="0" borderId="0" xfId="0" applyFont="1" applyAlignment="1">
      <alignment horizontal="left" vertical="top"/>
    </xf>
    <xf numFmtId="0" fontId="15" fillId="0" borderId="22" xfId="3" applyFont="1" applyBorder="1" applyAlignment="1">
      <alignment horizontal="center" vertical="center" shrinkToFit="1"/>
    </xf>
    <xf numFmtId="0" fontId="16" fillId="0" borderId="0" xfId="0" applyFont="1" applyAlignment="1">
      <alignment horizontal="center" vertical="top"/>
    </xf>
    <xf numFmtId="0" fontId="16" fillId="0" borderId="0" xfId="0" applyFont="1" applyAlignment="1">
      <alignment horizontal="left" vertical="top" wrapText="1"/>
    </xf>
    <xf numFmtId="0" fontId="15" fillId="0" borderId="57" xfId="0" applyFont="1" applyBorder="1" applyAlignment="1">
      <alignment horizontal="center" vertical="center"/>
    </xf>
    <xf numFmtId="0" fontId="15" fillId="0" borderId="55" xfId="0" applyFont="1" applyBorder="1" applyAlignment="1">
      <alignment horizontal="center" vertical="center"/>
    </xf>
    <xf numFmtId="0" fontId="17" fillId="0" borderId="1" xfId="3" applyFont="1" applyBorder="1" applyAlignment="1">
      <alignment horizontal="center" vertical="center" wrapText="1"/>
    </xf>
    <xf numFmtId="0" fontId="16" fillId="0" borderId="0" xfId="0" applyFont="1" applyAlignment="1">
      <alignment vertical="top"/>
    </xf>
    <xf numFmtId="0" fontId="17" fillId="0" borderId="33" xfId="3" applyFont="1" applyBorder="1" applyAlignment="1">
      <alignment horizontal="center" vertical="center" wrapText="1"/>
    </xf>
    <xf numFmtId="0" fontId="32" fillId="5" borderId="1" xfId="0" applyFont="1" applyFill="1" applyBorder="1" applyAlignment="1">
      <alignment horizontal="center" vertical="center"/>
    </xf>
    <xf numFmtId="176" fontId="32" fillId="5" borderId="1" xfId="0" applyNumberFormat="1" applyFont="1" applyFill="1" applyBorder="1" applyAlignment="1">
      <alignment horizontal="center" vertical="center"/>
    </xf>
    <xf numFmtId="9" fontId="32" fillId="5" borderId="1" xfId="0" applyNumberFormat="1" applyFont="1" applyFill="1" applyBorder="1" applyAlignment="1">
      <alignment horizontal="center" vertical="center"/>
    </xf>
    <xf numFmtId="6" fontId="32" fillId="5" borderId="1" xfId="0" applyNumberFormat="1" applyFont="1" applyFill="1" applyBorder="1" applyAlignment="1">
      <alignment horizontal="center" vertical="center"/>
    </xf>
    <xf numFmtId="49" fontId="32" fillId="5" borderId="1" xfId="0" applyNumberFormat="1" applyFont="1" applyFill="1" applyBorder="1" applyAlignment="1">
      <alignment horizontal="center" vertical="center"/>
    </xf>
    <xf numFmtId="58" fontId="32" fillId="5" borderId="1" xfId="0" applyNumberFormat="1" applyFont="1" applyFill="1" applyBorder="1" applyAlignment="1">
      <alignment horizontal="center" vertical="center"/>
    </xf>
    <xf numFmtId="0" fontId="0" fillId="5" borderId="1" xfId="0" applyFill="1" applyBorder="1"/>
    <xf numFmtId="6" fontId="11" fillId="0" borderId="32" xfId="6" applyFont="1" applyBorder="1" applyAlignment="1">
      <alignment horizontal="center" vertical="center"/>
    </xf>
    <xf numFmtId="0" fontId="27" fillId="0" borderId="8" xfId="3" applyFont="1" applyBorder="1" applyAlignment="1">
      <alignment horizontal="center" vertical="center"/>
    </xf>
    <xf numFmtId="0" fontId="27" fillId="0" borderId="1" xfId="3" applyFont="1" applyBorder="1" applyAlignment="1">
      <alignment horizontal="center" vertical="center"/>
    </xf>
    <xf numFmtId="0" fontId="17" fillId="0" borderId="21" xfId="3" applyFont="1" applyBorder="1" applyAlignment="1">
      <alignment horizontal="center" vertical="center"/>
    </xf>
    <xf numFmtId="0" fontId="24" fillId="6" borderId="25" xfId="3" applyFont="1" applyFill="1" applyBorder="1">
      <alignment vertical="center"/>
    </xf>
    <xf numFmtId="0" fontId="24" fillId="6" borderId="24" xfId="3" applyFont="1" applyFill="1" applyBorder="1">
      <alignment vertical="center"/>
    </xf>
    <xf numFmtId="0" fontId="24" fillId="6" borderId="56" xfId="3" applyFont="1" applyFill="1" applyBorder="1" applyAlignment="1">
      <alignment horizontal="center" vertical="center"/>
    </xf>
    <xf numFmtId="0" fontId="24" fillId="6" borderId="58" xfId="3" applyFont="1" applyFill="1" applyBorder="1" applyAlignment="1">
      <alignment horizontal="center" vertical="center" wrapText="1"/>
    </xf>
    <xf numFmtId="0" fontId="27" fillId="0" borderId="67" xfId="3" applyFont="1" applyBorder="1" applyAlignment="1">
      <alignment horizontal="center" vertical="center" wrapText="1"/>
    </xf>
    <xf numFmtId="0" fontId="14" fillId="6" borderId="30" xfId="0" applyFont="1" applyFill="1" applyBorder="1" applyAlignment="1">
      <alignment horizontal="center" vertical="center"/>
    </xf>
    <xf numFmtId="0" fontId="14" fillId="6" borderId="48" xfId="0" applyFont="1" applyFill="1" applyBorder="1" applyAlignment="1">
      <alignment horizontal="center" vertical="center"/>
    </xf>
    <xf numFmtId="0" fontId="14" fillId="6" borderId="68" xfId="0" applyFont="1" applyFill="1" applyBorder="1" applyAlignment="1">
      <alignment horizontal="center" vertical="center"/>
    </xf>
    <xf numFmtId="0" fontId="14" fillId="6" borderId="47" xfId="0" applyFont="1" applyFill="1" applyBorder="1" applyAlignment="1">
      <alignment horizontal="center" vertical="center"/>
    </xf>
    <xf numFmtId="0" fontId="14" fillId="6" borderId="49" xfId="0" applyFont="1" applyFill="1" applyBorder="1" applyAlignment="1">
      <alignment horizontal="center" vertical="center"/>
    </xf>
    <xf numFmtId="0" fontId="11" fillId="6" borderId="44" xfId="0" applyFont="1" applyFill="1" applyBorder="1" applyAlignment="1">
      <alignment horizontal="center" vertical="center"/>
    </xf>
    <xf numFmtId="0" fontId="14" fillId="6" borderId="44" xfId="0"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4" fillId="6" borderId="44" xfId="0" applyFont="1" applyFill="1" applyBorder="1" applyAlignment="1">
      <alignment horizontal="center" vertical="center"/>
    </xf>
    <xf numFmtId="0" fontId="14" fillId="6" borderId="61" xfId="0" applyFont="1" applyFill="1" applyBorder="1" applyAlignment="1">
      <alignment horizontal="center" vertical="center"/>
    </xf>
    <xf numFmtId="0" fontId="39" fillId="0" borderId="31" xfId="0" applyFont="1" applyBorder="1" applyAlignment="1">
      <alignment horizontal="center" vertical="center"/>
    </xf>
    <xf numFmtId="0" fontId="39" fillId="0" borderId="46" xfId="0" applyFont="1" applyBorder="1" applyAlignment="1">
      <alignment horizontal="center" vertical="center"/>
    </xf>
    <xf numFmtId="0" fontId="40" fillId="0" borderId="46" xfId="0" applyFont="1" applyBorder="1" applyAlignment="1">
      <alignment horizontal="center" vertical="center"/>
    </xf>
    <xf numFmtId="0" fontId="41" fillId="0" borderId="46" xfId="0" applyFont="1" applyBorder="1" applyAlignment="1">
      <alignment horizontal="center" vertical="center"/>
    </xf>
    <xf numFmtId="0" fontId="39" fillId="0" borderId="71" xfId="0" applyFont="1" applyBorder="1" applyAlignment="1">
      <alignment horizontal="center" vertical="center"/>
    </xf>
    <xf numFmtId="0" fontId="42" fillId="0" borderId="61" xfId="0" applyFont="1" applyBorder="1" applyAlignment="1">
      <alignment horizontal="center" vertical="center"/>
    </xf>
    <xf numFmtId="0" fontId="39" fillId="0" borderId="22" xfId="0" applyFont="1" applyBorder="1" applyAlignment="1">
      <alignment horizontal="center" vertical="center"/>
    </xf>
    <xf numFmtId="0" fontId="39" fillId="0" borderId="72" xfId="0" applyFont="1" applyBorder="1" applyAlignment="1">
      <alignment vertical="center"/>
    </xf>
    <xf numFmtId="0" fontId="39" fillId="0" borderId="4" xfId="0" applyFont="1" applyBorder="1" applyAlignment="1">
      <alignment horizontal="center" vertical="center"/>
    </xf>
    <xf numFmtId="0" fontId="41" fillId="0" borderId="7" xfId="0" applyFont="1" applyBorder="1" applyAlignment="1">
      <alignment horizontal="center" vertical="center"/>
    </xf>
    <xf numFmtId="0" fontId="39" fillId="0" borderId="7" xfId="0" applyFont="1" applyBorder="1" applyAlignment="1">
      <alignment horizontal="center" vertical="center"/>
    </xf>
    <xf numFmtId="0" fontId="40" fillId="0" borderId="7" xfId="0" applyFont="1" applyBorder="1" applyAlignment="1">
      <alignment horizontal="center" vertical="center"/>
    </xf>
    <xf numFmtId="0" fontId="40" fillId="0" borderId="73" xfId="0" applyFont="1" applyBorder="1" applyAlignment="1">
      <alignment horizontal="center" vertical="center"/>
    </xf>
    <xf numFmtId="0" fontId="39" fillId="0" borderId="34" xfId="0" applyFont="1" applyBorder="1" applyAlignment="1">
      <alignment vertical="center"/>
    </xf>
    <xf numFmtId="0" fontId="40" fillId="0" borderId="4" xfId="0" applyFont="1" applyBorder="1" applyAlignment="1">
      <alignment horizontal="center" vertical="center"/>
    </xf>
    <xf numFmtId="0" fontId="40" fillId="0" borderId="59" xfId="0" applyFont="1" applyBorder="1" applyAlignment="1">
      <alignment horizontal="center" vertical="center"/>
    </xf>
    <xf numFmtId="0" fontId="39" fillId="0" borderId="72" xfId="0" applyFont="1" applyBorder="1" applyAlignment="1">
      <alignment horizontal="center" vertical="center"/>
    </xf>
    <xf numFmtId="0" fontId="34" fillId="0" borderId="72" xfId="0" applyFont="1" applyBorder="1" applyAlignment="1">
      <alignment horizontal="center" vertical="center"/>
    </xf>
    <xf numFmtId="0" fontId="39" fillId="0" borderId="55" xfId="0" applyFont="1" applyBorder="1" applyAlignment="1">
      <alignment horizontal="center" vertical="center"/>
    </xf>
    <xf numFmtId="0" fontId="43" fillId="0" borderId="4" xfId="0" applyFont="1" applyBorder="1" applyAlignment="1">
      <alignment horizontal="center" vertical="center"/>
    </xf>
    <xf numFmtId="6" fontId="0" fillId="0" borderId="0" xfId="0" applyNumberFormat="1"/>
    <xf numFmtId="0" fontId="17" fillId="0" borderId="20" xfId="3" applyFont="1" applyBorder="1" applyAlignment="1">
      <alignment horizontal="center" vertical="center"/>
    </xf>
    <xf numFmtId="0" fontId="15" fillId="0" borderId="22" xfId="3" applyFont="1" applyBorder="1" applyAlignment="1">
      <alignment horizontal="center" vertical="center" shrinkToFit="1"/>
    </xf>
    <xf numFmtId="0" fontId="15" fillId="0" borderId="23" xfId="3" applyFont="1" applyBorder="1" applyAlignment="1">
      <alignment horizontal="center" vertical="center" shrinkToFit="1"/>
    </xf>
    <xf numFmtId="0" fontId="15" fillId="0" borderId="55" xfId="3" applyFont="1" applyBorder="1" applyAlignment="1">
      <alignment horizontal="center" vertical="center" shrinkToFit="1"/>
    </xf>
    <xf numFmtId="0" fontId="17" fillId="0" borderId="0" xfId="3" applyFont="1" applyBorder="1" applyAlignment="1">
      <alignment horizontal="center" vertical="center" wrapText="1"/>
    </xf>
    <xf numFmtId="0" fontId="17" fillId="0" borderId="61" xfId="3" applyFont="1" applyBorder="1" applyAlignment="1">
      <alignment horizontal="center" vertical="center" wrapText="1"/>
    </xf>
    <xf numFmtId="0" fontId="15" fillId="0" borderId="1" xfId="3" applyFont="1" applyBorder="1" applyAlignment="1">
      <alignment horizontal="center" vertical="center" shrinkToFit="1"/>
    </xf>
    <xf numFmtId="0" fontId="15" fillId="0" borderId="8" xfId="3" applyFont="1" applyBorder="1" applyAlignment="1">
      <alignment horizontal="center" vertical="center" shrinkToFit="1"/>
    </xf>
    <xf numFmtId="0" fontId="15" fillId="0" borderId="36" xfId="3" applyFont="1" applyBorder="1" applyAlignment="1">
      <alignment horizontal="center" vertical="center" shrinkToFit="1"/>
    </xf>
    <xf numFmtId="0" fontId="20" fillId="6" borderId="24" xfId="3" applyFont="1" applyFill="1" applyBorder="1" applyAlignment="1">
      <alignment horizontal="left" vertical="center"/>
    </xf>
    <xf numFmtId="0" fontId="20" fillId="6" borderId="25" xfId="3" applyFont="1" applyFill="1" applyBorder="1" applyAlignment="1">
      <alignment horizontal="left" vertical="center"/>
    </xf>
    <xf numFmtId="0" fontId="20" fillId="6" borderId="56" xfId="3" applyFont="1" applyFill="1" applyBorder="1" applyAlignment="1">
      <alignment horizontal="left" vertical="center"/>
    </xf>
    <xf numFmtId="0" fontId="15" fillId="0" borderId="20" xfId="3" applyFont="1" applyBorder="1">
      <alignment vertical="center"/>
    </xf>
    <xf numFmtId="0" fontId="15" fillId="0" borderId="19" xfId="3" applyFont="1" applyBorder="1" applyAlignment="1">
      <alignment horizontal="left" vertical="center"/>
    </xf>
    <xf numFmtId="0" fontId="15" fillId="0" borderId="14" xfId="3" applyFont="1" applyBorder="1" applyAlignment="1">
      <alignment horizontal="left" vertical="center"/>
    </xf>
    <xf numFmtId="0" fontId="15" fillId="0" borderId="52" xfId="3" applyFont="1" applyBorder="1" applyAlignment="1">
      <alignment horizontal="left" vertical="center"/>
    </xf>
    <xf numFmtId="0" fontId="28" fillId="0" borderId="1" xfId="3" applyFont="1" applyBorder="1" applyAlignment="1">
      <alignment horizontal="center" vertical="center" wrapText="1" shrinkToFit="1"/>
    </xf>
    <xf numFmtId="0" fontId="28" fillId="0" borderId="8" xfId="3" applyFont="1" applyBorder="1" applyAlignment="1">
      <alignment horizontal="center" vertical="center" wrapText="1" shrinkToFit="1"/>
    </xf>
    <xf numFmtId="0" fontId="28" fillId="0" borderId="36" xfId="3" applyFont="1" applyBorder="1" applyAlignment="1">
      <alignment horizontal="center" vertical="center" wrapText="1" shrinkToFit="1"/>
    </xf>
    <xf numFmtId="0" fontId="20" fillId="6" borderId="50" xfId="3" applyFont="1" applyFill="1" applyBorder="1" applyAlignment="1">
      <alignment horizontal="left" vertical="center"/>
    </xf>
    <xf numFmtId="0" fontId="20" fillId="6" borderId="31" xfId="3" applyFont="1" applyFill="1" applyBorder="1" applyAlignment="1">
      <alignment horizontal="left" vertical="center"/>
    </xf>
    <xf numFmtId="0" fontId="20" fillId="6" borderId="45" xfId="3" applyFont="1" applyFill="1" applyBorder="1" applyAlignment="1">
      <alignment horizontal="left" vertical="center"/>
    </xf>
    <xf numFmtId="0" fontId="20" fillId="6" borderId="35" xfId="3" applyFont="1" applyFill="1" applyBorder="1" applyAlignment="1">
      <alignment horizontal="left" vertical="center"/>
    </xf>
    <xf numFmtId="0" fontId="35" fillId="6" borderId="24" xfId="3" applyFont="1" applyFill="1" applyBorder="1" applyAlignment="1">
      <alignment horizontal="left" vertical="center"/>
    </xf>
    <xf numFmtId="0" fontId="35" fillId="6" borderId="25" xfId="3" applyFont="1" applyFill="1" applyBorder="1" applyAlignment="1">
      <alignment horizontal="left" vertical="center"/>
    </xf>
    <xf numFmtId="0" fontId="35" fillId="6" borderId="56" xfId="3" applyFont="1" applyFill="1" applyBorder="1" applyAlignment="1">
      <alignment horizontal="left" vertical="center"/>
    </xf>
    <xf numFmtId="0" fontId="15" fillId="0" borderId="63" xfId="3" applyFont="1" applyBorder="1" applyAlignment="1">
      <alignment horizontal="center" vertical="center"/>
    </xf>
    <xf numFmtId="0" fontId="15" fillId="0" borderId="61" xfId="3" applyFont="1" applyBorder="1" applyAlignment="1">
      <alignment horizontal="center" vertical="center"/>
    </xf>
    <xf numFmtId="0" fontId="15" fillId="0" borderId="34" xfId="3" applyFont="1" applyBorder="1" applyAlignment="1">
      <alignment horizontal="center" vertical="center"/>
    </xf>
    <xf numFmtId="0" fontId="15" fillId="0" borderId="8" xfId="3" applyFont="1" applyBorder="1" applyAlignment="1">
      <alignment vertical="center" wrapText="1"/>
    </xf>
    <xf numFmtId="0" fontId="15" fillId="0" borderId="9" xfId="3" applyFont="1" applyBorder="1" applyAlignment="1">
      <alignment vertical="center" wrapText="1"/>
    </xf>
    <xf numFmtId="0" fontId="15" fillId="0" borderId="57" xfId="3" applyFont="1" applyBorder="1" applyAlignment="1">
      <alignment vertical="center" wrapText="1"/>
    </xf>
    <xf numFmtId="0" fontId="15" fillId="0" borderId="8" xfId="3" applyFont="1" applyBorder="1">
      <alignment vertical="center"/>
    </xf>
    <xf numFmtId="0" fontId="15" fillId="0" borderId="9" xfId="3" applyFont="1" applyBorder="1">
      <alignment vertical="center"/>
    </xf>
    <xf numFmtId="0" fontId="15" fillId="0" borderId="57" xfId="3" applyFont="1" applyBorder="1">
      <alignment vertical="center"/>
    </xf>
    <xf numFmtId="0" fontId="15" fillId="0" borderId="22" xfId="3" applyFont="1" applyBorder="1">
      <alignment vertical="center"/>
    </xf>
    <xf numFmtId="0" fontId="15" fillId="0" borderId="23" xfId="3" applyFont="1" applyBorder="1">
      <alignment vertical="center"/>
    </xf>
    <xf numFmtId="0" fontId="15" fillId="0" borderId="55" xfId="3" applyFont="1" applyBorder="1">
      <alignment vertical="center"/>
    </xf>
    <xf numFmtId="0" fontId="15" fillId="0" borderId="15" xfId="3" applyFont="1" applyBorder="1">
      <alignment vertical="center"/>
    </xf>
    <xf numFmtId="0" fontId="15" fillId="0" borderId="18" xfId="3" applyFont="1" applyBorder="1">
      <alignment vertical="center"/>
    </xf>
    <xf numFmtId="0" fontId="15" fillId="0" borderId="19" xfId="3" applyFont="1" applyBorder="1">
      <alignment vertical="center"/>
    </xf>
    <xf numFmtId="0" fontId="15" fillId="0" borderId="14" xfId="3" applyFont="1" applyBorder="1">
      <alignment vertical="center"/>
    </xf>
    <xf numFmtId="0" fontId="15" fillId="0" borderId="52" xfId="3" applyFont="1" applyBorder="1">
      <alignment vertical="center"/>
    </xf>
    <xf numFmtId="0" fontId="15" fillId="0" borderId="28" xfId="3" applyFont="1" applyBorder="1">
      <alignment vertical="center"/>
    </xf>
    <xf numFmtId="0" fontId="15" fillId="0" borderId="29" xfId="3" applyFont="1" applyBorder="1">
      <alignment vertical="center"/>
    </xf>
    <xf numFmtId="0" fontId="15" fillId="0" borderId="54" xfId="3" applyFont="1" applyBorder="1">
      <alignment vertical="center"/>
    </xf>
    <xf numFmtId="0" fontId="15" fillId="0" borderId="17" xfId="3" applyFont="1" applyBorder="1" applyAlignment="1">
      <alignment horizontal="center" vertical="center" shrinkToFit="1"/>
    </xf>
    <xf numFmtId="0" fontId="15" fillId="0" borderId="53" xfId="3" applyFont="1" applyBorder="1" applyAlignment="1">
      <alignment horizontal="center" vertical="center" shrinkToFit="1"/>
    </xf>
    <xf numFmtId="0" fontId="15" fillId="0" borderId="13" xfId="3" applyFont="1" applyBorder="1" applyAlignment="1">
      <alignment vertical="center" wrapText="1"/>
    </xf>
    <xf numFmtId="0" fontId="15" fillId="0" borderId="13" xfId="3" applyFont="1" applyBorder="1">
      <alignment vertical="center"/>
    </xf>
    <xf numFmtId="0" fontId="22" fillId="0" borderId="22" xfId="4" applyFont="1" applyFill="1" applyBorder="1" applyProtection="1">
      <alignment vertical="center"/>
    </xf>
    <xf numFmtId="0" fontId="22" fillId="0" borderId="23" xfId="4" applyFont="1" applyFill="1" applyBorder="1" applyProtection="1">
      <alignment vertical="center"/>
    </xf>
    <xf numFmtId="0" fontId="22" fillId="0" borderId="55" xfId="4" applyFont="1" applyFill="1" applyBorder="1" applyProtection="1">
      <alignment vertical="center"/>
    </xf>
    <xf numFmtId="0" fontId="19" fillId="0" borderId="0" xfId="3" applyFont="1" applyAlignment="1">
      <alignment horizontal="center" vertical="center"/>
    </xf>
    <xf numFmtId="0" fontId="20" fillId="0" borderId="8" xfId="3" applyFont="1" applyBorder="1" applyAlignment="1">
      <alignment horizontal="center" vertical="center"/>
    </xf>
    <xf numFmtId="0" fontId="20" fillId="0" borderId="9" xfId="3" applyFont="1" applyBorder="1" applyAlignment="1">
      <alignment horizontal="center" vertical="center"/>
    </xf>
    <xf numFmtId="0" fontId="20" fillId="0" borderId="10" xfId="3" applyFont="1" applyBorder="1" applyAlignment="1">
      <alignment horizontal="center" vertical="center"/>
    </xf>
    <xf numFmtId="0" fontId="20" fillId="6" borderId="11" xfId="3" applyFont="1" applyFill="1" applyBorder="1" applyAlignment="1">
      <alignment horizontal="left" vertical="center"/>
    </xf>
    <xf numFmtId="0" fontId="20" fillId="6" borderId="12" xfId="3" applyFont="1" applyFill="1" applyBorder="1" applyAlignment="1">
      <alignment horizontal="left" vertical="center"/>
    </xf>
    <xf numFmtId="0" fontId="20" fillId="6" borderId="44" xfId="3" applyFont="1" applyFill="1" applyBorder="1" applyAlignment="1">
      <alignment horizontal="left" vertical="center"/>
    </xf>
    <xf numFmtId="0" fontId="15" fillId="0" borderId="27" xfId="3" applyFont="1" applyBorder="1" applyAlignment="1">
      <alignment horizontal="center" vertical="center" shrinkToFit="1"/>
    </xf>
    <xf numFmtId="0" fontId="15" fillId="0" borderId="51" xfId="3" applyFont="1" applyBorder="1" applyAlignment="1">
      <alignment horizontal="center" vertical="center" shrinkToFit="1"/>
    </xf>
    <xf numFmtId="0" fontId="31" fillId="4" borderId="38" xfId="0" applyFont="1" applyFill="1" applyBorder="1" applyAlignment="1">
      <alignment horizontal="center" vertical="center"/>
    </xf>
    <xf numFmtId="0" fontId="31" fillId="4" borderId="12" xfId="0" applyFont="1" applyFill="1" applyBorder="1" applyAlignment="1">
      <alignment horizontal="center" vertical="center"/>
    </xf>
    <xf numFmtId="0" fontId="31" fillId="4" borderId="42" xfId="0" applyFont="1" applyFill="1" applyBorder="1" applyAlignment="1">
      <alignment horizontal="center" vertical="center"/>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44" xfId="0" applyFont="1" applyBorder="1" applyAlignment="1">
      <alignment horizontal="left"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44"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2" xfId="0" applyFont="1" applyBorder="1" applyAlignment="1">
      <alignment horizontal="center" vertical="center"/>
    </xf>
    <xf numFmtId="0" fontId="12" fillId="0" borderId="1" xfId="0" applyFont="1" applyBorder="1" applyAlignment="1">
      <alignment horizontal="center" vertical="center"/>
    </xf>
    <xf numFmtId="0" fontId="12" fillId="0" borderId="36" xfId="0" applyFont="1" applyBorder="1" applyAlignment="1">
      <alignment horizontal="center" vertical="center"/>
    </xf>
    <xf numFmtId="0" fontId="15" fillId="0" borderId="43" xfId="0" applyFont="1" applyBorder="1" applyAlignment="1">
      <alignment horizontal="center" vertical="center"/>
    </xf>
    <xf numFmtId="0" fontId="12" fillId="3" borderId="66" xfId="0" applyFont="1" applyFill="1" applyBorder="1" applyAlignment="1">
      <alignment horizontal="center" vertical="center"/>
    </xf>
    <xf numFmtId="0" fontId="12" fillId="3" borderId="69" xfId="0" applyFont="1" applyFill="1" applyBorder="1" applyAlignment="1">
      <alignment horizontal="center" vertical="center"/>
    </xf>
    <xf numFmtId="0" fontId="11" fillId="0" borderId="33" xfId="3" applyFont="1" applyBorder="1" applyAlignment="1">
      <alignment horizontal="center" vertical="center" wrapText="1"/>
    </xf>
    <xf numFmtId="0" fontId="12" fillId="0" borderId="33" xfId="0" applyFont="1" applyBorder="1" applyAlignment="1">
      <alignment horizontal="center" vertical="center"/>
    </xf>
    <xf numFmtId="0" fontId="12" fillId="0" borderId="37" xfId="0" applyFont="1" applyBorder="1" applyAlignment="1">
      <alignment horizontal="center" vertical="center"/>
    </xf>
    <xf numFmtId="0" fontId="16" fillId="0" borderId="5" xfId="0" applyFont="1" applyBorder="1" applyAlignment="1">
      <alignment horizontal="left" vertical="top"/>
    </xf>
    <xf numFmtId="0" fontId="16" fillId="0" borderId="0" xfId="0" applyFont="1" applyAlignment="1">
      <alignment horizontal="left" vertical="top"/>
    </xf>
    <xf numFmtId="0" fontId="14" fillId="6" borderId="32" xfId="0" applyFont="1" applyFill="1" applyBorder="1" applyAlignment="1">
      <alignment horizontal="center" vertical="center" wrapText="1"/>
    </xf>
    <xf numFmtId="0" fontId="14" fillId="6" borderId="62" xfId="0" applyFont="1" applyFill="1" applyBorder="1" applyAlignment="1">
      <alignment horizontal="center" vertical="center"/>
    </xf>
    <xf numFmtId="0" fontId="14" fillId="6" borderId="34" xfId="0" applyFont="1" applyFill="1" applyBorder="1" applyAlignment="1">
      <alignment horizontal="center" vertical="center"/>
    </xf>
    <xf numFmtId="0" fontId="14" fillId="6" borderId="48" xfId="0" applyFont="1" applyFill="1" applyBorder="1" applyAlignment="1">
      <alignment horizontal="center" vertical="center"/>
    </xf>
    <xf numFmtId="0" fontId="14" fillId="6" borderId="49" xfId="0" applyFont="1" applyFill="1" applyBorder="1" applyAlignment="1">
      <alignment horizontal="center" vertical="center"/>
    </xf>
    <xf numFmtId="0" fontId="14" fillId="6" borderId="47" xfId="0" applyFont="1" applyFill="1" applyBorder="1" applyAlignment="1">
      <alignment horizontal="center" vertical="center"/>
    </xf>
    <xf numFmtId="0" fontId="11" fillId="0" borderId="1" xfId="3" applyFont="1" applyBorder="1" applyAlignment="1">
      <alignment horizontal="center" vertical="center" wrapText="1"/>
    </xf>
    <xf numFmtId="0" fontId="11" fillId="6" borderId="32" xfId="0" applyFont="1" applyFill="1" applyBorder="1" applyAlignment="1">
      <alignment horizontal="center" vertical="center" wrapText="1"/>
    </xf>
    <xf numFmtId="0" fontId="11" fillId="6" borderId="62" xfId="0" applyFont="1" applyFill="1" applyBorder="1" applyAlignment="1">
      <alignment horizontal="center" vertical="center"/>
    </xf>
    <xf numFmtId="0" fontId="11" fillId="6" borderId="34"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44" xfId="0" applyFont="1" applyBorder="1" applyAlignment="1">
      <alignment horizontal="center" vertical="center"/>
    </xf>
    <xf numFmtId="0" fontId="11" fillId="0" borderId="43"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43"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5" xfId="3" applyFont="1" applyBorder="1" applyAlignment="1">
      <alignment horizontal="center" vertical="center" wrapText="1"/>
    </xf>
    <xf numFmtId="0" fontId="11" fillId="0" borderId="25" xfId="3" applyFont="1" applyBorder="1" applyAlignment="1">
      <alignment horizontal="center" vertical="center" wrapText="1"/>
    </xf>
    <xf numFmtId="0" fontId="11" fillId="0" borderId="46" xfId="3" applyFont="1" applyBorder="1" applyAlignment="1">
      <alignment horizontal="center" vertical="center" wrapText="1"/>
    </xf>
    <xf numFmtId="0" fontId="12" fillId="0" borderId="31" xfId="0" applyFont="1" applyBorder="1" applyAlignment="1">
      <alignment horizontal="center" vertical="center"/>
    </xf>
    <xf numFmtId="0" fontId="12" fillId="0" borderId="35" xfId="0" applyFont="1" applyBorder="1" applyAlignment="1">
      <alignment horizontal="center" vertical="center"/>
    </xf>
    <xf numFmtId="0" fontId="14" fillId="6" borderId="64" xfId="0" applyFont="1" applyFill="1" applyBorder="1" applyAlignment="1">
      <alignment horizontal="center" vertical="center"/>
    </xf>
    <xf numFmtId="0" fontId="14" fillId="6" borderId="58" xfId="0" applyFont="1" applyFill="1" applyBorder="1" applyAlignment="1">
      <alignment horizontal="center" vertical="center"/>
    </xf>
    <xf numFmtId="9" fontId="14" fillId="0" borderId="65" xfId="0" applyNumberFormat="1" applyFont="1" applyBorder="1" applyAlignment="1">
      <alignment horizontal="center" vertical="center"/>
    </xf>
    <xf numFmtId="0" fontId="14" fillId="0" borderId="66" xfId="0" applyFont="1" applyBorder="1" applyAlignment="1">
      <alignment horizontal="center" vertical="center"/>
    </xf>
    <xf numFmtId="0" fontId="14" fillId="6" borderId="0" xfId="0" applyFont="1" applyFill="1" applyAlignment="1">
      <alignment horizontal="center" vertical="center" wrapText="1"/>
    </xf>
    <xf numFmtId="0" fontId="14" fillId="6" borderId="6" xfId="0" applyFont="1" applyFill="1" applyBorder="1" applyAlignment="1">
      <alignment horizontal="center" vertical="center" wrapText="1"/>
    </xf>
    <xf numFmtId="6" fontId="16" fillId="0" borderId="3" xfId="6" applyFont="1" applyFill="1" applyBorder="1" applyAlignment="1">
      <alignment horizontal="center" vertical="center" wrapText="1"/>
    </xf>
    <xf numFmtId="6" fontId="11" fillId="0" borderId="12" xfId="6" applyFont="1" applyBorder="1" applyAlignment="1">
      <alignment horizontal="center" vertical="center"/>
    </xf>
    <xf numFmtId="6" fontId="11" fillId="0" borderId="44" xfId="6" applyFont="1" applyBorder="1" applyAlignment="1">
      <alignment horizontal="center" vertical="center"/>
    </xf>
    <xf numFmtId="0" fontId="11" fillId="0" borderId="61" xfId="0" applyFont="1" applyBorder="1" applyAlignment="1">
      <alignment horizontal="center" vertical="center"/>
    </xf>
    <xf numFmtId="0" fontId="11" fillId="0" borderId="34" xfId="0" applyFont="1" applyBorder="1" applyAlignment="1">
      <alignment horizontal="center" vertical="center"/>
    </xf>
    <xf numFmtId="0" fontId="14" fillId="6" borderId="11"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43" xfId="0" applyFont="1" applyFill="1" applyBorder="1" applyAlignment="1">
      <alignment horizontal="center" vertical="center"/>
    </xf>
    <xf numFmtId="49" fontId="14" fillId="0" borderId="42"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44" xfId="0" applyNumberFormat="1" applyFont="1" applyBorder="1" applyAlignment="1">
      <alignment horizontal="center" vertical="center"/>
    </xf>
    <xf numFmtId="6" fontId="11" fillId="0" borderId="11" xfId="6" applyFont="1" applyBorder="1" applyAlignment="1">
      <alignment horizontal="center" vertical="center"/>
    </xf>
    <xf numFmtId="0" fontId="14" fillId="0" borderId="42" xfId="0" applyFont="1" applyBorder="1" applyAlignment="1">
      <alignment horizontal="center" vertical="center"/>
    </xf>
    <xf numFmtId="0" fontId="14" fillId="0" borderId="12" xfId="0" applyFont="1" applyBorder="1" applyAlignment="1">
      <alignment horizontal="center" vertical="center"/>
    </xf>
    <xf numFmtId="0" fontId="14" fillId="0" borderId="44" xfId="0" applyFont="1" applyBorder="1" applyAlignment="1">
      <alignment horizontal="center" vertical="center"/>
    </xf>
    <xf numFmtId="0" fontId="14" fillId="0" borderId="65" xfId="0" applyFont="1" applyBorder="1" applyAlignment="1">
      <alignment horizontal="center" vertical="center"/>
    </xf>
    <xf numFmtId="0" fontId="40" fillId="7" borderId="66" xfId="0" applyFont="1" applyFill="1" applyBorder="1" applyAlignment="1">
      <alignment horizontal="center" vertical="center"/>
    </xf>
    <xf numFmtId="0" fontId="40" fillId="7" borderId="70" xfId="0" applyFont="1" applyFill="1" applyBorder="1" applyAlignment="1">
      <alignment horizontal="center" vertical="center"/>
    </xf>
    <xf numFmtId="0" fontId="17" fillId="0" borderId="13" xfId="3" applyFont="1" applyBorder="1" applyAlignment="1">
      <alignment horizontal="center" vertical="center"/>
    </xf>
    <xf numFmtId="0" fontId="17" fillId="0" borderId="4" xfId="3" applyFont="1" applyBorder="1" applyAlignment="1">
      <alignment horizontal="center" vertical="center" wrapText="1"/>
    </xf>
    <xf numFmtId="0" fontId="27" fillId="0" borderId="4" xfId="3" applyFont="1" applyBorder="1" applyAlignment="1">
      <alignment horizontal="center" vertical="center"/>
    </xf>
    <xf numFmtId="0" fontId="15" fillId="0" borderId="73" xfId="0" applyFont="1" applyBorder="1" applyAlignment="1">
      <alignment horizontal="center" vertical="center"/>
    </xf>
    <xf numFmtId="0" fontId="27" fillId="0" borderId="22" xfId="3" applyFont="1" applyBorder="1" applyAlignment="1">
      <alignment horizontal="center" vertical="center"/>
    </xf>
    <xf numFmtId="0" fontId="27" fillId="0" borderId="33" xfId="3" applyFont="1" applyBorder="1" applyAlignment="1">
      <alignment horizontal="center" vertical="center"/>
    </xf>
    <xf numFmtId="0" fontId="17" fillId="0" borderId="1" xfId="3" applyFont="1" applyBorder="1" applyAlignment="1">
      <alignment horizontal="center" vertical="center" shrinkToFit="1"/>
    </xf>
    <xf numFmtId="0" fontId="17" fillId="0" borderId="4" xfId="3" applyFont="1" applyBorder="1" applyAlignment="1">
      <alignment horizontal="center" vertical="center" shrinkToFit="1"/>
    </xf>
    <xf numFmtId="0" fontId="17" fillId="0" borderId="33" xfId="3" applyFont="1" applyBorder="1" applyAlignment="1">
      <alignment horizontal="center" vertical="center" shrinkToFit="1"/>
    </xf>
  </cellXfs>
  <cellStyles count="9">
    <cellStyle name="ハイパーリンク" xfId="1" builtinId="8" hidden="1"/>
    <cellStyle name="ハイパーリンク" xfId="4" builtinId="8"/>
    <cellStyle name="通貨" xfId="6" builtinId="7"/>
    <cellStyle name="標準" xfId="0" builtinId="0"/>
    <cellStyle name="標準 2" xfId="3" xr:uid="{8707FA0E-5A34-40C9-BF65-7EA3F6D08F0E}"/>
    <cellStyle name="標準 2 2" xfId="5" xr:uid="{18E4B80A-ABA6-45CE-9F0F-24B15E0DCFD1}"/>
    <cellStyle name="標準 3" xfId="7" xr:uid="{CAA301A4-315D-4083-9762-6A20D4E6E0C3}"/>
    <cellStyle name="標準 4" xfId="8" xr:uid="{12B1848E-09B7-4E43-A787-8BF178BBC9B7}"/>
    <cellStyle name="表示済みのハイパーリンク" xfId="2" builtinId="9" hidden="1"/>
  </cellStyles>
  <dxfs count="0"/>
  <tableStyles count="0" defaultTableStyle="TableStyleMedium9" defaultPivotStyle="PivotStyleMedium4"/>
  <colors>
    <mruColors>
      <color rgb="FF9BBB59"/>
      <color rgb="FFFF83DF"/>
      <color rgb="FFF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213473</xdr:colOff>
      <xdr:row>4</xdr:row>
      <xdr:rowOff>41058</xdr:rowOff>
    </xdr:from>
    <xdr:to>
      <xdr:col>15</xdr:col>
      <xdr:colOff>451104</xdr:colOff>
      <xdr:row>9</xdr:row>
      <xdr:rowOff>6096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31537" y="845730"/>
          <a:ext cx="4370719" cy="1153758"/>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r>
            <a:rPr kumimoji="1" lang="ja-JP" altLang="en-US" sz="2000" b="1">
              <a:solidFill>
                <a:srgbClr val="FF0000"/>
              </a:solidFill>
              <a:latin typeface="BIZ UDPゴシック" panose="020B0400000000000000" pitchFamily="50" charset="-128"/>
              <a:ea typeface="BIZ UDPゴシック" panose="020B0400000000000000" pitchFamily="50" charset="-128"/>
            </a:rPr>
            <a:t>■委託販売、店頭販売を希望の場合</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600" b="1">
              <a:solidFill>
                <a:srgbClr val="FF0000"/>
              </a:solidFill>
              <a:latin typeface="BIZ UDPゴシック" panose="020B0400000000000000" pitchFamily="50" charset="-128"/>
              <a:ea typeface="BIZ UDPゴシック" panose="020B0400000000000000" pitchFamily="50" charset="-128"/>
            </a:rPr>
            <a:t>事業者情報、商品提案①～③をご記入ください。</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843643</xdr:colOff>
      <xdr:row>31</xdr:row>
      <xdr:rowOff>291531</xdr:rowOff>
    </xdr:from>
    <xdr:to>
      <xdr:col>3</xdr:col>
      <xdr:colOff>249009</xdr:colOff>
      <xdr:row>40</xdr:row>
      <xdr:rowOff>65314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43643" y="13671355"/>
          <a:ext cx="5927190" cy="350534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176893</xdr:colOff>
      <xdr:row>31</xdr:row>
      <xdr:rowOff>286089</xdr:rowOff>
    </xdr:from>
    <xdr:to>
      <xdr:col>11</xdr:col>
      <xdr:colOff>454477</xdr:colOff>
      <xdr:row>40</xdr:row>
      <xdr:rowOff>59872</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7505540" y="14495148"/>
          <a:ext cx="5925349" cy="3505342"/>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16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16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95250</xdr:colOff>
      <xdr:row>32</xdr:row>
      <xdr:rowOff>350723</xdr:rowOff>
    </xdr:from>
    <xdr:to>
      <xdr:col>11</xdr:col>
      <xdr:colOff>317045</xdr:colOff>
      <xdr:row>42</xdr:row>
      <xdr:rowOff>65314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7443107" y="14338866"/>
          <a:ext cx="5936795" cy="3932805"/>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1047749</xdr:colOff>
      <xdr:row>32</xdr:row>
      <xdr:rowOff>358888</xdr:rowOff>
    </xdr:from>
    <xdr:to>
      <xdr:col>3</xdr:col>
      <xdr:colOff>508904</xdr:colOff>
      <xdr:row>42</xdr:row>
      <xdr:rowOff>73479</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047749" y="14347031"/>
          <a:ext cx="5992584" cy="3932805"/>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24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369094</xdr:colOff>
      <xdr:row>3</xdr:row>
      <xdr:rowOff>309562</xdr:rowOff>
    </xdr:from>
    <xdr:to>
      <xdr:col>18</xdr:col>
      <xdr:colOff>452437</xdr:colOff>
      <xdr:row>10</xdr:row>
      <xdr:rowOff>285749</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180344" y="1273968"/>
          <a:ext cx="5024437" cy="2476500"/>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シート名は変更しないでください</a:t>
          </a:r>
        </a:p>
      </xdr:txBody>
    </xdr:sp>
    <xdr:clientData/>
  </xdr:twoCellAnchor>
  <xdr:twoCellAnchor>
    <xdr:from>
      <xdr:col>13</xdr:col>
      <xdr:colOff>394607</xdr:colOff>
      <xdr:row>11</xdr:row>
      <xdr:rowOff>149679</xdr:rowOff>
    </xdr:from>
    <xdr:to>
      <xdr:col>18</xdr:col>
      <xdr:colOff>477950</xdr:colOff>
      <xdr:row>14</xdr:row>
      <xdr:rowOff>180295</xdr:rowOff>
    </xdr:to>
    <xdr:sp macro="" textlink="">
      <xdr:nvSpPr>
        <xdr:cNvPr id="5" name="正方形/長方形 4">
          <a:extLst>
            <a:ext uri="{FF2B5EF4-FFF2-40B4-BE49-F238E27FC236}">
              <a16:creationId xmlns:a16="http://schemas.microsoft.com/office/drawing/2014/main" id="{B9E41FCF-21A7-4FA2-99C4-5B69028BC51D}"/>
            </a:ext>
          </a:extLst>
        </xdr:cNvPr>
        <xdr:cNvSpPr/>
      </xdr:nvSpPr>
      <xdr:spPr>
        <a:xfrm>
          <a:off x="14273893" y="4068536"/>
          <a:ext cx="5049950" cy="2507116"/>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en-US" altLang="ja-JP" sz="2000" b="1">
              <a:solidFill>
                <a:srgbClr val="FF0000"/>
              </a:solidFill>
              <a:latin typeface="BIZ UDPゴシック" panose="020B0400000000000000" pitchFamily="50" charset="-128"/>
              <a:ea typeface="BIZ UDPゴシック" panose="020B0400000000000000" pitchFamily="50" charset="-128"/>
            </a:rPr>
            <a:t>3</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商品以上提案する場合は、</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シートをコピーしてご利用ください。</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シート名は以下の通りにお願いします。</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商品提案④</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商品提案⑤</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baseline="0">
              <a:solidFill>
                <a:srgbClr val="FF0000"/>
              </a:solidFill>
              <a:latin typeface="BIZ UDPゴシック" panose="020B0400000000000000" pitchFamily="50" charset="-128"/>
              <a:ea typeface="BIZ UDPゴシック" panose="020B0400000000000000" pitchFamily="50" charset="-128"/>
            </a:rPr>
            <a:t>   </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商品提案⑥</a:t>
          </a:r>
          <a:r>
            <a:rPr kumimoji="1" lang="en-US" altLang="ja-JP" sz="20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95250</xdr:colOff>
      <xdr:row>32</xdr:row>
      <xdr:rowOff>350723</xdr:rowOff>
    </xdr:from>
    <xdr:to>
      <xdr:col>11</xdr:col>
      <xdr:colOff>317045</xdr:colOff>
      <xdr:row>42</xdr:row>
      <xdr:rowOff>65314</xdr:rowOff>
    </xdr:to>
    <xdr:sp macro="" textlink="">
      <xdr:nvSpPr>
        <xdr:cNvPr id="2" name="正方形/長方形 1">
          <a:extLst>
            <a:ext uri="{FF2B5EF4-FFF2-40B4-BE49-F238E27FC236}">
              <a16:creationId xmlns:a16="http://schemas.microsoft.com/office/drawing/2014/main" id="{B7279425-A01D-9149-B6C2-0A8CB8C2D272}"/>
            </a:ext>
          </a:extLst>
        </xdr:cNvPr>
        <xdr:cNvSpPr/>
      </xdr:nvSpPr>
      <xdr:spPr>
        <a:xfrm>
          <a:off x="7435850" y="14727123"/>
          <a:ext cx="591139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1047749</xdr:colOff>
      <xdr:row>32</xdr:row>
      <xdr:rowOff>358888</xdr:rowOff>
    </xdr:from>
    <xdr:to>
      <xdr:col>3</xdr:col>
      <xdr:colOff>508904</xdr:colOff>
      <xdr:row>42</xdr:row>
      <xdr:rowOff>73479</xdr:rowOff>
    </xdr:to>
    <xdr:sp macro="" textlink="">
      <xdr:nvSpPr>
        <xdr:cNvPr id="3" name="正方形/長方形 2">
          <a:extLst>
            <a:ext uri="{FF2B5EF4-FFF2-40B4-BE49-F238E27FC236}">
              <a16:creationId xmlns:a16="http://schemas.microsoft.com/office/drawing/2014/main" id="{94822C40-4FD4-3A4A-98DB-591F74AC5C04}"/>
            </a:ext>
          </a:extLst>
        </xdr:cNvPr>
        <xdr:cNvSpPr/>
      </xdr:nvSpPr>
      <xdr:spPr>
        <a:xfrm>
          <a:off x="1047749" y="14735288"/>
          <a:ext cx="598895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24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369094</xdr:colOff>
      <xdr:row>3</xdr:row>
      <xdr:rowOff>309562</xdr:rowOff>
    </xdr:from>
    <xdr:to>
      <xdr:col>18</xdr:col>
      <xdr:colOff>452437</xdr:colOff>
      <xdr:row>10</xdr:row>
      <xdr:rowOff>285749</xdr:rowOff>
    </xdr:to>
    <xdr:sp macro="" textlink="">
      <xdr:nvSpPr>
        <xdr:cNvPr id="4" name="正方形/長方形 3">
          <a:extLst>
            <a:ext uri="{FF2B5EF4-FFF2-40B4-BE49-F238E27FC236}">
              <a16:creationId xmlns:a16="http://schemas.microsoft.com/office/drawing/2014/main" id="{868E6FAE-C138-444D-818F-9C1DC37033EB}"/>
            </a:ext>
          </a:extLst>
        </xdr:cNvPr>
        <xdr:cNvSpPr/>
      </xdr:nvSpPr>
      <xdr:spPr>
        <a:xfrm>
          <a:off x="14212094" y="1312862"/>
          <a:ext cx="5036343" cy="2909887"/>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シート名は変更しないでください</a:t>
          </a:r>
        </a:p>
      </xdr:txBody>
    </xdr:sp>
    <xdr:clientData/>
  </xdr:twoCellAnchor>
  <xdr:twoCellAnchor>
    <xdr:from>
      <xdr:col>13</xdr:col>
      <xdr:colOff>394607</xdr:colOff>
      <xdr:row>11</xdr:row>
      <xdr:rowOff>149679</xdr:rowOff>
    </xdr:from>
    <xdr:to>
      <xdr:col>18</xdr:col>
      <xdr:colOff>477950</xdr:colOff>
      <xdr:row>14</xdr:row>
      <xdr:rowOff>180295</xdr:rowOff>
    </xdr:to>
    <xdr:sp macro="" textlink="">
      <xdr:nvSpPr>
        <xdr:cNvPr id="5" name="正方形/長方形 4">
          <a:extLst>
            <a:ext uri="{FF2B5EF4-FFF2-40B4-BE49-F238E27FC236}">
              <a16:creationId xmlns:a16="http://schemas.microsoft.com/office/drawing/2014/main" id="{7FBCD66C-D571-E749-A0B8-9803C4857FCD}"/>
            </a:ext>
          </a:extLst>
        </xdr:cNvPr>
        <xdr:cNvSpPr/>
      </xdr:nvSpPr>
      <xdr:spPr>
        <a:xfrm>
          <a:off x="14237607" y="4505779"/>
          <a:ext cx="5036343" cy="2507116"/>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en-US" altLang="ja-JP" sz="2000" b="1">
              <a:solidFill>
                <a:srgbClr val="FF0000"/>
              </a:solidFill>
              <a:latin typeface="BIZ UDPゴシック" panose="020B0400000000000000" pitchFamily="50" charset="-128"/>
              <a:ea typeface="BIZ UDPゴシック" panose="020B0400000000000000" pitchFamily="50" charset="-128"/>
            </a:rPr>
            <a:t>3</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商品以上提案する場合は、</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シートをコピーしてご利用ください。</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シート名は以下の通りにお願いします。</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商品提案④</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商品提案⑤</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baseline="0">
              <a:solidFill>
                <a:srgbClr val="FF0000"/>
              </a:solidFill>
              <a:latin typeface="BIZ UDPゴシック" panose="020B0400000000000000" pitchFamily="50" charset="-128"/>
              <a:ea typeface="BIZ UDPゴシック" panose="020B0400000000000000" pitchFamily="50" charset="-128"/>
            </a:rPr>
            <a:t>   </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商品提案⑥</a:t>
          </a:r>
          <a:r>
            <a:rPr kumimoji="1" lang="en-US" altLang="ja-JP" sz="20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95250</xdr:colOff>
      <xdr:row>32</xdr:row>
      <xdr:rowOff>350723</xdr:rowOff>
    </xdr:from>
    <xdr:to>
      <xdr:col>11</xdr:col>
      <xdr:colOff>317045</xdr:colOff>
      <xdr:row>42</xdr:row>
      <xdr:rowOff>65314</xdr:rowOff>
    </xdr:to>
    <xdr:sp macro="" textlink="">
      <xdr:nvSpPr>
        <xdr:cNvPr id="2" name="正方形/長方形 1">
          <a:extLst>
            <a:ext uri="{FF2B5EF4-FFF2-40B4-BE49-F238E27FC236}">
              <a16:creationId xmlns:a16="http://schemas.microsoft.com/office/drawing/2014/main" id="{974BB7CC-20A7-4344-86BB-43371BE5AD25}"/>
            </a:ext>
          </a:extLst>
        </xdr:cNvPr>
        <xdr:cNvSpPr/>
      </xdr:nvSpPr>
      <xdr:spPr>
        <a:xfrm>
          <a:off x="7435850" y="14727123"/>
          <a:ext cx="591139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1047749</xdr:colOff>
      <xdr:row>32</xdr:row>
      <xdr:rowOff>358888</xdr:rowOff>
    </xdr:from>
    <xdr:to>
      <xdr:col>3</xdr:col>
      <xdr:colOff>508904</xdr:colOff>
      <xdr:row>42</xdr:row>
      <xdr:rowOff>73479</xdr:rowOff>
    </xdr:to>
    <xdr:sp macro="" textlink="">
      <xdr:nvSpPr>
        <xdr:cNvPr id="3" name="正方形/長方形 2">
          <a:extLst>
            <a:ext uri="{FF2B5EF4-FFF2-40B4-BE49-F238E27FC236}">
              <a16:creationId xmlns:a16="http://schemas.microsoft.com/office/drawing/2014/main" id="{1097B77B-4793-7748-8761-0F28616085C1}"/>
            </a:ext>
          </a:extLst>
        </xdr:cNvPr>
        <xdr:cNvSpPr/>
      </xdr:nvSpPr>
      <xdr:spPr>
        <a:xfrm>
          <a:off x="1047749" y="14735288"/>
          <a:ext cx="598895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24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369094</xdr:colOff>
      <xdr:row>3</xdr:row>
      <xdr:rowOff>309562</xdr:rowOff>
    </xdr:from>
    <xdr:to>
      <xdr:col>18</xdr:col>
      <xdr:colOff>452437</xdr:colOff>
      <xdr:row>10</xdr:row>
      <xdr:rowOff>285749</xdr:rowOff>
    </xdr:to>
    <xdr:sp macro="" textlink="">
      <xdr:nvSpPr>
        <xdr:cNvPr id="4" name="正方形/長方形 3">
          <a:extLst>
            <a:ext uri="{FF2B5EF4-FFF2-40B4-BE49-F238E27FC236}">
              <a16:creationId xmlns:a16="http://schemas.microsoft.com/office/drawing/2014/main" id="{9C3CC5A0-BE66-DB40-8223-D8C109330EA5}"/>
            </a:ext>
          </a:extLst>
        </xdr:cNvPr>
        <xdr:cNvSpPr/>
      </xdr:nvSpPr>
      <xdr:spPr>
        <a:xfrm>
          <a:off x="14212094" y="1312862"/>
          <a:ext cx="5036343" cy="2909887"/>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シート名は変更しないでください</a:t>
          </a:r>
        </a:p>
      </xdr:txBody>
    </xdr:sp>
    <xdr:clientData/>
  </xdr:twoCellAnchor>
  <xdr:twoCellAnchor>
    <xdr:from>
      <xdr:col>13</xdr:col>
      <xdr:colOff>394607</xdr:colOff>
      <xdr:row>11</xdr:row>
      <xdr:rowOff>149679</xdr:rowOff>
    </xdr:from>
    <xdr:to>
      <xdr:col>18</xdr:col>
      <xdr:colOff>477950</xdr:colOff>
      <xdr:row>14</xdr:row>
      <xdr:rowOff>180295</xdr:rowOff>
    </xdr:to>
    <xdr:sp macro="" textlink="">
      <xdr:nvSpPr>
        <xdr:cNvPr id="5" name="正方形/長方形 4">
          <a:extLst>
            <a:ext uri="{FF2B5EF4-FFF2-40B4-BE49-F238E27FC236}">
              <a16:creationId xmlns:a16="http://schemas.microsoft.com/office/drawing/2014/main" id="{FE173D91-331C-1846-801B-01B790A8A8D9}"/>
            </a:ext>
          </a:extLst>
        </xdr:cNvPr>
        <xdr:cNvSpPr/>
      </xdr:nvSpPr>
      <xdr:spPr>
        <a:xfrm>
          <a:off x="14237607" y="4505779"/>
          <a:ext cx="5036343" cy="2507116"/>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en-US" altLang="ja-JP" sz="2000" b="1">
              <a:solidFill>
                <a:srgbClr val="FF0000"/>
              </a:solidFill>
              <a:latin typeface="BIZ UDPゴシック" panose="020B0400000000000000" pitchFamily="50" charset="-128"/>
              <a:ea typeface="BIZ UDPゴシック" panose="020B0400000000000000" pitchFamily="50" charset="-128"/>
            </a:rPr>
            <a:t>3</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商品以上提案する場合は、</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シートをコピーしてご利用ください。</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シート名は以下の通りにお願いします。</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商品提案④</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商品提案⑤</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baseline="0">
              <a:solidFill>
                <a:srgbClr val="FF0000"/>
              </a:solidFill>
              <a:latin typeface="BIZ UDPゴシック" panose="020B0400000000000000" pitchFamily="50" charset="-128"/>
              <a:ea typeface="BIZ UDPゴシック" panose="020B0400000000000000" pitchFamily="50" charset="-128"/>
            </a:rPr>
            <a:t>   </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商品提案⑥</a:t>
          </a:r>
          <a:r>
            <a:rPr kumimoji="1" lang="en-US" altLang="ja-JP" sz="20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702B-010E-4B90-B581-334C7D86E55D}">
  <sheetPr codeName="Sheet1">
    <tabColor rgb="FFFFFF00"/>
    <pageSetUpPr fitToPage="1"/>
  </sheetPr>
  <dimension ref="A1:H37"/>
  <sheetViews>
    <sheetView tabSelected="1" view="pageBreakPreview" zoomScale="125" zoomScaleNormal="130" zoomScaleSheetLayoutView="130" workbookViewId="0">
      <selection activeCell="B7" sqref="B7"/>
    </sheetView>
  </sheetViews>
  <sheetFormatPr defaultColWidth="9" defaultRowHeight="13.2" x14ac:dyDescent="0.2"/>
  <cols>
    <col min="1" max="1" width="3.69921875" style="2" customWidth="1"/>
    <col min="2" max="2" width="19.19921875" style="2" customWidth="1"/>
    <col min="3" max="3" width="29.296875" style="2" customWidth="1"/>
    <col min="4" max="4" width="33.19921875" style="2" bestFit="1" customWidth="1"/>
    <col min="5" max="5" width="10.796875" style="2" customWidth="1"/>
    <col min="6" max="6" width="16.296875" style="2" customWidth="1"/>
    <col min="7" max="7" width="10.19921875" style="2" customWidth="1"/>
    <col min="8" max="8" width="10.296875" style="2" customWidth="1"/>
    <col min="9" max="9" width="3.69921875" style="2" customWidth="1"/>
    <col min="10" max="16384" width="9" style="2"/>
  </cols>
  <sheetData>
    <row r="1" spans="1:8" s="1" customFormat="1" ht="14.4" x14ac:dyDescent="0.2">
      <c r="A1" s="26"/>
      <c r="B1" s="26"/>
      <c r="C1" s="26"/>
      <c r="D1" s="27"/>
      <c r="E1" s="27"/>
      <c r="F1" s="28" t="s">
        <v>174</v>
      </c>
      <c r="G1" s="28"/>
      <c r="H1" s="29"/>
    </row>
    <row r="2" spans="1:8" s="1" customFormat="1" ht="14.4" x14ac:dyDescent="0.2">
      <c r="A2" s="26"/>
      <c r="B2" s="26"/>
      <c r="C2" s="26"/>
      <c r="D2" s="27"/>
      <c r="E2" s="27"/>
      <c r="F2" s="26"/>
      <c r="G2" s="26"/>
      <c r="H2" s="26"/>
    </row>
    <row r="3" spans="1:8" x14ac:dyDescent="0.2">
      <c r="A3" s="30"/>
      <c r="B3" s="30"/>
      <c r="C3" s="30"/>
      <c r="D3" s="31"/>
      <c r="E3" s="31"/>
      <c r="F3" s="31"/>
      <c r="G3" s="31"/>
      <c r="H3" s="31"/>
    </row>
    <row r="4" spans="1:8" s="1" customFormat="1" ht="21" x14ac:dyDescent="0.2">
      <c r="A4" s="26"/>
      <c r="B4" s="182" t="s">
        <v>175</v>
      </c>
      <c r="C4" s="182"/>
      <c r="D4" s="182"/>
      <c r="E4" s="182"/>
      <c r="F4" s="182"/>
      <c r="G4" s="182"/>
      <c r="H4" s="182"/>
    </row>
    <row r="5" spans="1:8" s="1" customFormat="1" ht="14.4" x14ac:dyDescent="0.2">
      <c r="A5" s="26"/>
      <c r="B5" s="26"/>
      <c r="C5" s="26"/>
      <c r="D5" s="26"/>
      <c r="E5" s="26"/>
      <c r="F5" s="26"/>
      <c r="G5" s="26"/>
      <c r="H5" s="26"/>
    </row>
    <row r="6" spans="1:8" ht="25.05" customHeight="1" x14ac:dyDescent="0.2">
      <c r="A6" s="30"/>
      <c r="B6" s="183" t="s">
        <v>176</v>
      </c>
      <c r="C6" s="184"/>
      <c r="D6" s="184"/>
      <c r="E6" s="184"/>
      <c r="F6" s="184"/>
      <c r="G6" s="184"/>
      <c r="H6" s="185"/>
    </row>
    <row r="7" spans="1:8" ht="16.2" x14ac:dyDescent="0.2">
      <c r="A7" s="32"/>
      <c r="B7" s="32"/>
      <c r="C7" s="32"/>
      <c r="D7" s="32"/>
      <c r="E7" s="32"/>
      <c r="F7" s="32"/>
      <c r="G7" s="32"/>
      <c r="H7" s="32"/>
    </row>
    <row r="8" spans="1:8" ht="13.8" thickBot="1" x14ac:dyDescent="0.25">
      <c r="A8" s="30"/>
      <c r="B8" s="30"/>
      <c r="C8" s="30"/>
      <c r="D8" s="30"/>
      <c r="E8" s="30"/>
      <c r="F8" s="30"/>
      <c r="G8" s="30"/>
      <c r="H8" s="30"/>
    </row>
    <row r="9" spans="1:8" ht="25.05" customHeight="1" thickBot="1" x14ac:dyDescent="0.25">
      <c r="A9" s="30"/>
      <c r="B9" s="186" t="s">
        <v>50</v>
      </c>
      <c r="C9" s="187"/>
      <c r="D9" s="187"/>
      <c r="E9" s="187"/>
      <c r="F9" s="187"/>
      <c r="G9" s="187"/>
      <c r="H9" s="188"/>
    </row>
    <row r="10" spans="1:8" ht="19.95" customHeight="1" x14ac:dyDescent="0.2">
      <c r="A10" s="30"/>
      <c r="B10" s="177" t="s">
        <v>49</v>
      </c>
      <c r="C10" s="33" t="s">
        <v>18</v>
      </c>
      <c r="D10" s="189"/>
      <c r="E10" s="189"/>
      <c r="F10" s="189"/>
      <c r="G10" s="189"/>
      <c r="H10" s="190"/>
    </row>
    <row r="11" spans="1:8" ht="30" customHeight="1" x14ac:dyDescent="0.2">
      <c r="A11" s="30"/>
      <c r="B11" s="178"/>
      <c r="C11" s="169"/>
      <c r="D11" s="170"/>
      <c r="E11" s="170"/>
      <c r="F11" s="170"/>
      <c r="G11" s="170"/>
      <c r="H11" s="171"/>
    </row>
    <row r="12" spans="1:8" ht="19.95" customHeight="1" x14ac:dyDescent="0.2">
      <c r="A12" s="30"/>
      <c r="B12" s="167" t="s">
        <v>19</v>
      </c>
      <c r="C12" s="34" t="s">
        <v>20</v>
      </c>
      <c r="D12" s="175"/>
      <c r="E12" s="175"/>
      <c r="F12" s="175"/>
      <c r="G12" s="175"/>
      <c r="H12" s="176"/>
    </row>
    <row r="13" spans="1:8" ht="30" customHeight="1" x14ac:dyDescent="0.2">
      <c r="A13" s="30"/>
      <c r="B13" s="168"/>
      <c r="C13" s="169"/>
      <c r="D13" s="170"/>
      <c r="E13" s="170"/>
      <c r="F13" s="170"/>
      <c r="G13" s="170"/>
      <c r="H13" s="171"/>
    </row>
    <row r="14" spans="1:8" ht="25.05" customHeight="1" x14ac:dyDescent="0.2">
      <c r="A14" s="30"/>
      <c r="B14" s="177" t="s">
        <v>48</v>
      </c>
      <c r="C14" s="172" t="s">
        <v>25</v>
      </c>
      <c r="D14" s="173"/>
      <c r="E14" s="173"/>
      <c r="F14" s="173"/>
      <c r="G14" s="173"/>
      <c r="H14" s="174"/>
    </row>
    <row r="15" spans="1:8" ht="25.05" customHeight="1" x14ac:dyDescent="0.2">
      <c r="A15" s="30"/>
      <c r="B15" s="178"/>
      <c r="C15" s="169"/>
      <c r="D15" s="170"/>
      <c r="E15" s="170"/>
      <c r="F15" s="170"/>
      <c r="G15" s="170"/>
      <c r="H15" s="171"/>
    </row>
    <row r="16" spans="1:8" ht="25.05" customHeight="1" thickBot="1" x14ac:dyDescent="0.25">
      <c r="A16" s="30"/>
      <c r="B16" s="35" t="s">
        <v>21</v>
      </c>
      <c r="C16" s="179"/>
      <c r="D16" s="180"/>
      <c r="E16" s="180"/>
      <c r="F16" s="180"/>
      <c r="G16" s="180"/>
      <c r="H16" s="181"/>
    </row>
    <row r="17" spans="1:8" ht="25.05" customHeight="1" thickBot="1" x14ac:dyDescent="0.25">
      <c r="A17" s="30"/>
      <c r="B17" s="30"/>
      <c r="C17" s="30"/>
      <c r="D17" s="30"/>
      <c r="E17" s="30"/>
      <c r="F17" s="30"/>
      <c r="G17" s="30"/>
      <c r="H17" s="30"/>
    </row>
    <row r="18" spans="1:8" ht="25.05" customHeight="1" x14ac:dyDescent="0.2">
      <c r="A18" s="30"/>
      <c r="B18" s="138" t="s">
        <v>41</v>
      </c>
      <c r="C18" s="139"/>
      <c r="D18" s="139"/>
      <c r="E18" s="139"/>
      <c r="F18" s="139"/>
      <c r="G18" s="139"/>
      <c r="H18" s="140"/>
    </row>
    <row r="19" spans="1:8" ht="25.05" customHeight="1" x14ac:dyDescent="0.2">
      <c r="A19" s="30"/>
      <c r="B19" s="141" t="s">
        <v>22</v>
      </c>
      <c r="C19" s="34" t="s">
        <v>20</v>
      </c>
      <c r="D19" s="175"/>
      <c r="E19" s="175"/>
      <c r="F19" s="175"/>
      <c r="G19" s="175"/>
      <c r="H19" s="176"/>
    </row>
    <row r="20" spans="1:8" ht="30" customHeight="1" x14ac:dyDescent="0.2">
      <c r="A20" s="30"/>
      <c r="B20" s="141"/>
      <c r="C20" s="142"/>
      <c r="D20" s="143"/>
      <c r="E20" s="143"/>
      <c r="F20" s="143"/>
      <c r="G20" s="143"/>
      <c r="H20" s="144"/>
    </row>
    <row r="21" spans="1:8" ht="25.05" customHeight="1" x14ac:dyDescent="0.2">
      <c r="A21" s="30"/>
      <c r="B21" s="36" t="s">
        <v>23</v>
      </c>
      <c r="C21" s="158"/>
      <c r="D21" s="159"/>
      <c r="E21" s="159"/>
      <c r="F21" s="159"/>
      <c r="G21" s="159"/>
      <c r="H21" s="160"/>
    </row>
    <row r="22" spans="1:8" ht="25.05" customHeight="1" x14ac:dyDescent="0.2">
      <c r="A22" s="30"/>
      <c r="B22" s="36" t="s">
        <v>24</v>
      </c>
      <c r="C22" s="161"/>
      <c r="D22" s="162"/>
      <c r="E22" s="162"/>
      <c r="F22" s="162"/>
      <c r="G22" s="162"/>
      <c r="H22" s="163"/>
    </row>
    <row r="23" spans="1:8" ht="25.05" customHeight="1" thickBot="1" x14ac:dyDescent="0.25">
      <c r="A23" s="30"/>
      <c r="B23" s="35" t="s">
        <v>8</v>
      </c>
      <c r="C23" s="164"/>
      <c r="D23" s="165"/>
      <c r="E23" s="165"/>
      <c r="F23" s="165"/>
      <c r="G23" s="165"/>
      <c r="H23" s="166"/>
    </row>
    <row r="24" spans="1:8" ht="19.95" customHeight="1" thickBot="1" x14ac:dyDescent="0.25">
      <c r="A24" s="30"/>
      <c r="B24" s="30"/>
      <c r="C24" s="30"/>
      <c r="D24" s="30"/>
      <c r="E24" s="30"/>
      <c r="F24" s="30"/>
      <c r="G24" s="30"/>
      <c r="H24" s="30"/>
    </row>
    <row r="25" spans="1:8" ht="19.95" customHeight="1" x14ac:dyDescent="0.2">
      <c r="A25" s="30"/>
      <c r="B25" s="152" t="s">
        <v>138</v>
      </c>
      <c r="C25" s="153"/>
      <c r="D25" s="153"/>
      <c r="E25" s="153"/>
      <c r="F25" s="153"/>
      <c r="G25" s="153"/>
      <c r="H25" s="154"/>
    </row>
    <row r="26" spans="1:8" ht="19.95" customHeight="1" thickBot="1" x14ac:dyDescent="0.25">
      <c r="A26" s="30"/>
      <c r="B26" s="155"/>
      <c r="C26" s="156"/>
      <c r="D26" s="156"/>
      <c r="E26" s="156"/>
      <c r="F26" s="156"/>
      <c r="G26" s="156"/>
      <c r="H26" s="157"/>
    </row>
    <row r="27" spans="1:8" ht="19.95" customHeight="1" thickBot="1" x14ac:dyDescent="0.25">
      <c r="A27" s="30"/>
      <c r="B27" s="30"/>
      <c r="C27" s="30"/>
      <c r="D27" s="30"/>
      <c r="E27" s="30"/>
      <c r="F27" s="30"/>
      <c r="G27" s="30"/>
      <c r="H27" s="30"/>
    </row>
    <row r="28" spans="1:8" ht="19.95" customHeight="1" x14ac:dyDescent="0.2">
      <c r="A28" s="30"/>
      <c r="B28" s="148" t="s">
        <v>42</v>
      </c>
      <c r="C28" s="149"/>
      <c r="D28" s="149"/>
      <c r="E28" s="149"/>
      <c r="F28" s="149"/>
      <c r="G28" s="150"/>
      <c r="H28" s="151"/>
    </row>
    <row r="29" spans="1:8" ht="35.25" customHeight="1" x14ac:dyDescent="0.2">
      <c r="A29" s="30"/>
      <c r="B29" s="36" t="s">
        <v>39</v>
      </c>
      <c r="C29" s="37"/>
      <c r="D29" s="145" t="s">
        <v>166</v>
      </c>
      <c r="E29" s="145"/>
      <c r="F29" s="145"/>
      <c r="G29" s="146"/>
      <c r="H29" s="147"/>
    </row>
    <row r="30" spans="1:8" ht="19.95" customHeight="1" x14ac:dyDescent="0.2">
      <c r="A30" s="30"/>
      <c r="B30" s="36" t="s">
        <v>89</v>
      </c>
      <c r="C30" s="135"/>
      <c r="D30" s="135"/>
      <c r="E30" s="135"/>
      <c r="F30" s="135"/>
      <c r="G30" s="136"/>
      <c r="H30" s="137"/>
    </row>
    <row r="31" spans="1:8" ht="19.95" customHeight="1" thickBot="1" x14ac:dyDescent="0.25">
      <c r="A31" s="30"/>
      <c r="B31" s="35" t="s">
        <v>90</v>
      </c>
      <c r="C31" s="71"/>
      <c r="D31" s="65" t="s">
        <v>91</v>
      </c>
      <c r="E31" s="74"/>
      <c r="F31" s="130"/>
      <c r="G31" s="131"/>
      <c r="H31" s="132"/>
    </row>
    <row r="32" spans="1:8" ht="19.95" customHeight="1" x14ac:dyDescent="0.2">
      <c r="A32" s="30"/>
      <c r="B32" s="38" t="s">
        <v>43</v>
      </c>
      <c r="C32" s="30"/>
      <c r="D32" s="30"/>
      <c r="E32" s="30"/>
      <c r="F32" s="30"/>
      <c r="G32" s="30"/>
      <c r="H32" s="30"/>
    </row>
    <row r="33" spans="1:8" ht="19.95" customHeight="1" thickBot="1" x14ac:dyDescent="0.25">
      <c r="A33" s="30"/>
      <c r="B33" s="30"/>
      <c r="C33" s="30"/>
      <c r="D33" s="30"/>
      <c r="E33" s="30"/>
      <c r="F33" s="30"/>
      <c r="G33" s="30"/>
      <c r="H33" s="30"/>
    </row>
    <row r="34" spans="1:8" ht="34.950000000000003" customHeight="1" x14ac:dyDescent="0.2">
      <c r="A34" s="30"/>
      <c r="B34" s="94" t="s">
        <v>151</v>
      </c>
      <c r="C34" s="93"/>
      <c r="D34" s="93"/>
      <c r="E34" s="93"/>
      <c r="F34" s="93"/>
      <c r="G34" s="96" t="s">
        <v>157</v>
      </c>
      <c r="H34" s="95" t="s">
        <v>150</v>
      </c>
    </row>
    <row r="35" spans="1:8" ht="33" customHeight="1" x14ac:dyDescent="0.2">
      <c r="A35" s="30"/>
      <c r="B35" s="129" t="s">
        <v>164</v>
      </c>
      <c r="C35" s="266" t="s">
        <v>159</v>
      </c>
      <c r="D35" s="90" t="s">
        <v>162</v>
      </c>
      <c r="E35" s="91" t="s">
        <v>158</v>
      </c>
      <c r="F35" s="133"/>
      <c r="G35" s="79"/>
      <c r="H35" s="77"/>
    </row>
    <row r="36" spans="1:8" ht="30" customHeight="1" x14ac:dyDescent="0.2">
      <c r="A36" s="30"/>
      <c r="B36" s="260" t="s">
        <v>165</v>
      </c>
      <c r="C36" s="267" t="s">
        <v>172</v>
      </c>
      <c r="D36" s="97" t="s">
        <v>161</v>
      </c>
      <c r="E36" s="262" t="s">
        <v>158</v>
      </c>
      <c r="F36" s="133"/>
      <c r="G36" s="261"/>
      <c r="H36" s="263"/>
    </row>
    <row r="37" spans="1:8" ht="31.95" customHeight="1" thickBot="1" x14ac:dyDescent="0.25">
      <c r="A37" s="30"/>
      <c r="B37" s="92" t="s">
        <v>163</v>
      </c>
      <c r="C37" s="268" t="s">
        <v>173</v>
      </c>
      <c r="D37" s="264" t="s">
        <v>160</v>
      </c>
      <c r="E37" s="265" t="s">
        <v>158</v>
      </c>
      <c r="F37" s="134"/>
      <c r="G37" s="81"/>
      <c r="H37" s="78"/>
    </row>
  </sheetData>
  <sheetProtection selectLockedCells="1"/>
  <mergeCells count="27">
    <mergeCell ref="B4:H4"/>
    <mergeCell ref="B6:H6"/>
    <mergeCell ref="B9:H9"/>
    <mergeCell ref="B10:B11"/>
    <mergeCell ref="C11:H11"/>
    <mergeCell ref="D10:H10"/>
    <mergeCell ref="B12:B13"/>
    <mergeCell ref="C15:H15"/>
    <mergeCell ref="C14:H14"/>
    <mergeCell ref="C13:H13"/>
    <mergeCell ref="D19:H19"/>
    <mergeCell ref="B14:B15"/>
    <mergeCell ref="D12:H12"/>
    <mergeCell ref="C16:H16"/>
    <mergeCell ref="F31:H31"/>
    <mergeCell ref="F35:F37"/>
    <mergeCell ref="C30:H30"/>
    <mergeCell ref="B18:H18"/>
    <mergeCell ref="B19:B20"/>
    <mergeCell ref="C20:H20"/>
    <mergeCell ref="D29:H29"/>
    <mergeCell ref="B28:H28"/>
    <mergeCell ref="B25:H25"/>
    <mergeCell ref="B26:H26"/>
    <mergeCell ref="C21:H21"/>
    <mergeCell ref="C22:H22"/>
    <mergeCell ref="C23:H23"/>
  </mergeCells>
  <phoneticPr fontId="2"/>
  <dataValidations count="3">
    <dataValidation type="list" allowBlank="1" showInputMessage="1" showErrorMessage="1" sqref="C29" xr:uid="{20C4C01C-C029-4B9A-B3F1-F7C2BA7D1E66}">
      <formula1>"加入している,加入していない"</formula1>
    </dataValidation>
    <dataValidation type="list" allowBlank="1" showInputMessage="1" showErrorMessage="1" sqref="B26:H26" xr:uid="{82044202-ACB6-4DB2-BE2B-E2D8A0C74505}">
      <formula1>"許可する,許可しない"</formula1>
    </dataValidation>
    <dataValidation type="list" allowBlank="1" showInputMessage="1" showErrorMessage="1" sqref="H35:H37" xr:uid="{33372A3F-C85A-494A-8E6C-CAF82F56808B}">
      <formula1>"〇"</formula1>
    </dataValidation>
  </dataValidations>
  <pageMargins left="0.6692913385826772" right="0.6692913385826772" top="0.70866141732283461" bottom="0.70866141732283461"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A9DC-601B-4345-9C52-968E76787C8D}">
  <dimension ref="A1:AH35"/>
  <sheetViews>
    <sheetView workbookViewId="0">
      <selection activeCell="D13" sqref="D13"/>
    </sheetView>
  </sheetViews>
  <sheetFormatPr defaultColWidth="8.796875" defaultRowHeight="14.4" x14ac:dyDescent="0.2"/>
  <cols>
    <col min="2" max="2" width="14.296875" customWidth="1"/>
    <col min="3" max="32" width="22.69921875" customWidth="1"/>
  </cols>
  <sheetData>
    <row r="1" spans="1:34" ht="15" thickBo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row>
    <row r="2" spans="1:34" ht="15" thickBot="1" x14ac:dyDescent="0.25">
      <c r="A2" s="191" t="s">
        <v>152</v>
      </c>
      <c r="B2" s="192"/>
      <c r="C2" s="193"/>
      <c r="D2" s="194">
        <f>事業者情報!C11</f>
        <v>0</v>
      </c>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6"/>
      <c r="AG2" s="39"/>
      <c r="AH2" s="5" t="s">
        <v>153</v>
      </c>
    </row>
    <row r="3" spans="1:34" x14ac:dyDescent="0.2">
      <c r="A3" s="40"/>
      <c r="B3" s="40"/>
      <c r="C3" s="40"/>
      <c r="D3" s="41"/>
      <c r="E3" s="41"/>
      <c r="F3" s="41"/>
      <c r="G3" s="41"/>
      <c r="H3" s="41"/>
      <c r="I3" s="41"/>
      <c r="J3" s="41"/>
      <c r="K3" s="8"/>
      <c r="L3" s="8"/>
      <c r="M3" s="8"/>
      <c r="N3" s="8"/>
      <c r="O3" s="8"/>
      <c r="P3" s="8"/>
      <c r="Q3" s="8"/>
      <c r="R3" s="8"/>
      <c r="S3" s="8"/>
      <c r="T3" s="8"/>
      <c r="U3" s="8"/>
      <c r="V3" s="8"/>
      <c r="W3" s="8"/>
      <c r="X3" s="8"/>
      <c r="Y3" s="8"/>
      <c r="Z3" s="8"/>
      <c r="AA3" s="8"/>
      <c r="AB3" s="8"/>
      <c r="AC3" s="8"/>
      <c r="AD3" s="8"/>
      <c r="AE3" s="8"/>
      <c r="AF3" s="8"/>
      <c r="AG3" s="39"/>
    </row>
    <row r="4" spans="1:34" ht="24" x14ac:dyDescent="0.2">
      <c r="A4" s="47" t="s">
        <v>92</v>
      </c>
      <c r="B4" s="47" t="s">
        <v>100</v>
      </c>
      <c r="C4" s="42" t="s">
        <v>98</v>
      </c>
      <c r="D4" s="42" t="s">
        <v>99</v>
      </c>
      <c r="E4" s="42" t="s">
        <v>101</v>
      </c>
      <c r="F4" s="42" t="s">
        <v>102</v>
      </c>
      <c r="G4" s="42" t="s">
        <v>103</v>
      </c>
      <c r="H4" s="42" t="s">
        <v>104</v>
      </c>
      <c r="I4" s="42" t="s">
        <v>105</v>
      </c>
      <c r="J4" s="42" t="s">
        <v>106</v>
      </c>
      <c r="K4" s="42" t="s">
        <v>107</v>
      </c>
      <c r="L4" s="48" t="s">
        <v>108</v>
      </c>
      <c r="M4" s="48" t="s">
        <v>37</v>
      </c>
      <c r="N4" s="48" t="s">
        <v>109</v>
      </c>
      <c r="O4" s="48" t="s">
        <v>110</v>
      </c>
      <c r="P4" s="48" t="s">
        <v>111</v>
      </c>
      <c r="Q4" s="48" t="s">
        <v>112</v>
      </c>
      <c r="R4" s="48" t="s">
        <v>113</v>
      </c>
      <c r="S4" s="48" t="s">
        <v>114</v>
      </c>
      <c r="T4" s="48" t="s">
        <v>115</v>
      </c>
      <c r="U4" s="48" t="s">
        <v>116</v>
      </c>
      <c r="V4" s="48" t="s">
        <v>117</v>
      </c>
      <c r="W4" s="48" t="s">
        <v>118</v>
      </c>
      <c r="X4" s="48" t="s">
        <v>119</v>
      </c>
      <c r="Y4" s="48" t="s">
        <v>120</v>
      </c>
      <c r="Z4" s="48" t="s">
        <v>134</v>
      </c>
      <c r="AA4" s="48" t="s">
        <v>10</v>
      </c>
      <c r="AB4" s="48" t="s">
        <v>35</v>
      </c>
      <c r="AC4" s="48" t="s">
        <v>11</v>
      </c>
      <c r="AD4" s="48" t="s">
        <v>12</v>
      </c>
      <c r="AE4" s="48" t="s">
        <v>121</v>
      </c>
      <c r="AF4" s="48" t="s">
        <v>136</v>
      </c>
      <c r="AG4" s="39"/>
    </row>
    <row r="5" spans="1:34" x14ac:dyDescent="0.2">
      <c r="A5" s="43" t="s">
        <v>93</v>
      </c>
      <c r="B5" s="43" t="str">
        <f>商品提案例!B$10</f>
        <v>調味料類</v>
      </c>
      <c r="C5" s="44" t="str">
        <f>商品提案例!B$3</f>
        <v>手作り人参ドレッシング</v>
      </c>
      <c r="D5" s="44" t="str">
        <f>商品提案例!B$4</f>
        <v>テヅクリニンジンドレッシング</v>
      </c>
      <c r="E5" s="45">
        <f>商品提案例!B$5</f>
        <v>600</v>
      </c>
      <c r="F5" s="61">
        <f>商品提案例!E$5</f>
        <v>0.08</v>
      </c>
      <c r="G5" s="62">
        <f>商品提案例!J$5</f>
        <v>648</v>
      </c>
      <c r="H5" s="44" t="str">
        <f>商品提案例!B$7</f>
        <v>３００ｍｌ</v>
      </c>
      <c r="I5" s="44" t="str">
        <f>商品提案例!B$9</f>
        <v>20個</v>
      </c>
      <c r="J5" s="63" t="str">
        <f>商品提案例!G$9</f>
        <v>4747474747474</v>
      </c>
      <c r="K5" s="46" t="str">
        <f>商品提案例!C$12</f>
        <v>無添加、手作りで、素材本来の旨みを活かした商品です。土づくりに20年かけた有機野菜の人参をはじめ、県内・地元産食材を活用し、お子様からお年寄りまで安心して食べていただける商品づくりにこだわっています。</v>
      </c>
      <c r="L5" s="44" t="str">
        <f>商品提案例!C$13</f>
        <v>飛騨・美濃すぐれもの</v>
      </c>
      <c r="M5" s="44" t="str">
        <f>商品提案例!C$11</f>
        <v>通年</v>
      </c>
      <c r="N5" s="44" t="str">
        <f>商品提案例!D$15</f>
        <v>食用植物油脂</v>
      </c>
      <c r="O5" s="44" t="str">
        <f>商品提案例!G$15</f>
        <v>スペイン</v>
      </c>
      <c r="P5" s="44" t="str">
        <f>商品提案例!D$16</f>
        <v>にんじん酢漬</v>
      </c>
      <c r="Q5" s="44" t="str">
        <f>商品提案例!G$16</f>
        <v>岐阜県</v>
      </c>
      <c r="R5" s="44" t="str">
        <f>商品提案例!D$17</f>
        <v>砂糖</v>
      </c>
      <c r="S5" s="44" t="str">
        <f>商品提案例!G$17</f>
        <v>岐阜県</v>
      </c>
      <c r="T5" s="44" t="str">
        <f>商品提案例!D$18</f>
        <v>たまねぎ酢漬</v>
      </c>
      <c r="U5" s="44" t="str">
        <f>商品提案例!G$18</f>
        <v>岐阜県</v>
      </c>
      <c r="V5" s="44">
        <f>商品提案例!D$19</f>
        <v>0</v>
      </c>
      <c r="W5" s="44">
        <f>商品提案例!G$19</f>
        <v>0</v>
      </c>
      <c r="X5" s="44">
        <f>商品提案例!D$20</f>
        <v>0</v>
      </c>
      <c r="Y5" s="44">
        <f>商品提案例!G$20</f>
        <v>0</v>
      </c>
      <c r="Z5" s="44">
        <f>商品提案例!C$21</f>
        <v>0</v>
      </c>
      <c r="AA5" s="44" t="str">
        <f>商品提案例!M$23</f>
        <v>えび、かに、小麦、そば、卵、乳、落花生、くるみ</v>
      </c>
      <c r="AB5" s="44" t="str">
        <f>商品提案例!M$27</f>
        <v>アーモンド、あわび、いか、いくら、オレンジ、ピスタチオ、キウイ、牛肉、ごま、さけ、さば、大豆、鶏肉、バナナ、豚肉、マカダミアナッツ、もも、山芋、りんご、ゼラチン</v>
      </c>
      <c r="AC5" s="44" t="str">
        <f>商品提案例!C$28</f>
        <v>90日</v>
      </c>
      <c r="AD5" s="44" t="str">
        <f>商品提案例!E$29&amp;$AH$2</f>
        <v>7日以内</v>
      </c>
      <c r="AE5" s="44" t="str">
        <f>商品提案例!C$30</f>
        <v>常温</v>
      </c>
      <c r="AF5" s="44" t="str">
        <f>商品提案例!C$31</f>
        <v>許可する</v>
      </c>
      <c r="AG5" s="39"/>
    </row>
    <row r="6" spans="1:34" x14ac:dyDescent="0.2">
      <c r="A6" s="43">
        <v>1</v>
      </c>
      <c r="B6" s="82" t="str">
        <f>商品提案①!B$10</f>
        <v>選択してください</v>
      </c>
      <c r="C6" s="82">
        <f>商品提案①!B$3</f>
        <v>0</v>
      </c>
      <c r="D6" s="82">
        <f>商品提案①!B$4</f>
        <v>0</v>
      </c>
      <c r="E6" s="83">
        <f>商品提案①!B$5</f>
        <v>0</v>
      </c>
      <c r="F6" s="84" t="str">
        <f>商品提案①!E$5</f>
        <v>選択してください</v>
      </c>
      <c r="G6" s="85">
        <f>商品提案①!J$5</f>
        <v>0</v>
      </c>
      <c r="H6" s="82">
        <f>商品提案①!B$7</f>
        <v>0</v>
      </c>
      <c r="I6" s="82">
        <f>商品提案①!B$9</f>
        <v>0</v>
      </c>
      <c r="J6" s="82">
        <f>商品提案①!G$9</f>
        <v>0</v>
      </c>
      <c r="K6" s="87">
        <f>商品提案①!C$12</f>
        <v>0</v>
      </c>
      <c r="L6" s="82">
        <f>商品提案①!C$13</f>
        <v>0</v>
      </c>
      <c r="M6" s="82">
        <f>商品提案①!C$11</f>
        <v>0</v>
      </c>
      <c r="N6" s="82">
        <f>商品提案①!D$15</f>
        <v>0</v>
      </c>
      <c r="O6" s="82">
        <f>商品提案①!G$15</f>
        <v>0</v>
      </c>
      <c r="P6" s="82">
        <f>商品提案①!D$16</f>
        <v>0</v>
      </c>
      <c r="Q6" s="82">
        <f>商品提案①!G$16</f>
        <v>0</v>
      </c>
      <c r="R6" s="82">
        <f>商品提案①!D$17</f>
        <v>0</v>
      </c>
      <c r="S6" s="82">
        <f>商品提案①!G$17</f>
        <v>0</v>
      </c>
      <c r="T6" s="82">
        <f>商品提案①!D$18</f>
        <v>0</v>
      </c>
      <c r="U6" s="82">
        <f>商品提案①!G$18</f>
        <v>0</v>
      </c>
      <c r="V6" s="82">
        <f>商品提案①!D$19</f>
        <v>0</v>
      </c>
      <c r="W6" s="82">
        <f>商品提案①!G$19</f>
        <v>0</v>
      </c>
      <c r="X6" s="82">
        <f>商品提案①!D$20</f>
        <v>0</v>
      </c>
      <c r="Y6" s="82">
        <f>商品提案①!G$20</f>
        <v>0</v>
      </c>
      <c r="Z6" s="82" t="str">
        <f>商品提案①!C$21</f>
        <v>選択してください</v>
      </c>
      <c r="AA6" s="82" t="str">
        <f>商品提案①!M$23</f>
        <v>えび、かに、小麦、そば、卵、乳、落花生、くるみ</v>
      </c>
      <c r="AB6" s="82" t="str">
        <f>商品提案①!M$27</f>
        <v>アーモンド、あわび、いか、いくら、オレンジ、ピスタチオ、キウイ、牛肉、ごま、さけ、さば、大豆、鶏肉、バナナ、豚肉、マカダミアナッツ、もも、山芋、りんご、ゼラチン</v>
      </c>
      <c r="AC6" s="82">
        <f>商品提案①!C$28</f>
        <v>0</v>
      </c>
      <c r="AD6" s="82" t="str">
        <f>商品提案①!E$29&amp;$AH$2</f>
        <v>日以内</v>
      </c>
      <c r="AE6" s="82" t="str">
        <f>商品提案①!C$30</f>
        <v>選択してください</v>
      </c>
      <c r="AF6" s="82" t="str">
        <f>商品提案①!C$31</f>
        <v>選択してください</v>
      </c>
      <c r="AG6" s="39"/>
    </row>
    <row r="7" spans="1:34" x14ac:dyDescent="0.2">
      <c r="A7" s="43">
        <v>2</v>
      </c>
      <c r="B7" s="82" t="e">
        <f>#REF!</f>
        <v>#REF!</v>
      </c>
      <c r="C7" s="82" t="e">
        <f>#REF!</f>
        <v>#REF!</v>
      </c>
      <c r="D7" s="82" t="e">
        <f>#REF!</f>
        <v>#REF!</v>
      </c>
      <c r="E7" s="83" t="e">
        <f>#REF!</f>
        <v>#REF!</v>
      </c>
      <c r="F7" s="84" t="e">
        <f>#REF!</f>
        <v>#REF!</v>
      </c>
      <c r="G7" s="85" t="e">
        <f>#REF!</f>
        <v>#REF!</v>
      </c>
      <c r="H7" s="82" t="e">
        <f>#REF!</f>
        <v>#REF!</v>
      </c>
      <c r="I7" s="82" t="e">
        <f>#REF!</f>
        <v>#REF!</v>
      </c>
      <c r="J7" s="82" t="e">
        <f>#REF!</f>
        <v>#REF!</v>
      </c>
      <c r="K7" s="87" t="e">
        <f>#REF!</f>
        <v>#REF!</v>
      </c>
      <c r="L7" s="82" t="e">
        <f>#REF!</f>
        <v>#REF!</v>
      </c>
      <c r="M7" s="82" t="e">
        <f>#REF!</f>
        <v>#REF!</v>
      </c>
      <c r="N7" s="82" t="e">
        <f>#REF!</f>
        <v>#REF!</v>
      </c>
      <c r="O7" s="82" t="e">
        <f>#REF!</f>
        <v>#REF!</v>
      </c>
      <c r="P7" s="82" t="e">
        <f>#REF!</f>
        <v>#REF!</v>
      </c>
      <c r="Q7" s="82" t="e">
        <f>#REF!</f>
        <v>#REF!</v>
      </c>
      <c r="R7" s="82" t="e">
        <f>#REF!</f>
        <v>#REF!</v>
      </c>
      <c r="S7" s="82" t="e">
        <f>#REF!</f>
        <v>#REF!</v>
      </c>
      <c r="T7" s="82" t="e">
        <f>#REF!</f>
        <v>#REF!</v>
      </c>
      <c r="U7" s="82" t="e">
        <f>#REF!</f>
        <v>#REF!</v>
      </c>
      <c r="V7" s="82" t="e">
        <f>#REF!</f>
        <v>#REF!</v>
      </c>
      <c r="W7" s="82" t="e">
        <f>#REF!</f>
        <v>#REF!</v>
      </c>
      <c r="X7" s="82" t="e">
        <f>#REF!</f>
        <v>#REF!</v>
      </c>
      <c r="Y7" s="82" t="e">
        <f>#REF!</f>
        <v>#REF!</v>
      </c>
      <c r="Z7" s="82" t="e">
        <f>#REF!</f>
        <v>#REF!</v>
      </c>
      <c r="AA7" s="82" t="e">
        <f>#REF!</f>
        <v>#REF!</v>
      </c>
      <c r="AB7" s="82" t="e">
        <f>#REF!</f>
        <v>#REF!</v>
      </c>
      <c r="AC7" s="82" t="e">
        <f>#REF!</f>
        <v>#REF!</v>
      </c>
      <c r="AD7" s="82" t="e">
        <f>#REF!&amp;$AH$2</f>
        <v>#REF!</v>
      </c>
      <c r="AE7" s="82" t="e">
        <f>#REF!</f>
        <v>#REF!</v>
      </c>
      <c r="AF7" s="82" t="e">
        <f>#REF!</f>
        <v>#REF!</v>
      </c>
      <c r="AG7" s="39"/>
    </row>
    <row r="8" spans="1:34" x14ac:dyDescent="0.2">
      <c r="A8" s="43">
        <v>3</v>
      </c>
      <c r="B8" s="82" t="e">
        <f>#REF!</f>
        <v>#REF!</v>
      </c>
      <c r="C8" s="82" t="e">
        <f>#REF!</f>
        <v>#REF!</v>
      </c>
      <c r="D8" s="82" t="e">
        <f>#REF!</f>
        <v>#REF!</v>
      </c>
      <c r="E8" s="83" t="e">
        <f>#REF!</f>
        <v>#REF!</v>
      </c>
      <c r="F8" s="84" t="e">
        <f>#REF!</f>
        <v>#REF!</v>
      </c>
      <c r="G8" s="85" t="e">
        <f>#REF!</f>
        <v>#REF!</v>
      </c>
      <c r="H8" s="82" t="e">
        <f>#REF!</f>
        <v>#REF!</v>
      </c>
      <c r="I8" s="82" t="e">
        <f>#REF!</f>
        <v>#REF!</v>
      </c>
      <c r="J8" s="82" t="e">
        <f>#REF!</f>
        <v>#REF!</v>
      </c>
      <c r="K8" s="87" t="e">
        <f>#REF!</f>
        <v>#REF!</v>
      </c>
      <c r="L8" s="82" t="e">
        <f>#REF!</f>
        <v>#REF!</v>
      </c>
      <c r="M8" s="82" t="e">
        <f>#REF!</f>
        <v>#REF!</v>
      </c>
      <c r="N8" s="82" t="e">
        <f>#REF!</f>
        <v>#REF!</v>
      </c>
      <c r="O8" s="82" t="e">
        <f>#REF!</f>
        <v>#REF!</v>
      </c>
      <c r="P8" s="82" t="e">
        <f>#REF!</f>
        <v>#REF!</v>
      </c>
      <c r="Q8" s="82" t="e">
        <f>#REF!</f>
        <v>#REF!</v>
      </c>
      <c r="R8" s="82" t="e">
        <f>#REF!</f>
        <v>#REF!</v>
      </c>
      <c r="S8" s="82" t="e">
        <f>#REF!</f>
        <v>#REF!</v>
      </c>
      <c r="T8" s="82" t="e">
        <f>#REF!</f>
        <v>#REF!</v>
      </c>
      <c r="U8" s="82" t="e">
        <f>#REF!</f>
        <v>#REF!</v>
      </c>
      <c r="V8" s="82" t="e">
        <f>#REF!</f>
        <v>#REF!</v>
      </c>
      <c r="W8" s="82" t="e">
        <f>#REF!</f>
        <v>#REF!</v>
      </c>
      <c r="X8" s="82" t="e">
        <f>#REF!</f>
        <v>#REF!</v>
      </c>
      <c r="Y8" s="82" t="e">
        <f>#REF!</f>
        <v>#REF!</v>
      </c>
      <c r="Z8" s="82" t="e">
        <f>#REF!</f>
        <v>#REF!</v>
      </c>
      <c r="AA8" s="82" t="e">
        <f>#REF!</f>
        <v>#REF!</v>
      </c>
      <c r="AB8" s="82" t="e">
        <f>#REF!</f>
        <v>#REF!</v>
      </c>
      <c r="AC8" s="82" t="e">
        <f>#REF!</f>
        <v>#REF!</v>
      </c>
      <c r="AD8" s="82" t="e">
        <f>#REF!&amp;$AH$2</f>
        <v>#REF!</v>
      </c>
      <c r="AE8" s="82" t="e">
        <f>#REF!</f>
        <v>#REF!</v>
      </c>
      <c r="AF8" s="82" t="e">
        <f>#REF!</f>
        <v>#REF!</v>
      </c>
      <c r="AG8" s="39"/>
    </row>
    <row r="9" spans="1:34" x14ac:dyDescent="0.2">
      <c r="A9" s="43">
        <v>4</v>
      </c>
      <c r="B9" s="82"/>
      <c r="C9" s="82"/>
      <c r="D9" s="82"/>
      <c r="E9" s="83"/>
      <c r="F9" s="84"/>
      <c r="G9" s="85"/>
      <c r="H9" s="82"/>
      <c r="I9" s="82"/>
      <c r="J9" s="86"/>
      <c r="K9" s="87"/>
      <c r="L9" s="82"/>
      <c r="M9" s="82"/>
      <c r="N9" s="82"/>
      <c r="O9" s="82"/>
      <c r="P9" s="82"/>
      <c r="Q9" s="82"/>
      <c r="R9" s="82"/>
      <c r="S9" s="82"/>
      <c r="T9" s="82"/>
      <c r="U9" s="82"/>
      <c r="V9" s="82"/>
      <c r="W9" s="82"/>
      <c r="X9" s="82"/>
      <c r="Y9" s="82"/>
      <c r="Z9" s="82"/>
      <c r="AA9" s="82"/>
      <c r="AB9" s="82"/>
      <c r="AC9" s="82"/>
      <c r="AD9" s="82"/>
      <c r="AE9" s="82"/>
      <c r="AF9" s="82"/>
      <c r="AG9" s="39"/>
    </row>
    <row r="10" spans="1:34" x14ac:dyDescent="0.2">
      <c r="A10" s="43">
        <v>5</v>
      </c>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r="11" spans="1:34" x14ac:dyDescent="0.2">
      <c r="A11" s="43">
        <v>6</v>
      </c>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r="12" spans="1:34" x14ac:dyDescent="0.2">
      <c r="A12" s="43">
        <v>7</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r="13" spans="1:34" x14ac:dyDescent="0.2">
      <c r="A13" s="43">
        <v>8</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r="14" spans="1:34" x14ac:dyDescent="0.2">
      <c r="A14" s="43">
        <v>9</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r="15" spans="1:34" x14ac:dyDescent="0.2">
      <c r="A15" s="43">
        <v>10</v>
      </c>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r="16" spans="1:34" x14ac:dyDescent="0.2">
      <c r="A16" s="43">
        <v>11</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r="17" spans="1:32" x14ac:dyDescent="0.2">
      <c r="A17" s="43">
        <v>12</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r="18" spans="1:32" x14ac:dyDescent="0.2">
      <c r="A18" s="43">
        <v>13</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r="19" spans="1:32" x14ac:dyDescent="0.2">
      <c r="A19" s="43">
        <v>14</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r="20" spans="1:32" x14ac:dyDescent="0.2">
      <c r="A20" s="43">
        <v>15</v>
      </c>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r="21" spans="1:32" x14ac:dyDescent="0.2">
      <c r="A21" s="43">
        <v>16</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r="22" spans="1:32" x14ac:dyDescent="0.2">
      <c r="A22" s="43">
        <v>17</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r="23" spans="1:32" x14ac:dyDescent="0.2">
      <c r="A23" s="43">
        <v>18</v>
      </c>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row>
    <row r="24" spans="1:32" x14ac:dyDescent="0.2">
      <c r="A24" s="43">
        <v>19</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row>
    <row r="25" spans="1:32" x14ac:dyDescent="0.2">
      <c r="A25" s="43">
        <v>20</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row>
    <row r="26" spans="1:32" x14ac:dyDescent="0.2">
      <c r="A26" s="43">
        <v>21</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row>
    <row r="27" spans="1:32" x14ac:dyDescent="0.2">
      <c r="A27" s="43">
        <v>22</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row>
    <row r="28" spans="1:32" x14ac:dyDescent="0.2">
      <c r="A28" s="43">
        <v>23</v>
      </c>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row>
    <row r="29" spans="1:32" x14ac:dyDescent="0.2">
      <c r="A29" s="43">
        <v>24</v>
      </c>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row>
    <row r="30" spans="1:32" x14ac:dyDescent="0.2">
      <c r="A30" s="43">
        <v>25</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row>
    <row r="31" spans="1:32" x14ac:dyDescent="0.2">
      <c r="A31" s="43">
        <v>26</v>
      </c>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row>
    <row r="32" spans="1:32" x14ac:dyDescent="0.2">
      <c r="A32" s="43">
        <v>27</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row>
    <row r="33" spans="1:32" x14ac:dyDescent="0.2">
      <c r="A33" s="43">
        <v>28</v>
      </c>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row>
    <row r="34" spans="1:32" x14ac:dyDescent="0.2">
      <c r="A34" s="43">
        <v>29</v>
      </c>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row>
    <row r="35" spans="1:32" x14ac:dyDescent="0.2">
      <c r="A35" s="43">
        <v>30</v>
      </c>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row>
  </sheetData>
  <mergeCells count="2">
    <mergeCell ref="A2:C2"/>
    <mergeCell ref="D2:AF2"/>
  </mergeCells>
  <phoneticPr fontId="2"/>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14E5-201B-4216-B8AE-C24589761834}">
  <sheetPr transitionEvaluation="1">
    <tabColor rgb="FFFF0000"/>
    <pageSetUpPr fitToPage="1"/>
  </sheetPr>
  <dimension ref="A1:M135"/>
  <sheetViews>
    <sheetView view="pageBreakPreview" zoomScale="86" zoomScaleNormal="100" zoomScaleSheetLayoutView="55" workbookViewId="0">
      <selection activeCell="P9" sqref="P9"/>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3" ht="22.8" x14ac:dyDescent="0.25">
      <c r="A1" s="3" t="s">
        <v>16</v>
      </c>
      <c r="B1" s="4"/>
      <c r="C1" s="4"/>
      <c r="D1" s="4"/>
      <c r="E1" s="4"/>
      <c r="F1" s="4"/>
      <c r="G1" s="4"/>
      <c r="H1" s="4"/>
      <c r="I1" s="4"/>
      <c r="J1" s="5"/>
      <c r="K1" s="5"/>
      <c r="L1" s="5"/>
    </row>
    <row r="2" spans="1:13" ht="19.2" thickBot="1" x14ac:dyDescent="0.25">
      <c r="A2" s="56"/>
      <c r="B2" s="56"/>
      <c r="C2" s="56"/>
      <c r="D2" s="56"/>
      <c r="E2" s="56" t="s">
        <v>126</v>
      </c>
      <c r="F2" s="57" t="s">
        <v>125</v>
      </c>
      <c r="G2" s="57">
        <v>8</v>
      </c>
      <c r="H2" s="57" t="s">
        <v>124</v>
      </c>
      <c r="I2" s="57"/>
      <c r="J2" s="57" t="s">
        <v>123</v>
      </c>
      <c r="K2" s="57"/>
      <c r="L2" s="57" t="s">
        <v>122</v>
      </c>
    </row>
    <row r="3" spans="1:13" ht="33" customHeight="1" thickBot="1" x14ac:dyDescent="0.25">
      <c r="A3" s="98" t="s">
        <v>1</v>
      </c>
      <c r="B3" s="224" t="s">
        <v>44</v>
      </c>
      <c r="C3" s="224"/>
      <c r="D3" s="224"/>
      <c r="E3" s="224"/>
      <c r="F3" s="224"/>
      <c r="G3" s="224"/>
      <c r="H3" s="224"/>
      <c r="I3" s="224"/>
      <c r="J3" s="224"/>
      <c r="K3" s="224"/>
      <c r="L3" s="225"/>
    </row>
    <row r="4" spans="1:13" ht="33" customHeight="1" thickBot="1" x14ac:dyDescent="0.25">
      <c r="A4" s="98" t="s">
        <v>9</v>
      </c>
      <c r="B4" s="224" t="s">
        <v>45</v>
      </c>
      <c r="C4" s="224"/>
      <c r="D4" s="224"/>
      <c r="E4" s="224"/>
      <c r="F4" s="224"/>
      <c r="G4" s="224"/>
      <c r="H4" s="224"/>
      <c r="I4" s="224"/>
      <c r="J4" s="224"/>
      <c r="K4" s="224"/>
      <c r="L4" s="225"/>
    </row>
    <row r="5" spans="1:13" ht="33" customHeight="1" thickBot="1" x14ac:dyDescent="0.25">
      <c r="A5" s="99" t="s">
        <v>13</v>
      </c>
      <c r="B5" s="89">
        <v>600</v>
      </c>
      <c r="C5" s="236" t="s">
        <v>17</v>
      </c>
      <c r="D5" s="237"/>
      <c r="E5" s="238">
        <v>0.08</v>
      </c>
      <c r="F5" s="239"/>
      <c r="G5" s="240" t="s">
        <v>78</v>
      </c>
      <c r="H5" s="240"/>
      <c r="I5" s="241"/>
      <c r="J5" s="242">
        <f>ROUNDUP(M5,0)</f>
        <v>648</v>
      </c>
      <c r="K5" s="242"/>
      <c r="L5" s="242"/>
      <c r="M5" s="128">
        <f>B5*(100%+E5)</f>
        <v>648</v>
      </c>
    </row>
    <row r="6" spans="1:13" ht="33" customHeight="1" thickBot="1" x14ac:dyDescent="0.25">
      <c r="A6" s="100" t="s">
        <v>155</v>
      </c>
      <c r="B6" s="243" t="s">
        <v>156</v>
      </c>
      <c r="C6" s="243"/>
      <c r="D6" s="243"/>
      <c r="E6" s="243"/>
      <c r="F6" s="243"/>
      <c r="G6" s="243"/>
      <c r="H6" s="243"/>
      <c r="I6" s="243"/>
      <c r="J6" s="243"/>
      <c r="K6" s="243"/>
      <c r="L6" s="244"/>
    </row>
    <row r="7" spans="1:13" ht="33" customHeight="1" thickBot="1" x14ac:dyDescent="0.25">
      <c r="A7" s="101" t="s">
        <v>0</v>
      </c>
      <c r="B7" s="245" t="s">
        <v>128</v>
      </c>
      <c r="C7" s="245"/>
      <c r="D7" s="245"/>
      <c r="E7" s="245"/>
      <c r="F7" s="245"/>
      <c r="G7" s="245"/>
      <c r="H7" s="245"/>
      <c r="I7" s="245"/>
      <c r="J7" s="245"/>
      <c r="K7" s="245"/>
      <c r="L7" s="246"/>
    </row>
    <row r="8" spans="1:13" ht="33" customHeight="1" thickBot="1" x14ac:dyDescent="0.25">
      <c r="A8" s="98" t="s">
        <v>82</v>
      </c>
      <c r="B8" s="223" t="s">
        <v>84</v>
      </c>
      <c r="C8" s="225"/>
      <c r="D8" s="20" t="s">
        <v>85</v>
      </c>
      <c r="E8" s="14">
        <v>50</v>
      </c>
      <c r="F8" s="14" t="s">
        <v>86</v>
      </c>
      <c r="G8" s="14" t="s">
        <v>87</v>
      </c>
      <c r="H8" s="14">
        <v>45</v>
      </c>
      <c r="I8" s="14" t="s">
        <v>86</v>
      </c>
      <c r="J8" s="15" t="s">
        <v>88</v>
      </c>
      <c r="K8" s="15">
        <v>80</v>
      </c>
      <c r="L8" s="16" t="s">
        <v>86</v>
      </c>
    </row>
    <row r="9" spans="1:13" ht="33" customHeight="1" thickBot="1" x14ac:dyDescent="0.25">
      <c r="A9" s="102" t="s">
        <v>6</v>
      </c>
      <c r="B9" s="224" t="s">
        <v>46</v>
      </c>
      <c r="C9" s="225"/>
      <c r="D9" s="247" t="s">
        <v>5</v>
      </c>
      <c r="E9" s="248"/>
      <c r="F9" s="249"/>
      <c r="G9" s="250" t="s">
        <v>132</v>
      </c>
      <c r="H9" s="251"/>
      <c r="I9" s="251"/>
      <c r="J9" s="251"/>
      <c r="K9" s="251"/>
      <c r="L9" s="252"/>
    </row>
    <row r="10" spans="1:13" ht="33" customHeight="1" thickBot="1" x14ac:dyDescent="0.25">
      <c r="A10" s="98" t="s">
        <v>95</v>
      </c>
      <c r="B10" s="223" t="s">
        <v>129</v>
      </c>
      <c r="C10" s="224"/>
      <c r="D10" s="224" t="s">
        <v>96</v>
      </c>
      <c r="E10" s="224"/>
      <c r="F10" s="224"/>
      <c r="G10" s="224"/>
      <c r="H10" s="224"/>
      <c r="I10" s="224"/>
      <c r="J10" s="224"/>
      <c r="K10" s="224"/>
      <c r="L10" s="225"/>
    </row>
    <row r="11" spans="1:13" ht="33" customHeight="1" thickBot="1" x14ac:dyDescent="0.25">
      <c r="A11" s="216" t="s">
        <v>2</v>
      </c>
      <c r="B11" s="103" t="s">
        <v>127</v>
      </c>
      <c r="C11" s="224" t="s">
        <v>47</v>
      </c>
      <c r="D11" s="224"/>
      <c r="E11" s="224"/>
      <c r="F11" s="224"/>
      <c r="G11" s="224"/>
      <c r="H11" s="224"/>
      <c r="I11" s="224"/>
      <c r="J11" s="224"/>
      <c r="K11" s="224"/>
      <c r="L11" s="225"/>
    </row>
    <row r="12" spans="1:13" ht="100.95" customHeight="1" thickBot="1" x14ac:dyDescent="0.25">
      <c r="A12" s="217"/>
      <c r="B12" s="104" t="s">
        <v>38</v>
      </c>
      <c r="C12" s="226" t="s">
        <v>130</v>
      </c>
      <c r="D12" s="227"/>
      <c r="E12" s="227"/>
      <c r="F12" s="227"/>
      <c r="G12" s="227"/>
      <c r="H12" s="227"/>
      <c r="I12" s="227"/>
      <c r="J12" s="227"/>
      <c r="K12" s="17">
        <f>LEN(C12)</f>
        <v>100</v>
      </c>
      <c r="L12" s="18" t="s">
        <v>40</v>
      </c>
    </row>
    <row r="13" spans="1:13" ht="61.5" customHeight="1" thickBot="1" x14ac:dyDescent="0.25">
      <c r="A13" s="217"/>
      <c r="B13" s="105" t="s">
        <v>15</v>
      </c>
      <c r="C13" s="228" t="s">
        <v>131</v>
      </c>
      <c r="D13" s="229"/>
      <c r="E13" s="229"/>
      <c r="F13" s="229"/>
      <c r="G13" s="229"/>
      <c r="H13" s="229"/>
      <c r="I13" s="229"/>
      <c r="J13" s="229"/>
      <c r="K13" s="229"/>
      <c r="L13" s="230"/>
    </row>
    <row r="14" spans="1:13" ht="33" customHeight="1" x14ac:dyDescent="0.2">
      <c r="A14" s="217"/>
      <c r="B14" s="220" t="s">
        <v>154</v>
      </c>
      <c r="C14" s="21" t="s">
        <v>36</v>
      </c>
      <c r="D14" s="231" t="s">
        <v>27</v>
      </c>
      <c r="E14" s="232"/>
      <c r="F14" s="233"/>
      <c r="G14" s="231" t="s">
        <v>28</v>
      </c>
      <c r="H14" s="232"/>
      <c r="I14" s="233"/>
      <c r="J14" s="234" t="s">
        <v>83</v>
      </c>
      <c r="K14" s="234"/>
      <c r="L14" s="235"/>
    </row>
    <row r="15" spans="1:13" ht="33" customHeight="1" x14ac:dyDescent="0.2">
      <c r="A15" s="217"/>
      <c r="B15" s="221"/>
      <c r="C15" s="6" t="s">
        <v>29</v>
      </c>
      <c r="D15" s="219" t="s">
        <v>144</v>
      </c>
      <c r="E15" s="219"/>
      <c r="F15" s="219"/>
      <c r="G15" s="219" t="s">
        <v>148</v>
      </c>
      <c r="H15" s="219"/>
      <c r="I15" s="219"/>
      <c r="J15" s="203"/>
      <c r="K15" s="203"/>
      <c r="L15" s="204"/>
    </row>
    <row r="16" spans="1:13" ht="33" customHeight="1" x14ac:dyDescent="0.2">
      <c r="A16" s="217"/>
      <c r="B16" s="221"/>
      <c r="C16" s="6" t="s">
        <v>30</v>
      </c>
      <c r="D16" s="219" t="s">
        <v>145</v>
      </c>
      <c r="E16" s="219"/>
      <c r="F16" s="219"/>
      <c r="G16" s="219" t="s">
        <v>149</v>
      </c>
      <c r="H16" s="219"/>
      <c r="I16" s="219"/>
      <c r="J16" s="203"/>
      <c r="K16" s="203"/>
      <c r="L16" s="204"/>
    </row>
    <row r="17" spans="1:13" ht="33" customHeight="1" x14ac:dyDescent="0.2">
      <c r="A17" s="217"/>
      <c r="B17" s="221"/>
      <c r="C17" s="6" t="s">
        <v>31</v>
      </c>
      <c r="D17" s="219" t="s">
        <v>146</v>
      </c>
      <c r="E17" s="219"/>
      <c r="F17" s="219"/>
      <c r="G17" s="219" t="s">
        <v>149</v>
      </c>
      <c r="H17" s="219"/>
      <c r="I17" s="219"/>
      <c r="J17" s="203"/>
      <c r="K17" s="203"/>
      <c r="L17" s="204"/>
    </row>
    <row r="18" spans="1:13" ht="33" customHeight="1" x14ac:dyDescent="0.2">
      <c r="A18" s="217"/>
      <c r="B18" s="221"/>
      <c r="C18" s="22" t="s">
        <v>32</v>
      </c>
      <c r="D18" s="219" t="s">
        <v>147</v>
      </c>
      <c r="E18" s="219"/>
      <c r="F18" s="219"/>
      <c r="G18" s="219" t="s">
        <v>149</v>
      </c>
      <c r="H18" s="219"/>
      <c r="I18" s="219"/>
      <c r="J18" s="203"/>
      <c r="K18" s="203"/>
      <c r="L18" s="204"/>
    </row>
    <row r="19" spans="1:13" ht="33" customHeight="1" x14ac:dyDescent="0.2">
      <c r="A19" s="217"/>
      <c r="B19" s="221"/>
      <c r="C19" s="23" t="s">
        <v>33</v>
      </c>
      <c r="D19" s="219"/>
      <c r="E19" s="219"/>
      <c r="F19" s="219"/>
      <c r="G19" s="219"/>
      <c r="H19" s="219"/>
      <c r="I19" s="219"/>
      <c r="J19" s="203"/>
      <c r="K19" s="203"/>
      <c r="L19" s="204"/>
    </row>
    <row r="20" spans="1:13" ht="33" customHeight="1" thickBot="1" x14ac:dyDescent="0.25">
      <c r="A20" s="217"/>
      <c r="B20" s="222"/>
      <c r="C20" s="24" t="s">
        <v>34</v>
      </c>
      <c r="D20" s="208"/>
      <c r="E20" s="208"/>
      <c r="F20" s="208"/>
      <c r="G20" s="208"/>
      <c r="H20" s="208"/>
      <c r="I20" s="208"/>
      <c r="J20" s="209"/>
      <c r="K20" s="209"/>
      <c r="L20" s="210"/>
    </row>
    <row r="21" spans="1:13" ht="33" customHeight="1" thickBot="1" x14ac:dyDescent="0.25">
      <c r="A21" s="217"/>
      <c r="B21" s="106" t="s">
        <v>94</v>
      </c>
      <c r="C21" s="198"/>
      <c r="D21" s="198"/>
      <c r="E21" s="198"/>
      <c r="F21" s="205"/>
      <c r="G21" s="19" t="s">
        <v>26</v>
      </c>
      <c r="H21" s="202"/>
      <c r="I21" s="198"/>
      <c r="J21" s="198"/>
      <c r="K21" s="198"/>
      <c r="L21" s="199"/>
    </row>
    <row r="22" spans="1:13" ht="33" customHeight="1" x14ac:dyDescent="0.2">
      <c r="A22" s="217"/>
      <c r="B22" s="213" t="s">
        <v>169</v>
      </c>
      <c r="C22" s="54" t="s">
        <v>51</v>
      </c>
      <c r="D22" s="9" t="s">
        <v>52</v>
      </c>
      <c r="E22" s="9" t="s">
        <v>53</v>
      </c>
      <c r="F22" s="9" t="s">
        <v>54</v>
      </c>
      <c r="G22" s="9" t="s">
        <v>55</v>
      </c>
      <c r="H22" s="9" t="s">
        <v>56</v>
      </c>
      <c r="I22" s="9" t="s">
        <v>57</v>
      </c>
      <c r="J22" s="49" t="s">
        <v>58</v>
      </c>
      <c r="K22" s="12" t="s">
        <v>64</v>
      </c>
      <c r="L22" s="206"/>
    </row>
    <row r="23" spans="1:13" ht="33" customHeight="1" thickBot="1" x14ac:dyDescent="0.25">
      <c r="A23" s="217"/>
      <c r="B23" s="215"/>
      <c r="C23" s="55"/>
      <c r="D23" s="10"/>
      <c r="E23" s="10"/>
      <c r="F23" s="10"/>
      <c r="G23" s="11" t="s">
        <v>135</v>
      </c>
      <c r="H23" s="67"/>
      <c r="I23" s="10"/>
      <c r="J23" s="11"/>
      <c r="K23" s="66"/>
      <c r="L23" s="207"/>
      <c r="M23" t="str">
        <f t="array" ref="M23">_xlfn.TEXTJOIN("、", TRUE, IF(C23:J23="〇", C22:J22, ""))</f>
        <v>えび、かに、小麦、そば、卵、乳、落花生、くるみ</v>
      </c>
    </row>
    <row r="24" spans="1:13" ht="33" customHeight="1" x14ac:dyDescent="0.2">
      <c r="A24" s="217"/>
      <c r="B24" s="213" t="s">
        <v>137</v>
      </c>
      <c r="C24" s="54" t="s">
        <v>59</v>
      </c>
      <c r="D24" s="9" t="s">
        <v>60</v>
      </c>
      <c r="E24" s="9" t="s">
        <v>61</v>
      </c>
      <c r="F24" s="9" t="s">
        <v>62</v>
      </c>
      <c r="G24" s="9" t="s">
        <v>63</v>
      </c>
      <c r="H24" s="12" t="s">
        <v>167</v>
      </c>
      <c r="I24" s="9" t="s">
        <v>65</v>
      </c>
      <c r="J24" s="49" t="s">
        <v>66</v>
      </c>
      <c r="K24" s="49" t="s">
        <v>67</v>
      </c>
      <c r="L24" s="50" t="s">
        <v>68</v>
      </c>
    </row>
    <row r="25" spans="1:13" ht="33" customHeight="1" thickBot="1" x14ac:dyDescent="0.25">
      <c r="A25" s="217"/>
      <c r="B25" s="214"/>
      <c r="C25" s="68"/>
      <c r="D25" s="66"/>
      <c r="E25" s="66"/>
      <c r="F25" s="66"/>
      <c r="G25" s="66"/>
      <c r="H25" s="66"/>
      <c r="I25" s="66"/>
      <c r="J25" s="66"/>
      <c r="K25" s="66"/>
      <c r="L25" s="69"/>
    </row>
    <row r="26" spans="1:13" ht="33" customHeight="1" x14ac:dyDescent="0.2">
      <c r="A26" s="217"/>
      <c r="B26" s="214"/>
      <c r="C26" s="58" t="s">
        <v>69</v>
      </c>
      <c r="D26" s="52" t="s">
        <v>70</v>
      </c>
      <c r="E26" s="52" t="s">
        <v>71</v>
      </c>
      <c r="F26" s="52" t="s">
        <v>72</v>
      </c>
      <c r="G26" s="52" t="s">
        <v>73</v>
      </c>
      <c r="H26" s="127" t="s">
        <v>168</v>
      </c>
      <c r="I26" s="52" t="s">
        <v>74</v>
      </c>
      <c r="J26" s="52" t="s">
        <v>75</v>
      </c>
      <c r="K26" s="52" t="s">
        <v>76</v>
      </c>
      <c r="L26" s="53" t="s">
        <v>77</v>
      </c>
    </row>
    <row r="27" spans="1:13" ht="33" customHeight="1" thickBot="1" x14ac:dyDescent="0.25">
      <c r="A27" s="217"/>
      <c r="B27" s="215"/>
      <c r="C27" s="25"/>
      <c r="D27" s="64" t="s">
        <v>135</v>
      </c>
      <c r="E27" s="11"/>
      <c r="F27" s="11"/>
      <c r="G27" s="11"/>
      <c r="H27" s="11"/>
      <c r="I27" s="11"/>
      <c r="J27" s="11"/>
      <c r="K27" s="64" t="s">
        <v>135</v>
      </c>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17"/>
      <c r="B28" s="106" t="s">
        <v>97</v>
      </c>
      <c r="C28" s="205" t="s">
        <v>143</v>
      </c>
      <c r="D28" s="200"/>
      <c r="E28" s="200"/>
      <c r="F28" s="200"/>
      <c r="G28" s="200"/>
      <c r="H28" s="200"/>
      <c r="I28" s="200"/>
      <c r="J28" s="200"/>
      <c r="K28" s="200"/>
      <c r="L28" s="201"/>
    </row>
    <row r="29" spans="1:13" ht="33" customHeight="1" thickBot="1" x14ac:dyDescent="0.25">
      <c r="A29" s="217"/>
      <c r="B29" s="106" t="s">
        <v>81</v>
      </c>
      <c r="C29" s="205" t="s">
        <v>80</v>
      </c>
      <c r="D29" s="200"/>
      <c r="E29" s="200">
        <v>7</v>
      </c>
      <c r="F29" s="200"/>
      <c r="G29" s="200"/>
      <c r="H29" s="200"/>
      <c r="I29" s="200"/>
      <c r="J29" s="200"/>
      <c r="K29" s="200" t="s">
        <v>79</v>
      </c>
      <c r="L29" s="201"/>
    </row>
    <row r="30" spans="1:13" ht="33" customHeight="1" thickBot="1" x14ac:dyDescent="0.25">
      <c r="A30" s="217"/>
      <c r="B30" s="106" t="s">
        <v>3</v>
      </c>
      <c r="C30" s="205" t="s">
        <v>141</v>
      </c>
      <c r="D30" s="200"/>
      <c r="E30" s="200"/>
      <c r="F30" s="200"/>
      <c r="G30" s="200"/>
      <c r="H30" s="19" t="s">
        <v>26</v>
      </c>
      <c r="I30" s="200"/>
      <c r="J30" s="200"/>
      <c r="K30" s="200"/>
      <c r="L30" s="201"/>
    </row>
    <row r="31" spans="1:13" ht="33" customHeight="1" thickBot="1" x14ac:dyDescent="0.25">
      <c r="A31" s="218"/>
      <c r="B31" s="107" t="s">
        <v>133</v>
      </c>
      <c r="C31" s="197" t="s">
        <v>142</v>
      </c>
      <c r="D31" s="198"/>
      <c r="E31" s="198"/>
      <c r="F31" s="198"/>
      <c r="G31" s="199"/>
      <c r="H31" s="51" t="s">
        <v>26</v>
      </c>
      <c r="I31" s="200"/>
      <c r="J31" s="200"/>
      <c r="K31" s="200"/>
      <c r="L31" s="201"/>
    </row>
    <row r="32" spans="1:13" ht="33" customHeight="1" x14ac:dyDescent="0.2">
      <c r="A32" s="211" t="s">
        <v>4</v>
      </c>
      <c r="B32" s="212"/>
      <c r="C32" s="212"/>
      <c r="D32" s="212"/>
      <c r="E32" s="212"/>
      <c r="F32" s="212"/>
      <c r="G32" s="212"/>
      <c r="H32" s="212"/>
      <c r="I32" s="212"/>
      <c r="J32" s="212"/>
      <c r="K32" s="212"/>
      <c r="L32" s="212"/>
    </row>
    <row r="33" spans="1:12" ht="33" customHeight="1" x14ac:dyDescent="0.2">
      <c r="A33" s="211"/>
      <c r="B33" s="212"/>
      <c r="C33" s="212"/>
      <c r="D33" s="212"/>
      <c r="E33" s="212"/>
      <c r="F33" s="212"/>
      <c r="G33" s="212"/>
      <c r="H33" s="212"/>
      <c r="I33" s="212"/>
      <c r="J33" s="212"/>
      <c r="K33" s="212"/>
      <c r="L33" s="212"/>
    </row>
    <row r="34" spans="1:12" ht="33" customHeight="1" x14ac:dyDescent="0.2">
      <c r="A34" s="211"/>
      <c r="B34" s="212"/>
      <c r="C34" s="212"/>
      <c r="D34" s="212"/>
      <c r="E34" s="212"/>
      <c r="F34" s="212"/>
      <c r="G34" s="212"/>
      <c r="H34" s="212"/>
      <c r="I34" s="212"/>
      <c r="J34" s="212"/>
      <c r="K34" s="212"/>
      <c r="L34" s="212"/>
    </row>
    <row r="35" spans="1:12" ht="33" customHeight="1" x14ac:dyDescent="0.2">
      <c r="A35" s="211"/>
      <c r="B35" s="212"/>
      <c r="C35" s="212"/>
      <c r="D35" s="212"/>
      <c r="E35" s="212"/>
      <c r="F35" s="212"/>
      <c r="G35" s="212"/>
      <c r="H35" s="212"/>
      <c r="I35" s="212"/>
      <c r="J35" s="212"/>
      <c r="K35" s="212"/>
      <c r="L35" s="212"/>
    </row>
    <row r="36" spans="1:12" ht="33" customHeight="1" x14ac:dyDescent="0.2">
      <c r="A36" s="211"/>
      <c r="B36" s="212"/>
      <c r="C36" s="212"/>
      <c r="D36" s="212"/>
      <c r="E36" s="212"/>
      <c r="F36" s="212"/>
      <c r="G36" s="212"/>
      <c r="H36" s="212"/>
      <c r="I36" s="212"/>
      <c r="J36" s="212"/>
      <c r="K36" s="212"/>
      <c r="L36" s="212"/>
    </row>
    <row r="37" spans="1:12" ht="33" customHeight="1" x14ac:dyDescent="0.2">
      <c r="A37" s="211"/>
      <c r="B37" s="212"/>
      <c r="C37" s="212"/>
      <c r="D37" s="212"/>
      <c r="E37" s="212"/>
      <c r="F37" s="212"/>
      <c r="G37" s="212"/>
      <c r="H37" s="212"/>
      <c r="I37" s="212"/>
      <c r="J37" s="212"/>
      <c r="K37" s="212"/>
      <c r="L37" s="212"/>
    </row>
    <row r="38" spans="1:12" ht="33" customHeight="1" x14ac:dyDescent="0.2">
      <c r="A38" s="211"/>
      <c r="B38" s="212"/>
      <c r="C38" s="212"/>
      <c r="D38" s="212"/>
      <c r="E38" s="212"/>
      <c r="F38" s="212"/>
      <c r="G38" s="212"/>
      <c r="H38" s="212"/>
      <c r="I38" s="212"/>
      <c r="J38" s="212"/>
      <c r="K38" s="212"/>
      <c r="L38" s="212"/>
    </row>
    <row r="39" spans="1:12" ht="33" customHeight="1" x14ac:dyDescent="0.2">
      <c r="A39" s="211"/>
      <c r="B39" s="212"/>
      <c r="C39" s="212"/>
      <c r="D39" s="212"/>
      <c r="E39" s="212"/>
      <c r="F39" s="212"/>
      <c r="G39" s="212"/>
      <c r="H39" s="212"/>
      <c r="I39" s="212"/>
      <c r="J39" s="212"/>
      <c r="K39" s="212"/>
      <c r="L39" s="212"/>
    </row>
    <row r="40" spans="1:12" ht="33" customHeight="1" x14ac:dyDescent="0.2">
      <c r="A40" s="211"/>
      <c r="B40" s="212"/>
      <c r="C40" s="212"/>
      <c r="D40" s="212"/>
      <c r="E40" s="212"/>
      <c r="F40" s="212"/>
      <c r="G40" s="212"/>
      <c r="H40" s="212"/>
      <c r="I40" s="212"/>
      <c r="J40" s="212"/>
      <c r="K40" s="212"/>
      <c r="L40" s="212"/>
    </row>
    <row r="41" spans="1:12" ht="33" customHeight="1" x14ac:dyDescent="0.2">
      <c r="A41" s="211"/>
      <c r="B41" s="212"/>
      <c r="C41" s="212"/>
      <c r="D41" s="212"/>
      <c r="E41" s="212"/>
      <c r="F41" s="212"/>
      <c r="G41" s="212"/>
      <c r="H41" s="212"/>
      <c r="I41" s="212"/>
      <c r="J41" s="212"/>
      <c r="K41" s="212"/>
      <c r="L41" s="212"/>
    </row>
    <row r="42" spans="1:12" ht="16.2" x14ac:dyDescent="0.2">
      <c r="A42" s="7" t="s">
        <v>7</v>
      </c>
      <c r="B42" s="5"/>
      <c r="C42" s="5"/>
      <c r="D42" s="5"/>
      <c r="E42" s="5"/>
      <c r="F42" s="5"/>
      <c r="G42" s="5"/>
      <c r="H42" s="5"/>
      <c r="I42" s="5"/>
      <c r="J42" s="5"/>
      <c r="K42" s="5"/>
      <c r="L42" s="5"/>
    </row>
    <row r="43" spans="1:12" ht="16.2" x14ac:dyDescent="0.2">
      <c r="A43" s="7" t="s">
        <v>14</v>
      </c>
      <c r="B43" s="5"/>
      <c r="C43" s="5"/>
      <c r="D43" s="5"/>
      <c r="E43" s="5"/>
      <c r="F43" s="5"/>
      <c r="G43" s="5"/>
      <c r="H43" s="5"/>
      <c r="I43" s="5"/>
      <c r="J43" s="5"/>
      <c r="K43" s="5"/>
      <c r="L43" s="5"/>
    </row>
    <row r="44" spans="1:12" ht="16.2" x14ac:dyDescent="0.2">
      <c r="A44" s="7"/>
      <c r="B44" s="5"/>
      <c r="C44" s="5"/>
      <c r="D44" s="5"/>
      <c r="E44" s="5"/>
      <c r="F44" s="5"/>
      <c r="G44" s="5"/>
      <c r="H44" s="5"/>
      <c r="I44" s="5"/>
      <c r="J44" s="5"/>
      <c r="K44" s="5"/>
      <c r="L44" s="5"/>
    </row>
    <row r="45" spans="1:12" x14ac:dyDescent="0.2">
      <c r="A45" s="5"/>
      <c r="B45" s="5"/>
      <c r="C45" s="5"/>
      <c r="D45" s="5"/>
      <c r="E45" s="5"/>
      <c r="F45" s="5"/>
      <c r="G45" s="5"/>
      <c r="H45" s="5"/>
      <c r="I45" s="5"/>
      <c r="J45" s="5"/>
      <c r="K45" s="5"/>
      <c r="L45" s="5"/>
    </row>
    <row r="135" spans="4:4" x14ac:dyDescent="0.2">
      <c r="D135" t="b">
        <v>1</v>
      </c>
    </row>
  </sheetData>
  <mergeCells count="55">
    <mergeCell ref="B6:L6"/>
    <mergeCell ref="B7:L7"/>
    <mergeCell ref="B8:C8"/>
    <mergeCell ref="B9:C9"/>
    <mergeCell ref="D9:F9"/>
    <mergeCell ref="G9:L9"/>
    <mergeCell ref="B3:L3"/>
    <mergeCell ref="B4:L4"/>
    <mergeCell ref="C5:D5"/>
    <mergeCell ref="E5:F5"/>
    <mergeCell ref="G5:I5"/>
    <mergeCell ref="J5:L5"/>
    <mergeCell ref="D15:F15"/>
    <mergeCell ref="G15:I15"/>
    <mergeCell ref="B10:C10"/>
    <mergeCell ref="D10:F10"/>
    <mergeCell ref="G10:L10"/>
    <mergeCell ref="C11:L11"/>
    <mergeCell ref="C12:J12"/>
    <mergeCell ref="C13:L13"/>
    <mergeCell ref="D14:F14"/>
    <mergeCell ref="G14:I14"/>
    <mergeCell ref="J14:L14"/>
    <mergeCell ref="J15:L15"/>
    <mergeCell ref="D16:F16"/>
    <mergeCell ref="G16:I16"/>
    <mergeCell ref="J16:L16"/>
    <mergeCell ref="D17:F17"/>
    <mergeCell ref="G17:I17"/>
    <mergeCell ref="J17:L17"/>
    <mergeCell ref="A32:L41"/>
    <mergeCell ref="B24:B27"/>
    <mergeCell ref="C28:L28"/>
    <mergeCell ref="C29:D29"/>
    <mergeCell ref="E29:J29"/>
    <mergeCell ref="K29:L29"/>
    <mergeCell ref="C30:G30"/>
    <mergeCell ref="I30:L30"/>
    <mergeCell ref="A11:A31"/>
    <mergeCell ref="B22:B23"/>
    <mergeCell ref="D18:F18"/>
    <mergeCell ref="G18:I18"/>
    <mergeCell ref="J18:L18"/>
    <mergeCell ref="D19:F19"/>
    <mergeCell ref="G19:I19"/>
    <mergeCell ref="B14:B20"/>
    <mergeCell ref="C31:G31"/>
    <mergeCell ref="I31:L31"/>
    <mergeCell ref="H21:L21"/>
    <mergeCell ref="J19:L19"/>
    <mergeCell ref="C21:F21"/>
    <mergeCell ref="L22:L23"/>
    <mergeCell ref="D20:F20"/>
    <mergeCell ref="G20:I20"/>
    <mergeCell ref="J20:L20"/>
  </mergeCells>
  <phoneticPr fontId="2"/>
  <dataValidations count="5">
    <dataValidation type="list" allowBlank="1" showInputMessage="1" showErrorMessage="1" sqref="E5:F5" xr:uid="{8755E6D5-E9EE-43A0-A8D1-537F87B9235D}">
      <formula1>"8%,10%"</formula1>
    </dataValidation>
    <dataValidation type="list" allowBlank="1" showInputMessage="1" showErrorMessage="1" sqref="C21:F21 C30" xr:uid="{6A9A591C-77AD-431C-8BFC-E4826D333BD0}">
      <formula1>"常温,冷蔵,冷凍,その他"</formula1>
    </dataValidation>
    <dataValidation type="list" allowBlank="1" showInputMessage="1" showErrorMessage="1" sqref="C27:L27 C23:G23 C25:L25 I23:K23" xr:uid="{35A6657C-9B2F-4073-B789-3972F87756F4}">
      <formula1>"〇"</formula1>
    </dataValidation>
    <dataValidation type="list" allowBlank="1" showInputMessage="1" showErrorMessage="1" sqref="C31:G31" xr:uid="{DF1FE123-DF65-48FB-ADD2-AAE5DB740645}">
      <formula1>"許可する,許可しない,その他"</formula1>
    </dataValidation>
    <dataValidation type="list" allowBlank="1" showInputMessage="1" showErrorMessage="1" sqref="B10:C10" xr:uid="{2A836566-B05E-455E-B3AD-AF61C9C7939D}">
      <formula1>"選択してください,グロッサリー,飲料,水産加工品,麺類,調味料類,酒類,菓子類,蜂蜜・ジャム類,雑貨,工芸,その他"</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1FAE4-2D6D-428C-96BE-84AEF4BA0B58}">
  <sheetPr transitionEvaluation="1">
    <tabColor rgb="FFFFFF00"/>
    <pageSetUpPr fitToPage="1"/>
  </sheetPr>
  <dimension ref="A1:S133"/>
  <sheetViews>
    <sheetView view="pageBreakPreview" zoomScale="87" zoomScaleNormal="100" zoomScaleSheetLayoutView="70" workbookViewId="0">
      <selection activeCell="M1" sqref="M1:M1048576"/>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9" ht="22.8" x14ac:dyDescent="0.25">
      <c r="A1" s="3" t="s">
        <v>16</v>
      </c>
      <c r="B1" s="4"/>
      <c r="C1" s="4"/>
      <c r="D1" s="4"/>
      <c r="E1" s="4"/>
      <c r="F1" s="4"/>
      <c r="G1" s="4"/>
      <c r="H1" s="4"/>
      <c r="I1" s="4"/>
      <c r="J1" s="5"/>
      <c r="K1" s="5"/>
      <c r="L1" s="5"/>
    </row>
    <row r="2" spans="1:19" ht="19.2" thickBot="1" x14ac:dyDescent="0.25">
      <c r="A2" s="56"/>
      <c r="B2" s="56"/>
      <c r="C2" s="56"/>
      <c r="D2" s="56"/>
      <c r="E2" s="56" t="s">
        <v>126</v>
      </c>
      <c r="F2" s="57" t="s">
        <v>125</v>
      </c>
      <c r="G2" s="57">
        <v>8</v>
      </c>
      <c r="H2" s="57" t="s">
        <v>124</v>
      </c>
      <c r="I2" s="57"/>
      <c r="J2" s="57" t="s">
        <v>123</v>
      </c>
      <c r="K2" s="57"/>
      <c r="L2" s="57" t="s">
        <v>122</v>
      </c>
    </row>
    <row r="3" spans="1:19" ht="33" customHeight="1" thickBot="1" x14ac:dyDescent="0.25">
      <c r="A3" s="98" t="s">
        <v>1</v>
      </c>
      <c r="B3" s="224"/>
      <c r="C3" s="224"/>
      <c r="D3" s="224"/>
      <c r="E3" s="224"/>
      <c r="F3" s="224"/>
      <c r="G3" s="224"/>
      <c r="H3" s="224"/>
      <c r="I3" s="224"/>
      <c r="J3" s="224"/>
      <c r="K3" s="224"/>
      <c r="L3" s="225"/>
    </row>
    <row r="4" spans="1:19" ht="33" customHeight="1" thickBot="1" x14ac:dyDescent="0.25">
      <c r="A4" s="98" t="s">
        <v>9</v>
      </c>
      <c r="B4" s="224"/>
      <c r="C4" s="224"/>
      <c r="D4" s="224"/>
      <c r="E4" s="224"/>
      <c r="F4" s="224"/>
      <c r="G4" s="224"/>
      <c r="H4" s="224"/>
      <c r="I4" s="224"/>
      <c r="J4" s="224"/>
      <c r="K4" s="224"/>
      <c r="L4" s="225"/>
    </row>
    <row r="5" spans="1:19" ht="33" customHeight="1" thickBot="1" x14ac:dyDescent="0.25">
      <c r="A5" s="98" t="s">
        <v>13</v>
      </c>
      <c r="B5" s="89"/>
      <c r="C5" s="236" t="s">
        <v>17</v>
      </c>
      <c r="D5" s="237"/>
      <c r="E5" s="257" t="s">
        <v>139</v>
      </c>
      <c r="F5" s="239"/>
      <c r="G5" s="240" t="s">
        <v>140</v>
      </c>
      <c r="H5" s="240"/>
      <c r="I5" s="241"/>
      <c r="J5" s="242">
        <f>ROUNDUP(M5,0)</f>
        <v>0</v>
      </c>
      <c r="K5" s="242"/>
      <c r="L5" s="242"/>
      <c r="M5">
        <f>B5*(100%+E5)</f>
        <v>0</v>
      </c>
      <c r="O5" s="72"/>
      <c r="P5" s="72"/>
      <c r="Q5" s="72"/>
      <c r="R5" s="72"/>
      <c r="S5" s="72"/>
    </row>
    <row r="6" spans="1:19" ht="33" customHeight="1" thickBot="1" x14ac:dyDescent="0.25">
      <c r="A6" s="98" t="s">
        <v>155</v>
      </c>
      <c r="B6" s="253"/>
      <c r="C6" s="243"/>
      <c r="D6" s="243"/>
      <c r="E6" s="243"/>
      <c r="F6" s="243"/>
      <c r="G6" s="243"/>
      <c r="H6" s="243"/>
      <c r="I6" s="243"/>
      <c r="J6" s="243"/>
      <c r="K6" s="243"/>
      <c r="L6" s="244"/>
    </row>
    <row r="7" spans="1:19" ht="33" customHeight="1" thickBot="1" x14ac:dyDescent="0.25">
      <c r="A7" s="98" t="s">
        <v>0</v>
      </c>
      <c r="B7" s="224"/>
      <c r="C7" s="224"/>
      <c r="D7" s="224"/>
      <c r="E7" s="224"/>
      <c r="F7" s="224"/>
      <c r="G7" s="224"/>
      <c r="H7" s="224"/>
      <c r="I7" s="224"/>
      <c r="J7" s="224"/>
      <c r="K7" s="224"/>
      <c r="L7" s="225"/>
      <c r="O7" s="72"/>
      <c r="P7" s="72"/>
      <c r="Q7" s="72"/>
      <c r="R7" s="72"/>
      <c r="S7" s="72"/>
    </row>
    <row r="8" spans="1:19" ht="33" customHeight="1" thickBot="1" x14ac:dyDescent="0.25">
      <c r="A8" s="98" t="s">
        <v>82</v>
      </c>
      <c r="B8" s="223" t="s">
        <v>84</v>
      </c>
      <c r="C8" s="225"/>
      <c r="D8" s="20" t="s">
        <v>85</v>
      </c>
      <c r="E8" s="14"/>
      <c r="F8" s="14" t="s">
        <v>86</v>
      </c>
      <c r="G8" s="14" t="s">
        <v>87</v>
      </c>
      <c r="H8" s="14"/>
      <c r="I8" s="14" t="s">
        <v>86</v>
      </c>
      <c r="J8" s="15" t="s">
        <v>88</v>
      </c>
      <c r="K8" s="15"/>
      <c r="L8" s="16" t="s">
        <v>86</v>
      </c>
      <c r="O8" s="72"/>
      <c r="P8" s="72"/>
      <c r="Q8" s="72"/>
      <c r="R8" s="72"/>
      <c r="S8" s="72"/>
    </row>
    <row r="9" spans="1:19" ht="33" customHeight="1" thickBot="1" x14ac:dyDescent="0.25">
      <c r="A9" s="102" t="s">
        <v>6</v>
      </c>
      <c r="B9" s="224"/>
      <c r="C9" s="225"/>
      <c r="D9" s="247" t="s">
        <v>5</v>
      </c>
      <c r="E9" s="248"/>
      <c r="F9" s="249"/>
      <c r="G9" s="254"/>
      <c r="H9" s="255"/>
      <c r="I9" s="255"/>
      <c r="J9" s="255"/>
      <c r="K9" s="255"/>
      <c r="L9" s="256"/>
      <c r="O9" s="72"/>
      <c r="P9" s="72"/>
      <c r="Q9" s="72"/>
      <c r="R9" s="72"/>
      <c r="S9" s="72"/>
    </row>
    <row r="10" spans="1:19" ht="33" customHeight="1" thickBot="1" x14ac:dyDescent="0.25">
      <c r="A10" s="98" t="s">
        <v>95</v>
      </c>
      <c r="B10" s="223" t="s">
        <v>139</v>
      </c>
      <c r="C10" s="224"/>
      <c r="D10" s="224" t="s">
        <v>96</v>
      </c>
      <c r="E10" s="224"/>
      <c r="F10" s="224"/>
      <c r="G10" s="224"/>
      <c r="H10" s="224"/>
      <c r="I10" s="224"/>
      <c r="J10" s="224"/>
      <c r="K10" s="224"/>
      <c r="L10" s="225"/>
      <c r="O10" s="72"/>
      <c r="P10" s="72"/>
      <c r="Q10" s="72"/>
      <c r="R10" s="72"/>
      <c r="S10" s="72"/>
    </row>
    <row r="11" spans="1:19" ht="33" customHeight="1" thickBot="1" x14ac:dyDescent="0.25">
      <c r="A11" s="216" t="s">
        <v>2</v>
      </c>
      <c r="B11" s="103" t="s">
        <v>127</v>
      </c>
      <c r="C11" s="224"/>
      <c r="D11" s="224"/>
      <c r="E11" s="224"/>
      <c r="F11" s="224"/>
      <c r="G11" s="224"/>
      <c r="H11" s="224"/>
      <c r="I11" s="224"/>
      <c r="J11" s="224"/>
      <c r="K11" s="224"/>
      <c r="L11" s="225"/>
    </row>
    <row r="12" spans="1:19" ht="100.95" customHeight="1" thickBot="1" x14ac:dyDescent="0.25">
      <c r="A12" s="217"/>
      <c r="B12" s="104" t="s">
        <v>38</v>
      </c>
      <c r="C12" s="226"/>
      <c r="D12" s="227"/>
      <c r="E12" s="227"/>
      <c r="F12" s="227"/>
      <c r="G12" s="227"/>
      <c r="H12" s="227"/>
      <c r="I12" s="227"/>
      <c r="J12" s="227"/>
      <c r="K12" s="17" t="e">
        <f>LEN(C12)</f>
        <v>#VALUE!</v>
      </c>
      <c r="L12" s="18" t="s">
        <v>40</v>
      </c>
    </row>
    <row r="13" spans="1:19" ht="61.5" customHeight="1" thickBot="1" x14ac:dyDescent="0.25">
      <c r="A13" s="217"/>
      <c r="B13" s="105" t="s">
        <v>15</v>
      </c>
      <c r="C13" s="228"/>
      <c r="D13" s="229"/>
      <c r="E13" s="229"/>
      <c r="F13" s="229"/>
      <c r="G13" s="229"/>
      <c r="H13" s="229"/>
      <c r="I13" s="229"/>
      <c r="J13" s="229"/>
      <c r="K13" s="229"/>
      <c r="L13" s="230"/>
    </row>
    <row r="14" spans="1:19" ht="33" customHeight="1" x14ac:dyDescent="0.2">
      <c r="A14" s="217"/>
      <c r="B14" s="220" t="s">
        <v>154</v>
      </c>
      <c r="C14" s="21" t="s">
        <v>36</v>
      </c>
      <c r="D14" s="231" t="s">
        <v>27</v>
      </c>
      <c r="E14" s="232"/>
      <c r="F14" s="233"/>
      <c r="G14" s="231" t="s">
        <v>28</v>
      </c>
      <c r="H14" s="232"/>
      <c r="I14" s="233"/>
      <c r="J14" s="234" t="s">
        <v>83</v>
      </c>
      <c r="K14" s="234"/>
      <c r="L14" s="235"/>
    </row>
    <row r="15" spans="1:19" ht="33" customHeight="1" x14ac:dyDescent="0.2">
      <c r="A15" s="217"/>
      <c r="B15" s="221"/>
      <c r="C15" s="6" t="s">
        <v>29</v>
      </c>
      <c r="D15" s="219"/>
      <c r="E15" s="219"/>
      <c r="F15" s="219"/>
      <c r="G15" s="219"/>
      <c r="H15" s="219"/>
      <c r="I15" s="219"/>
      <c r="J15" s="203"/>
      <c r="K15" s="203"/>
      <c r="L15" s="204"/>
    </row>
    <row r="16" spans="1:19" ht="33" customHeight="1" x14ac:dyDescent="0.2">
      <c r="A16" s="217"/>
      <c r="B16" s="221"/>
      <c r="C16" s="6" t="s">
        <v>30</v>
      </c>
      <c r="D16" s="219"/>
      <c r="E16" s="219"/>
      <c r="F16" s="219"/>
      <c r="G16" s="219"/>
      <c r="H16" s="219"/>
      <c r="I16" s="219"/>
      <c r="J16" s="203"/>
      <c r="K16" s="203"/>
      <c r="L16" s="204"/>
    </row>
    <row r="17" spans="1:13" ht="33" customHeight="1" x14ac:dyDescent="0.2">
      <c r="A17" s="217"/>
      <c r="B17" s="221"/>
      <c r="C17" s="6" t="s">
        <v>31</v>
      </c>
      <c r="D17" s="219"/>
      <c r="E17" s="219"/>
      <c r="F17" s="219"/>
      <c r="G17" s="219"/>
      <c r="H17" s="219"/>
      <c r="I17" s="219"/>
      <c r="J17" s="203"/>
      <c r="K17" s="203"/>
      <c r="L17" s="204"/>
    </row>
    <row r="18" spans="1:13" ht="33" customHeight="1" x14ac:dyDescent="0.2">
      <c r="A18" s="217"/>
      <c r="B18" s="221"/>
      <c r="C18" s="22" t="s">
        <v>32</v>
      </c>
      <c r="D18" s="219"/>
      <c r="E18" s="219"/>
      <c r="F18" s="219"/>
      <c r="G18" s="219"/>
      <c r="H18" s="219"/>
      <c r="I18" s="219"/>
      <c r="J18" s="203"/>
      <c r="K18" s="203"/>
      <c r="L18" s="204"/>
    </row>
    <row r="19" spans="1:13" ht="33" customHeight="1" x14ac:dyDescent="0.2">
      <c r="A19" s="217"/>
      <c r="B19" s="221"/>
      <c r="C19" s="23" t="s">
        <v>33</v>
      </c>
      <c r="D19" s="219"/>
      <c r="E19" s="219"/>
      <c r="F19" s="219"/>
      <c r="G19" s="219"/>
      <c r="H19" s="219"/>
      <c r="I19" s="219"/>
      <c r="J19" s="203"/>
      <c r="K19" s="203"/>
      <c r="L19" s="204"/>
    </row>
    <row r="20" spans="1:13" ht="33" customHeight="1" thickBot="1" x14ac:dyDescent="0.25">
      <c r="A20" s="217"/>
      <c r="B20" s="222"/>
      <c r="C20" s="24" t="s">
        <v>34</v>
      </c>
      <c r="D20" s="208"/>
      <c r="E20" s="208"/>
      <c r="F20" s="208"/>
      <c r="G20" s="208"/>
      <c r="H20" s="208"/>
      <c r="I20" s="208"/>
      <c r="J20" s="209"/>
      <c r="K20" s="209"/>
      <c r="L20" s="210"/>
    </row>
    <row r="21" spans="1:13" ht="33" customHeight="1" thickBot="1" x14ac:dyDescent="0.25">
      <c r="A21" s="217"/>
      <c r="B21" s="106" t="s">
        <v>94</v>
      </c>
      <c r="C21" s="198" t="s">
        <v>139</v>
      </c>
      <c r="D21" s="198"/>
      <c r="E21" s="198"/>
      <c r="F21" s="205"/>
      <c r="G21" s="19" t="s">
        <v>26</v>
      </c>
      <c r="H21" s="202"/>
      <c r="I21" s="198"/>
      <c r="J21" s="198"/>
      <c r="K21" s="198"/>
      <c r="L21" s="199"/>
    </row>
    <row r="22" spans="1:13" ht="33" customHeight="1" x14ac:dyDescent="0.2">
      <c r="A22" s="217"/>
      <c r="B22" s="213" t="s">
        <v>170</v>
      </c>
      <c r="C22" s="54" t="s">
        <v>51</v>
      </c>
      <c r="D22" s="9" t="s">
        <v>52</v>
      </c>
      <c r="E22" s="9" t="s">
        <v>53</v>
      </c>
      <c r="F22" s="9" t="s">
        <v>54</v>
      </c>
      <c r="G22" s="9" t="s">
        <v>55</v>
      </c>
      <c r="H22" s="9" t="s">
        <v>56</v>
      </c>
      <c r="I22" s="9" t="s">
        <v>57</v>
      </c>
      <c r="J22" s="49" t="s">
        <v>58</v>
      </c>
      <c r="K22" s="12" t="s">
        <v>64</v>
      </c>
      <c r="L22" s="206"/>
    </row>
    <row r="23" spans="1:13" ht="33" customHeight="1" thickBot="1" x14ac:dyDescent="0.25">
      <c r="A23" s="217"/>
      <c r="B23" s="215"/>
      <c r="C23" s="55"/>
      <c r="D23" s="10"/>
      <c r="E23" s="10"/>
      <c r="F23" s="10"/>
      <c r="G23" s="11"/>
      <c r="H23" s="67"/>
      <c r="I23" s="10"/>
      <c r="J23" s="11"/>
      <c r="K23" s="66"/>
      <c r="L23" s="207"/>
      <c r="M23" t="str">
        <f t="array" ref="M23">_xlfn.TEXTJOIN("、", TRUE, IF(C23:J23="〇", C22:J22, ""))</f>
        <v>えび、かに、小麦、そば、卵、乳、落花生、くるみ</v>
      </c>
    </row>
    <row r="24" spans="1:13" ht="33" customHeight="1" x14ac:dyDescent="0.2">
      <c r="A24" s="217"/>
      <c r="B24" s="213" t="s">
        <v>137</v>
      </c>
      <c r="C24" s="54" t="s">
        <v>59</v>
      </c>
      <c r="D24" s="9" t="s">
        <v>60</v>
      </c>
      <c r="E24" s="9" t="s">
        <v>61</v>
      </c>
      <c r="F24" s="9" t="s">
        <v>62</v>
      </c>
      <c r="G24" s="9" t="s">
        <v>63</v>
      </c>
      <c r="H24" s="12" t="s">
        <v>167</v>
      </c>
      <c r="I24" s="9" t="s">
        <v>65</v>
      </c>
      <c r="J24" s="49" t="s">
        <v>66</v>
      </c>
      <c r="K24" s="49" t="s">
        <v>67</v>
      </c>
      <c r="L24" s="50" t="s">
        <v>68</v>
      </c>
    </row>
    <row r="25" spans="1:13" ht="33" customHeight="1" thickBot="1" x14ac:dyDescent="0.25">
      <c r="A25" s="217"/>
      <c r="B25" s="214"/>
      <c r="C25" s="59"/>
      <c r="D25" s="11"/>
      <c r="E25" s="11"/>
      <c r="F25" s="11"/>
      <c r="G25" s="11"/>
      <c r="H25" s="66"/>
      <c r="I25" s="66"/>
      <c r="J25" s="66"/>
      <c r="K25" s="66"/>
      <c r="L25" s="69"/>
    </row>
    <row r="26" spans="1:13" ht="33" customHeight="1" x14ac:dyDescent="0.2">
      <c r="A26" s="217"/>
      <c r="B26" s="214"/>
      <c r="C26" s="58" t="s">
        <v>69</v>
      </c>
      <c r="D26" s="52" t="s">
        <v>70</v>
      </c>
      <c r="E26" s="52" t="s">
        <v>71</v>
      </c>
      <c r="F26" s="52" t="s">
        <v>72</v>
      </c>
      <c r="G26" s="52" t="s">
        <v>73</v>
      </c>
      <c r="H26" s="127" t="s">
        <v>168</v>
      </c>
      <c r="I26" s="52" t="s">
        <v>74</v>
      </c>
      <c r="J26" s="52" t="s">
        <v>75</v>
      </c>
      <c r="K26" s="52" t="s">
        <v>76</v>
      </c>
      <c r="L26" s="53" t="s">
        <v>77</v>
      </c>
    </row>
    <row r="27" spans="1:13" ht="33" customHeight="1" thickBot="1" x14ac:dyDescent="0.25">
      <c r="A27" s="217"/>
      <c r="B27" s="215"/>
      <c r="C27" s="25"/>
      <c r="D27" s="11"/>
      <c r="E27" s="11"/>
      <c r="F27" s="11"/>
      <c r="G27" s="11"/>
      <c r="H27" s="11"/>
      <c r="I27" s="11"/>
      <c r="J27" s="11"/>
      <c r="K27" s="64"/>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17"/>
      <c r="B28" s="106" t="s">
        <v>97</v>
      </c>
      <c r="C28" s="205"/>
      <c r="D28" s="200"/>
      <c r="E28" s="200"/>
      <c r="F28" s="200"/>
      <c r="G28" s="200"/>
      <c r="H28" s="200"/>
      <c r="I28" s="200"/>
      <c r="J28" s="200"/>
      <c r="K28" s="200"/>
      <c r="L28" s="201"/>
    </row>
    <row r="29" spans="1:13" ht="33" customHeight="1" thickBot="1" x14ac:dyDescent="0.25">
      <c r="A29" s="217"/>
      <c r="B29" s="106" t="s">
        <v>81</v>
      </c>
      <c r="C29" s="205" t="s">
        <v>80</v>
      </c>
      <c r="D29" s="200"/>
      <c r="E29" s="200"/>
      <c r="F29" s="200"/>
      <c r="G29" s="200"/>
      <c r="H29" s="200"/>
      <c r="I29" s="200"/>
      <c r="J29" s="200"/>
      <c r="K29" s="200" t="s">
        <v>79</v>
      </c>
      <c r="L29" s="201"/>
    </row>
    <row r="30" spans="1:13" ht="33" customHeight="1" thickBot="1" x14ac:dyDescent="0.25">
      <c r="A30" s="217"/>
      <c r="B30" s="106" t="s">
        <v>3</v>
      </c>
      <c r="C30" s="205" t="s">
        <v>139</v>
      </c>
      <c r="D30" s="200"/>
      <c r="E30" s="200"/>
      <c r="F30" s="200"/>
      <c r="G30" s="200"/>
      <c r="H30" s="19" t="s">
        <v>26</v>
      </c>
      <c r="I30" s="200"/>
      <c r="J30" s="200"/>
      <c r="K30" s="200"/>
      <c r="L30" s="201"/>
    </row>
    <row r="31" spans="1:13" ht="33" customHeight="1" thickBot="1" x14ac:dyDescent="0.25">
      <c r="A31" s="218"/>
      <c r="B31" s="107" t="s">
        <v>133</v>
      </c>
      <c r="C31" s="197" t="s">
        <v>139</v>
      </c>
      <c r="D31" s="198"/>
      <c r="E31" s="198"/>
      <c r="F31" s="198"/>
      <c r="G31" s="205"/>
      <c r="H31" s="51" t="s">
        <v>26</v>
      </c>
      <c r="I31" s="200"/>
      <c r="J31" s="200"/>
      <c r="K31" s="200"/>
      <c r="L31" s="201"/>
    </row>
    <row r="32" spans="1:13" ht="33" customHeight="1" x14ac:dyDescent="0.2">
      <c r="A32" s="70"/>
      <c r="B32" s="70"/>
      <c r="C32" s="60"/>
      <c r="D32" s="60"/>
      <c r="E32" s="60"/>
      <c r="F32" s="60"/>
      <c r="G32" s="60"/>
      <c r="H32" s="60"/>
      <c r="I32" s="60"/>
      <c r="J32" s="60"/>
      <c r="K32" s="60"/>
      <c r="L32" s="60"/>
    </row>
    <row r="33" spans="1:12" ht="33" customHeight="1" x14ac:dyDescent="0.2">
      <c r="A33" s="73" t="s">
        <v>4</v>
      </c>
      <c r="B33" s="73"/>
      <c r="C33" s="73"/>
      <c r="D33" s="73"/>
      <c r="E33" s="73"/>
      <c r="F33" s="73"/>
      <c r="G33" s="73"/>
      <c r="H33" s="73"/>
      <c r="I33" s="73"/>
      <c r="J33" s="73"/>
      <c r="K33" s="73"/>
      <c r="L33" s="73"/>
    </row>
    <row r="34" spans="1:12" ht="33" customHeight="1" x14ac:dyDescent="0.2">
      <c r="A34" s="73"/>
      <c r="B34" s="73"/>
      <c r="C34" s="73"/>
      <c r="D34" s="73"/>
      <c r="E34" s="73"/>
      <c r="F34" s="73"/>
      <c r="G34" s="73"/>
      <c r="H34" s="73"/>
      <c r="I34" s="73"/>
      <c r="J34" s="73"/>
      <c r="K34" s="73"/>
      <c r="L34" s="73"/>
    </row>
    <row r="35" spans="1:12" ht="33" customHeight="1" x14ac:dyDescent="0.2">
      <c r="A35" s="73"/>
      <c r="B35" s="80"/>
      <c r="C35" s="80"/>
      <c r="D35" s="80"/>
      <c r="E35" s="80"/>
      <c r="F35" s="75"/>
      <c r="G35" s="73"/>
      <c r="H35" s="73"/>
      <c r="I35" s="73"/>
      <c r="J35" s="73"/>
      <c r="K35" s="73"/>
      <c r="L35" s="73"/>
    </row>
    <row r="36" spans="1:12" ht="33" customHeight="1" x14ac:dyDescent="0.2">
      <c r="A36" s="73"/>
      <c r="B36" s="80"/>
      <c r="C36" s="73"/>
      <c r="D36" s="73"/>
      <c r="E36" s="76"/>
      <c r="F36" s="73"/>
      <c r="G36" s="73"/>
      <c r="H36" s="73"/>
      <c r="I36" s="73"/>
      <c r="J36" s="73"/>
      <c r="K36" s="73"/>
      <c r="L36" s="73"/>
    </row>
    <row r="37" spans="1:12" ht="33" customHeight="1" x14ac:dyDescent="0.2">
      <c r="A37" s="73"/>
      <c r="B37" s="80"/>
      <c r="C37" s="73"/>
      <c r="D37" s="73"/>
      <c r="E37" s="73"/>
      <c r="F37" s="73"/>
      <c r="G37" s="73"/>
      <c r="H37" s="73"/>
      <c r="I37" s="73"/>
      <c r="J37" s="73"/>
      <c r="K37" s="73"/>
      <c r="L37" s="73"/>
    </row>
    <row r="38" spans="1:12" ht="33" customHeight="1" x14ac:dyDescent="0.2">
      <c r="A38" s="73"/>
      <c r="B38" s="80"/>
      <c r="C38" s="73"/>
      <c r="D38" s="73"/>
      <c r="E38" s="73"/>
      <c r="F38" s="73"/>
      <c r="G38" s="73"/>
      <c r="H38" s="73"/>
      <c r="I38" s="73"/>
      <c r="J38" s="73"/>
      <c r="K38" s="73"/>
      <c r="L38" s="73"/>
    </row>
    <row r="39" spans="1:12" ht="33" customHeight="1" x14ac:dyDescent="0.2">
      <c r="A39" s="73"/>
      <c r="B39" s="73"/>
      <c r="C39" s="73"/>
      <c r="D39" s="73"/>
      <c r="E39" s="73"/>
      <c r="F39" s="73"/>
      <c r="G39" s="73"/>
      <c r="H39" s="73"/>
      <c r="I39" s="73"/>
      <c r="J39" s="73"/>
      <c r="K39" s="73"/>
      <c r="L39" s="73"/>
    </row>
    <row r="40" spans="1:12" ht="33" customHeight="1" x14ac:dyDescent="0.2">
      <c r="A40" s="73"/>
      <c r="B40" s="73"/>
      <c r="C40" s="73"/>
      <c r="D40" s="73"/>
      <c r="E40" s="73"/>
      <c r="F40" s="73"/>
      <c r="G40" s="73"/>
      <c r="H40" s="73"/>
      <c r="I40" s="73"/>
      <c r="J40" s="73"/>
      <c r="K40" s="73"/>
      <c r="L40" s="73"/>
    </row>
    <row r="41" spans="1:12" ht="33" customHeight="1" x14ac:dyDescent="0.2">
      <c r="A41" s="73"/>
      <c r="B41" s="73"/>
      <c r="C41" s="73"/>
      <c r="D41" s="73"/>
      <c r="E41" s="73"/>
      <c r="F41" s="73"/>
      <c r="G41" s="73"/>
      <c r="H41" s="73"/>
      <c r="I41" s="73"/>
      <c r="J41" s="73"/>
      <c r="K41" s="73"/>
      <c r="L41" s="73"/>
    </row>
    <row r="42" spans="1:12" ht="33" customHeight="1" x14ac:dyDescent="0.2">
      <c r="A42" s="73"/>
      <c r="B42" s="76"/>
      <c r="C42" s="73"/>
      <c r="D42" s="73"/>
      <c r="E42" s="73"/>
      <c r="F42" s="73"/>
      <c r="G42" s="73"/>
      <c r="H42" s="73"/>
      <c r="I42" s="73"/>
      <c r="J42" s="73"/>
      <c r="K42" s="73"/>
      <c r="L42" s="73"/>
    </row>
    <row r="43" spans="1:12" ht="33" customHeight="1" x14ac:dyDescent="0.2">
      <c r="A43" s="73"/>
      <c r="B43" s="73"/>
      <c r="C43" s="73"/>
      <c r="D43" s="73"/>
      <c r="E43" s="73"/>
      <c r="F43" s="73"/>
      <c r="G43" s="73"/>
      <c r="H43" s="73"/>
      <c r="I43" s="73"/>
      <c r="J43" s="73"/>
      <c r="K43" s="73"/>
      <c r="L43" s="73"/>
    </row>
    <row r="133" spans="4:4" x14ac:dyDescent="0.2">
      <c r="D133" t="b">
        <v>1</v>
      </c>
    </row>
  </sheetData>
  <mergeCells count="54">
    <mergeCell ref="A11:A31"/>
    <mergeCell ref="B3:L3"/>
    <mergeCell ref="B4:L4"/>
    <mergeCell ref="C21:F21"/>
    <mergeCell ref="J5:L5"/>
    <mergeCell ref="B14:B20"/>
    <mergeCell ref="D14:F14"/>
    <mergeCell ref="G14:I14"/>
    <mergeCell ref="D15:F15"/>
    <mergeCell ref="G15:I15"/>
    <mergeCell ref="D16:F16"/>
    <mergeCell ref="G16:I16"/>
    <mergeCell ref="C5:D5"/>
    <mergeCell ref="G5:I5"/>
    <mergeCell ref="C11:L11"/>
    <mergeCell ref="B7:L7"/>
    <mergeCell ref="D10:F10"/>
    <mergeCell ref="B10:C10"/>
    <mergeCell ref="G10:L10"/>
    <mergeCell ref="B24:B27"/>
    <mergeCell ref="H21:L21"/>
    <mergeCell ref="L22:L23"/>
    <mergeCell ref="E5:F5"/>
    <mergeCell ref="B8:C8"/>
    <mergeCell ref="B22:B23"/>
    <mergeCell ref="C12:J12"/>
    <mergeCell ref="C13:L13"/>
    <mergeCell ref="J14:L14"/>
    <mergeCell ref="J16:L16"/>
    <mergeCell ref="J17:L17"/>
    <mergeCell ref="J18:L18"/>
    <mergeCell ref="J19:L19"/>
    <mergeCell ref="D17:F17"/>
    <mergeCell ref="G17:I17"/>
    <mergeCell ref="D19:F19"/>
    <mergeCell ref="G19:I19"/>
    <mergeCell ref="D20:F20"/>
    <mergeCell ref="G20:I20"/>
    <mergeCell ref="B6:L6"/>
    <mergeCell ref="C31:G31"/>
    <mergeCell ref="D18:F18"/>
    <mergeCell ref="G18:I18"/>
    <mergeCell ref="C30:G30"/>
    <mergeCell ref="I30:L30"/>
    <mergeCell ref="K29:L29"/>
    <mergeCell ref="E29:J29"/>
    <mergeCell ref="C29:D29"/>
    <mergeCell ref="J20:L20"/>
    <mergeCell ref="I31:L31"/>
    <mergeCell ref="J15:L15"/>
    <mergeCell ref="C28:L28"/>
    <mergeCell ref="D9:F9"/>
    <mergeCell ref="B9:C9"/>
    <mergeCell ref="G9:L9"/>
  </mergeCells>
  <phoneticPr fontId="2"/>
  <dataValidations count="6">
    <dataValidation type="list" allowBlank="1" showInputMessage="1" showErrorMessage="1" sqref="C25:L25 C27:L27 C23:G23 I23:K23" xr:uid="{33372A3F-C85A-494A-8E6C-CAF82F56808B}">
      <formula1>"〇"</formula1>
    </dataValidation>
    <dataValidation type="list" allowBlank="1" showInputMessage="1" showErrorMessage="1" sqref="C32" xr:uid="{84CCE6FA-EA47-41B9-AE6D-8DC41A027FA6}">
      <formula1>"常温,冷蔵,冷凍,その他"</formula1>
    </dataValidation>
    <dataValidation type="list" allowBlank="1" showInputMessage="1" showErrorMessage="1" sqref="B10:C10" xr:uid="{F705F727-A949-4BC4-9445-696BA64ADCE6}">
      <formula1>"選択してください,グロッサリー,飲料,水産加工品,麺類,調味料類,酒類,菓子類,蜂蜜・ジャム類,雑貨,工芸,その他"</formula1>
    </dataValidation>
    <dataValidation type="list" allowBlank="1" showInputMessage="1" showErrorMessage="1" sqref="E5:F5" xr:uid="{DA50F457-10B5-457B-8EDB-A4C8603A1966}">
      <formula1>"選択してください,8%,10%"</formula1>
    </dataValidation>
    <dataValidation type="list" allowBlank="1" showInputMessage="1" showErrorMessage="1" sqref="C31:G31" xr:uid="{867629CF-2A81-4619-B099-6093EA15EBF6}">
      <formula1>"選択してください,許可する,許可しない,その他"</formula1>
    </dataValidation>
    <dataValidation type="list" allowBlank="1" showInputMessage="1" showErrorMessage="1" sqref="C21:F21 C30:G30" xr:uid="{F0A2C9BE-0E2E-4E6C-8834-66B3FA0BB017}">
      <formula1>"選択してください,常温,冷蔵,冷凍,その他"</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F3AC-BBCC-3A49-8CB9-9DC20E4969A8}">
  <sheetPr transitionEvaluation="1">
    <tabColor rgb="FFFFFF00"/>
    <pageSetUpPr fitToPage="1"/>
  </sheetPr>
  <dimension ref="A1:S133"/>
  <sheetViews>
    <sheetView view="pageBreakPreview" zoomScale="87" zoomScaleNormal="100" zoomScaleSheetLayoutView="70" workbookViewId="0">
      <selection activeCell="M1" sqref="M1:M1048576"/>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9" ht="22.8" x14ac:dyDescent="0.25">
      <c r="A1" s="3" t="s">
        <v>16</v>
      </c>
      <c r="B1" s="4"/>
      <c r="C1" s="4"/>
      <c r="D1" s="4"/>
      <c r="E1" s="4"/>
      <c r="F1" s="4"/>
      <c r="G1" s="4"/>
      <c r="H1" s="4"/>
      <c r="I1" s="4"/>
      <c r="J1" s="5"/>
      <c r="K1" s="5"/>
      <c r="L1" s="5"/>
    </row>
    <row r="2" spans="1:19" ht="19.2" thickBot="1" x14ac:dyDescent="0.25">
      <c r="A2" s="56"/>
      <c r="B2" s="56"/>
      <c r="C2" s="56"/>
      <c r="D2" s="56"/>
      <c r="E2" s="56" t="s">
        <v>126</v>
      </c>
      <c r="F2" s="57" t="s">
        <v>125</v>
      </c>
      <c r="G2" s="57">
        <v>8</v>
      </c>
      <c r="H2" s="57" t="s">
        <v>124</v>
      </c>
      <c r="I2" s="57"/>
      <c r="J2" s="57" t="s">
        <v>123</v>
      </c>
      <c r="K2" s="57"/>
      <c r="L2" s="57" t="s">
        <v>122</v>
      </c>
    </row>
    <row r="3" spans="1:19" ht="33" customHeight="1" thickBot="1" x14ac:dyDescent="0.25">
      <c r="A3" s="98" t="s">
        <v>1</v>
      </c>
      <c r="B3" s="224"/>
      <c r="C3" s="224"/>
      <c r="D3" s="224"/>
      <c r="E3" s="224"/>
      <c r="F3" s="224"/>
      <c r="G3" s="224"/>
      <c r="H3" s="224"/>
      <c r="I3" s="224"/>
      <c r="J3" s="224"/>
      <c r="K3" s="224"/>
      <c r="L3" s="225"/>
    </row>
    <row r="4" spans="1:19" ht="33" customHeight="1" thickBot="1" x14ac:dyDescent="0.25">
      <c r="A4" s="98" t="s">
        <v>9</v>
      </c>
      <c r="B4" s="224"/>
      <c r="C4" s="224"/>
      <c r="D4" s="224"/>
      <c r="E4" s="224"/>
      <c r="F4" s="224"/>
      <c r="G4" s="224"/>
      <c r="H4" s="224"/>
      <c r="I4" s="224"/>
      <c r="J4" s="224"/>
      <c r="K4" s="224"/>
      <c r="L4" s="225"/>
    </row>
    <row r="5" spans="1:19" ht="33" customHeight="1" thickBot="1" x14ac:dyDescent="0.25">
      <c r="A5" s="98" t="s">
        <v>13</v>
      </c>
      <c r="B5" s="89"/>
      <c r="C5" s="236" t="s">
        <v>17</v>
      </c>
      <c r="D5" s="237"/>
      <c r="E5" s="257" t="s">
        <v>139</v>
      </c>
      <c r="F5" s="239"/>
      <c r="G5" s="240" t="s">
        <v>140</v>
      </c>
      <c r="H5" s="240"/>
      <c r="I5" s="241"/>
      <c r="J5" s="242">
        <f>ROUNDUP(M5,0)</f>
        <v>0</v>
      </c>
      <c r="K5" s="242"/>
      <c r="L5" s="242"/>
      <c r="M5">
        <f>B5*(100%+E5)</f>
        <v>0</v>
      </c>
      <c r="O5" s="72"/>
      <c r="P5" s="72"/>
      <c r="Q5" s="72"/>
      <c r="R5" s="72"/>
      <c r="S5" s="72"/>
    </row>
    <row r="6" spans="1:19" ht="33" customHeight="1" thickBot="1" x14ac:dyDescent="0.25">
      <c r="A6" s="98" t="s">
        <v>155</v>
      </c>
      <c r="B6" s="253"/>
      <c r="C6" s="243"/>
      <c r="D6" s="243"/>
      <c r="E6" s="243"/>
      <c r="F6" s="243"/>
      <c r="G6" s="243"/>
      <c r="H6" s="243"/>
      <c r="I6" s="243"/>
      <c r="J6" s="243"/>
      <c r="K6" s="243"/>
      <c r="L6" s="244"/>
    </row>
    <row r="7" spans="1:19" ht="33" customHeight="1" thickBot="1" x14ac:dyDescent="0.25">
      <c r="A7" s="98" t="s">
        <v>0</v>
      </c>
      <c r="B7" s="224"/>
      <c r="C7" s="224"/>
      <c r="D7" s="224"/>
      <c r="E7" s="224"/>
      <c r="F7" s="224"/>
      <c r="G7" s="224"/>
      <c r="H7" s="224"/>
      <c r="I7" s="224"/>
      <c r="J7" s="224"/>
      <c r="K7" s="224"/>
      <c r="L7" s="225"/>
      <c r="O7" s="72"/>
      <c r="P7" s="72"/>
      <c r="Q7" s="72"/>
      <c r="R7" s="72"/>
      <c r="S7" s="72"/>
    </row>
    <row r="8" spans="1:19" ht="33" customHeight="1" thickBot="1" x14ac:dyDescent="0.25">
      <c r="A8" s="98" t="s">
        <v>82</v>
      </c>
      <c r="B8" s="223" t="s">
        <v>84</v>
      </c>
      <c r="C8" s="225"/>
      <c r="D8" s="20" t="s">
        <v>85</v>
      </c>
      <c r="E8" s="14"/>
      <c r="F8" s="14" t="s">
        <v>86</v>
      </c>
      <c r="G8" s="14" t="s">
        <v>87</v>
      </c>
      <c r="H8" s="14"/>
      <c r="I8" s="14" t="s">
        <v>86</v>
      </c>
      <c r="J8" s="15" t="s">
        <v>88</v>
      </c>
      <c r="K8" s="15"/>
      <c r="L8" s="16" t="s">
        <v>86</v>
      </c>
      <c r="O8" s="72"/>
      <c r="P8" s="72"/>
      <c r="Q8" s="72"/>
      <c r="R8" s="72"/>
      <c r="S8" s="72"/>
    </row>
    <row r="9" spans="1:19" ht="33" customHeight="1" thickBot="1" x14ac:dyDescent="0.25">
      <c r="A9" s="102" t="s">
        <v>6</v>
      </c>
      <c r="B9" s="224"/>
      <c r="C9" s="225"/>
      <c r="D9" s="247" t="s">
        <v>5</v>
      </c>
      <c r="E9" s="248"/>
      <c r="F9" s="249"/>
      <c r="G9" s="254"/>
      <c r="H9" s="255"/>
      <c r="I9" s="255"/>
      <c r="J9" s="255"/>
      <c r="K9" s="255"/>
      <c r="L9" s="256"/>
      <c r="O9" s="72"/>
      <c r="P9" s="72"/>
      <c r="Q9" s="72"/>
      <c r="R9" s="72"/>
      <c r="S9" s="72"/>
    </row>
    <row r="10" spans="1:19" ht="33" customHeight="1" thickBot="1" x14ac:dyDescent="0.25">
      <c r="A10" s="98" t="s">
        <v>95</v>
      </c>
      <c r="B10" s="223" t="s">
        <v>139</v>
      </c>
      <c r="C10" s="224"/>
      <c r="D10" s="224" t="s">
        <v>96</v>
      </c>
      <c r="E10" s="224"/>
      <c r="F10" s="224"/>
      <c r="G10" s="224"/>
      <c r="H10" s="224"/>
      <c r="I10" s="224"/>
      <c r="J10" s="224"/>
      <c r="K10" s="224"/>
      <c r="L10" s="225"/>
      <c r="O10" s="72"/>
      <c r="P10" s="72"/>
      <c r="Q10" s="72"/>
      <c r="R10" s="72"/>
      <c r="S10" s="72"/>
    </row>
    <row r="11" spans="1:19" ht="33" customHeight="1" thickBot="1" x14ac:dyDescent="0.25">
      <c r="A11" s="216" t="s">
        <v>2</v>
      </c>
      <c r="B11" s="103" t="s">
        <v>37</v>
      </c>
      <c r="C11" s="224"/>
      <c r="D11" s="224"/>
      <c r="E11" s="224"/>
      <c r="F11" s="224"/>
      <c r="G11" s="224"/>
      <c r="H11" s="224"/>
      <c r="I11" s="224"/>
      <c r="J11" s="224"/>
      <c r="K11" s="224"/>
      <c r="L11" s="225"/>
    </row>
    <row r="12" spans="1:19" ht="100.95" customHeight="1" thickBot="1" x14ac:dyDescent="0.25">
      <c r="A12" s="217"/>
      <c r="B12" s="104" t="s">
        <v>38</v>
      </c>
      <c r="C12" s="226"/>
      <c r="D12" s="227"/>
      <c r="E12" s="227"/>
      <c r="F12" s="227"/>
      <c r="G12" s="227"/>
      <c r="H12" s="227"/>
      <c r="I12" s="227"/>
      <c r="J12" s="227"/>
      <c r="K12" s="17" t="e">
        <f>LEN(C12)</f>
        <v>#VALUE!</v>
      </c>
      <c r="L12" s="18" t="s">
        <v>40</v>
      </c>
    </row>
    <row r="13" spans="1:19" ht="61.5" customHeight="1" thickBot="1" x14ac:dyDescent="0.25">
      <c r="A13" s="217"/>
      <c r="B13" s="105" t="s">
        <v>15</v>
      </c>
      <c r="C13" s="228"/>
      <c r="D13" s="229"/>
      <c r="E13" s="229"/>
      <c r="F13" s="229"/>
      <c r="G13" s="229"/>
      <c r="H13" s="229"/>
      <c r="I13" s="229"/>
      <c r="J13" s="229"/>
      <c r="K13" s="229"/>
      <c r="L13" s="230"/>
    </row>
    <row r="14" spans="1:19" ht="33" customHeight="1" x14ac:dyDescent="0.2">
      <c r="A14" s="217"/>
      <c r="B14" s="220" t="s">
        <v>154</v>
      </c>
      <c r="C14" s="21" t="s">
        <v>36</v>
      </c>
      <c r="D14" s="231" t="s">
        <v>27</v>
      </c>
      <c r="E14" s="232"/>
      <c r="F14" s="233"/>
      <c r="G14" s="231" t="s">
        <v>28</v>
      </c>
      <c r="H14" s="232"/>
      <c r="I14" s="233"/>
      <c r="J14" s="234" t="s">
        <v>83</v>
      </c>
      <c r="K14" s="234"/>
      <c r="L14" s="235"/>
    </row>
    <row r="15" spans="1:19" ht="33" customHeight="1" x14ac:dyDescent="0.2">
      <c r="A15" s="217"/>
      <c r="B15" s="221"/>
      <c r="C15" s="6" t="s">
        <v>29</v>
      </c>
      <c r="D15" s="219"/>
      <c r="E15" s="219"/>
      <c r="F15" s="219"/>
      <c r="G15" s="219"/>
      <c r="H15" s="219"/>
      <c r="I15" s="219"/>
      <c r="J15" s="203"/>
      <c r="K15" s="203"/>
      <c r="L15" s="204"/>
    </row>
    <row r="16" spans="1:19" ht="33" customHeight="1" x14ac:dyDescent="0.2">
      <c r="A16" s="217"/>
      <c r="B16" s="221"/>
      <c r="C16" s="6" t="s">
        <v>30</v>
      </c>
      <c r="D16" s="219"/>
      <c r="E16" s="219"/>
      <c r="F16" s="219"/>
      <c r="G16" s="219"/>
      <c r="H16" s="219"/>
      <c r="I16" s="219"/>
      <c r="J16" s="203"/>
      <c r="K16" s="203"/>
      <c r="L16" s="204"/>
    </row>
    <row r="17" spans="1:13" ht="33" customHeight="1" x14ac:dyDescent="0.2">
      <c r="A17" s="217"/>
      <c r="B17" s="221"/>
      <c r="C17" s="6" t="s">
        <v>31</v>
      </c>
      <c r="D17" s="219"/>
      <c r="E17" s="219"/>
      <c r="F17" s="219"/>
      <c r="G17" s="219"/>
      <c r="H17" s="219"/>
      <c r="I17" s="219"/>
      <c r="J17" s="203"/>
      <c r="K17" s="203"/>
      <c r="L17" s="204"/>
    </row>
    <row r="18" spans="1:13" ht="33" customHeight="1" x14ac:dyDescent="0.2">
      <c r="A18" s="217"/>
      <c r="B18" s="221"/>
      <c r="C18" s="22" t="s">
        <v>32</v>
      </c>
      <c r="D18" s="219"/>
      <c r="E18" s="219"/>
      <c r="F18" s="219"/>
      <c r="G18" s="219"/>
      <c r="H18" s="219"/>
      <c r="I18" s="219"/>
      <c r="J18" s="203"/>
      <c r="K18" s="203"/>
      <c r="L18" s="204"/>
    </row>
    <row r="19" spans="1:13" ht="33" customHeight="1" x14ac:dyDescent="0.2">
      <c r="A19" s="217"/>
      <c r="B19" s="221"/>
      <c r="C19" s="23" t="s">
        <v>33</v>
      </c>
      <c r="D19" s="219"/>
      <c r="E19" s="219"/>
      <c r="F19" s="219"/>
      <c r="G19" s="219"/>
      <c r="H19" s="219"/>
      <c r="I19" s="219"/>
      <c r="J19" s="203"/>
      <c r="K19" s="203"/>
      <c r="L19" s="204"/>
    </row>
    <row r="20" spans="1:13" ht="33" customHeight="1" thickBot="1" x14ac:dyDescent="0.25">
      <c r="A20" s="217"/>
      <c r="B20" s="222"/>
      <c r="C20" s="24" t="s">
        <v>34</v>
      </c>
      <c r="D20" s="208"/>
      <c r="E20" s="208"/>
      <c r="F20" s="208"/>
      <c r="G20" s="208"/>
      <c r="H20" s="208"/>
      <c r="I20" s="208"/>
      <c r="J20" s="209"/>
      <c r="K20" s="209"/>
      <c r="L20" s="210"/>
    </row>
    <row r="21" spans="1:13" ht="33" customHeight="1" thickBot="1" x14ac:dyDescent="0.25">
      <c r="A21" s="217"/>
      <c r="B21" s="106" t="s">
        <v>94</v>
      </c>
      <c r="C21" s="198" t="s">
        <v>139</v>
      </c>
      <c r="D21" s="198"/>
      <c r="E21" s="198"/>
      <c r="F21" s="205"/>
      <c r="G21" s="19" t="s">
        <v>26</v>
      </c>
      <c r="H21" s="202"/>
      <c r="I21" s="198"/>
      <c r="J21" s="198"/>
      <c r="K21" s="198"/>
      <c r="L21" s="199"/>
    </row>
    <row r="22" spans="1:13" ht="33" customHeight="1" x14ac:dyDescent="0.2">
      <c r="A22" s="217"/>
      <c r="B22" s="213" t="s">
        <v>170</v>
      </c>
      <c r="C22" s="54" t="s">
        <v>51</v>
      </c>
      <c r="D22" s="9" t="s">
        <v>52</v>
      </c>
      <c r="E22" s="9" t="s">
        <v>53</v>
      </c>
      <c r="F22" s="9" t="s">
        <v>54</v>
      </c>
      <c r="G22" s="9" t="s">
        <v>55</v>
      </c>
      <c r="H22" s="9" t="s">
        <v>56</v>
      </c>
      <c r="I22" s="9" t="s">
        <v>57</v>
      </c>
      <c r="J22" s="49" t="s">
        <v>58</v>
      </c>
      <c r="K22" s="12" t="s">
        <v>64</v>
      </c>
      <c r="L22" s="206"/>
    </row>
    <row r="23" spans="1:13" ht="33" customHeight="1" thickBot="1" x14ac:dyDescent="0.25">
      <c r="A23" s="217"/>
      <c r="B23" s="215"/>
      <c r="C23" s="55"/>
      <c r="D23" s="10"/>
      <c r="E23" s="10"/>
      <c r="F23" s="10"/>
      <c r="G23" s="11"/>
      <c r="H23" s="67"/>
      <c r="I23" s="10"/>
      <c r="J23" s="11"/>
      <c r="K23" s="66"/>
      <c r="L23" s="207"/>
      <c r="M23" t="str">
        <f t="array" ref="M23">_xlfn.TEXTJOIN("、", TRUE, IF(C23:J23="〇", C22:J22, ""))</f>
        <v>えび、かに、小麦、そば、卵、乳、落花生、くるみ</v>
      </c>
    </row>
    <row r="24" spans="1:13" ht="33" customHeight="1" x14ac:dyDescent="0.2">
      <c r="A24" s="217"/>
      <c r="B24" s="213" t="s">
        <v>137</v>
      </c>
      <c r="C24" s="54" t="s">
        <v>59</v>
      </c>
      <c r="D24" s="9" t="s">
        <v>60</v>
      </c>
      <c r="E24" s="9" t="s">
        <v>61</v>
      </c>
      <c r="F24" s="9" t="s">
        <v>62</v>
      </c>
      <c r="G24" s="9" t="s">
        <v>63</v>
      </c>
      <c r="H24" s="12" t="s">
        <v>167</v>
      </c>
      <c r="I24" s="9" t="s">
        <v>65</v>
      </c>
      <c r="J24" s="49" t="s">
        <v>66</v>
      </c>
      <c r="K24" s="49" t="s">
        <v>67</v>
      </c>
      <c r="L24" s="50" t="s">
        <v>68</v>
      </c>
    </row>
    <row r="25" spans="1:13" ht="33" customHeight="1" thickBot="1" x14ac:dyDescent="0.25">
      <c r="A25" s="217"/>
      <c r="B25" s="214"/>
      <c r="C25" s="59"/>
      <c r="D25" s="11"/>
      <c r="E25" s="11"/>
      <c r="F25" s="11"/>
      <c r="G25" s="11"/>
      <c r="H25" s="66"/>
      <c r="I25" s="66"/>
      <c r="J25" s="66"/>
      <c r="K25" s="66"/>
      <c r="L25" s="69"/>
    </row>
    <row r="26" spans="1:13" ht="33" customHeight="1" x14ac:dyDescent="0.2">
      <c r="A26" s="217"/>
      <c r="B26" s="214"/>
      <c r="C26" s="58" t="s">
        <v>69</v>
      </c>
      <c r="D26" s="52" t="s">
        <v>70</v>
      </c>
      <c r="E26" s="52" t="s">
        <v>71</v>
      </c>
      <c r="F26" s="52" t="s">
        <v>72</v>
      </c>
      <c r="G26" s="52" t="s">
        <v>73</v>
      </c>
      <c r="H26" s="127" t="s">
        <v>168</v>
      </c>
      <c r="I26" s="52" t="s">
        <v>74</v>
      </c>
      <c r="J26" s="52" t="s">
        <v>75</v>
      </c>
      <c r="K26" s="52" t="s">
        <v>76</v>
      </c>
      <c r="L26" s="53" t="s">
        <v>77</v>
      </c>
    </row>
    <row r="27" spans="1:13" ht="33" customHeight="1" thickBot="1" x14ac:dyDescent="0.25">
      <c r="A27" s="217"/>
      <c r="B27" s="215"/>
      <c r="C27" s="25"/>
      <c r="D27" s="11"/>
      <c r="E27" s="11"/>
      <c r="F27" s="11"/>
      <c r="G27" s="11"/>
      <c r="H27" s="11"/>
      <c r="I27" s="11"/>
      <c r="J27" s="11"/>
      <c r="K27" s="64"/>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17"/>
      <c r="B28" s="106" t="s">
        <v>97</v>
      </c>
      <c r="C28" s="205"/>
      <c r="D28" s="200"/>
      <c r="E28" s="200"/>
      <c r="F28" s="200"/>
      <c r="G28" s="200"/>
      <c r="H28" s="200"/>
      <c r="I28" s="200"/>
      <c r="J28" s="200"/>
      <c r="K28" s="200"/>
      <c r="L28" s="201"/>
    </row>
    <row r="29" spans="1:13" ht="33" customHeight="1" thickBot="1" x14ac:dyDescent="0.25">
      <c r="A29" s="217"/>
      <c r="B29" s="106" t="s">
        <v>81</v>
      </c>
      <c r="C29" s="205" t="s">
        <v>80</v>
      </c>
      <c r="D29" s="200"/>
      <c r="E29" s="200"/>
      <c r="F29" s="200"/>
      <c r="G29" s="200"/>
      <c r="H29" s="200"/>
      <c r="I29" s="200"/>
      <c r="J29" s="200"/>
      <c r="K29" s="200" t="s">
        <v>79</v>
      </c>
      <c r="L29" s="201"/>
    </row>
    <row r="30" spans="1:13" ht="33" customHeight="1" thickBot="1" x14ac:dyDescent="0.25">
      <c r="A30" s="217"/>
      <c r="B30" s="106" t="s">
        <v>3</v>
      </c>
      <c r="C30" s="205" t="s">
        <v>139</v>
      </c>
      <c r="D30" s="200"/>
      <c r="E30" s="200"/>
      <c r="F30" s="200"/>
      <c r="G30" s="200"/>
      <c r="H30" s="19" t="s">
        <v>26</v>
      </c>
      <c r="I30" s="200"/>
      <c r="J30" s="200"/>
      <c r="K30" s="200"/>
      <c r="L30" s="201"/>
    </row>
    <row r="31" spans="1:13" ht="33" customHeight="1" thickBot="1" x14ac:dyDescent="0.25">
      <c r="A31" s="218"/>
      <c r="B31" s="107" t="s">
        <v>133</v>
      </c>
      <c r="C31" s="197" t="s">
        <v>139</v>
      </c>
      <c r="D31" s="198"/>
      <c r="E31" s="198"/>
      <c r="F31" s="198"/>
      <c r="G31" s="205"/>
      <c r="H31" s="51" t="s">
        <v>26</v>
      </c>
      <c r="I31" s="200"/>
      <c r="J31" s="200"/>
      <c r="K31" s="200"/>
      <c r="L31" s="201"/>
    </row>
    <row r="32" spans="1:13" ht="33" customHeight="1" x14ac:dyDescent="0.2">
      <c r="A32" s="70"/>
      <c r="B32" s="70"/>
      <c r="C32" s="60"/>
      <c r="D32" s="60"/>
      <c r="E32" s="60"/>
      <c r="F32" s="60"/>
      <c r="G32" s="60"/>
      <c r="H32" s="60"/>
      <c r="I32" s="60"/>
      <c r="J32" s="60"/>
      <c r="K32" s="60"/>
      <c r="L32" s="60"/>
    </row>
    <row r="33" spans="1:12" ht="33" customHeight="1" x14ac:dyDescent="0.2">
      <c r="A33" s="73" t="s">
        <v>4</v>
      </c>
      <c r="B33" s="73"/>
      <c r="C33" s="73"/>
      <c r="D33" s="73"/>
      <c r="E33" s="73"/>
      <c r="F33" s="73"/>
      <c r="G33" s="73"/>
      <c r="H33" s="73"/>
      <c r="I33" s="73"/>
      <c r="J33" s="73"/>
      <c r="K33" s="73"/>
      <c r="L33" s="73"/>
    </row>
    <row r="34" spans="1:12" ht="33" customHeight="1" x14ac:dyDescent="0.2">
      <c r="A34" s="73"/>
      <c r="B34" s="73"/>
      <c r="C34" s="73"/>
      <c r="D34" s="73"/>
      <c r="E34" s="73"/>
      <c r="F34" s="73"/>
      <c r="G34" s="73"/>
      <c r="H34" s="73"/>
      <c r="I34" s="73"/>
      <c r="J34" s="73"/>
      <c r="K34" s="73"/>
      <c r="L34" s="73"/>
    </row>
    <row r="35" spans="1:12" ht="33" customHeight="1" x14ac:dyDescent="0.2">
      <c r="A35" s="73"/>
      <c r="B35" s="80"/>
      <c r="C35" s="80"/>
      <c r="D35" s="80"/>
      <c r="E35" s="80"/>
      <c r="F35" s="75"/>
      <c r="G35" s="73"/>
      <c r="H35" s="73"/>
      <c r="I35" s="73"/>
      <c r="J35" s="73"/>
      <c r="K35" s="73"/>
      <c r="L35" s="73"/>
    </row>
    <row r="36" spans="1:12" ht="33" customHeight="1" x14ac:dyDescent="0.2">
      <c r="A36" s="73"/>
      <c r="B36" s="80"/>
      <c r="C36" s="73"/>
      <c r="D36" s="73"/>
      <c r="E36" s="76"/>
      <c r="F36" s="73"/>
      <c r="G36" s="73"/>
      <c r="H36" s="73"/>
      <c r="I36" s="73"/>
      <c r="J36" s="73"/>
      <c r="K36" s="73"/>
      <c r="L36" s="73"/>
    </row>
    <row r="37" spans="1:12" ht="33" customHeight="1" x14ac:dyDescent="0.2">
      <c r="A37" s="73"/>
      <c r="B37" s="80"/>
      <c r="C37" s="73"/>
      <c r="D37" s="73"/>
      <c r="E37" s="73"/>
      <c r="F37" s="73"/>
      <c r="G37" s="73"/>
      <c r="H37" s="73"/>
      <c r="I37" s="73"/>
      <c r="J37" s="73"/>
      <c r="K37" s="73"/>
      <c r="L37" s="73"/>
    </row>
    <row r="38" spans="1:12" ht="33" customHeight="1" x14ac:dyDescent="0.2">
      <c r="A38" s="73"/>
      <c r="B38" s="80"/>
      <c r="C38" s="73"/>
      <c r="D38" s="73"/>
      <c r="E38" s="73"/>
      <c r="F38" s="73"/>
      <c r="G38" s="73"/>
      <c r="H38" s="73"/>
      <c r="I38" s="73"/>
      <c r="J38" s="73"/>
      <c r="K38" s="73"/>
      <c r="L38" s="73"/>
    </row>
    <row r="39" spans="1:12" ht="33" customHeight="1" x14ac:dyDescent="0.2">
      <c r="A39" s="73"/>
      <c r="B39" s="73"/>
      <c r="C39" s="73"/>
      <c r="D39" s="73"/>
      <c r="E39" s="73"/>
      <c r="F39" s="73"/>
      <c r="G39" s="73"/>
      <c r="H39" s="73"/>
      <c r="I39" s="73"/>
      <c r="J39" s="73"/>
      <c r="K39" s="73"/>
      <c r="L39" s="73"/>
    </row>
    <row r="40" spans="1:12" ht="33" customHeight="1" x14ac:dyDescent="0.2">
      <c r="A40" s="73"/>
      <c r="B40" s="73"/>
      <c r="C40" s="73"/>
      <c r="D40" s="73"/>
      <c r="E40" s="73"/>
      <c r="F40" s="73"/>
      <c r="G40" s="73"/>
      <c r="H40" s="73"/>
      <c r="I40" s="73"/>
      <c r="J40" s="73"/>
      <c r="K40" s="73"/>
      <c r="L40" s="73"/>
    </row>
    <row r="41" spans="1:12" ht="33" customHeight="1" x14ac:dyDescent="0.2">
      <c r="A41" s="73"/>
      <c r="B41" s="73"/>
      <c r="C41" s="73"/>
      <c r="D41" s="73"/>
      <c r="E41" s="73"/>
      <c r="F41" s="73"/>
      <c r="G41" s="73"/>
      <c r="H41" s="73"/>
      <c r="I41" s="73"/>
      <c r="J41" s="73"/>
      <c r="K41" s="73"/>
      <c r="L41" s="73"/>
    </row>
    <row r="42" spans="1:12" ht="33" customHeight="1" x14ac:dyDescent="0.2">
      <c r="A42" s="73"/>
      <c r="B42" s="76"/>
      <c r="C42" s="73"/>
      <c r="D42" s="73"/>
      <c r="E42" s="73"/>
      <c r="F42" s="73"/>
      <c r="G42" s="73"/>
      <c r="H42" s="73"/>
      <c r="I42" s="73"/>
      <c r="J42" s="73"/>
      <c r="K42" s="73"/>
      <c r="L42" s="73"/>
    </row>
    <row r="43" spans="1:12" ht="33" customHeight="1" x14ac:dyDescent="0.2">
      <c r="A43" s="73"/>
      <c r="B43" s="73"/>
      <c r="C43" s="73"/>
      <c r="D43" s="73"/>
      <c r="E43" s="73"/>
      <c r="F43" s="73"/>
      <c r="G43" s="73"/>
      <c r="H43" s="73"/>
      <c r="I43" s="73"/>
      <c r="J43" s="73"/>
      <c r="K43" s="73"/>
      <c r="L43" s="73"/>
    </row>
    <row r="133" spans="4:4" x14ac:dyDescent="0.2">
      <c r="D133" t="b">
        <v>1</v>
      </c>
    </row>
  </sheetData>
  <mergeCells count="54">
    <mergeCell ref="B3:L3"/>
    <mergeCell ref="B4:L4"/>
    <mergeCell ref="C5:D5"/>
    <mergeCell ref="E5:F5"/>
    <mergeCell ref="G5:I5"/>
    <mergeCell ref="J5:L5"/>
    <mergeCell ref="B6:L6"/>
    <mergeCell ref="B7:L7"/>
    <mergeCell ref="B8:C8"/>
    <mergeCell ref="B9:C9"/>
    <mergeCell ref="D9:F9"/>
    <mergeCell ref="G9:L9"/>
    <mergeCell ref="B10:C10"/>
    <mergeCell ref="D10:F10"/>
    <mergeCell ref="G10:L10"/>
    <mergeCell ref="A11:A31"/>
    <mergeCell ref="C11:L11"/>
    <mergeCell ref="C12:J12"/>
    <mergeCell ref="C13:L13"/>
    <mergeCell ref="B14:B20"/>
    <mergeCell ref="D14:F14"/>
    <mergeCell ref="G14:I14"/>
    <mergeCell ref="J14:L14"/>
    <mergeCell ref="D15:F15"/>
    <mergeCell ref="G15:I15"/>
    <mergeCell ref="J15:L15"/>
    <mergeCell ref="D16:F16"/>
    <mergeCell ref="G16:I16"/>
    <mergeCell ref="J16:L16"/>
    <mergeCell ref="D17:F17"/>
    <mergeCell ref="G17:I17"/>
    <mergeCell ref="J17:L17"/>
    <mergeCell ref="D18:F18"/>
    <mergeCell ref="G18:I18"/>
    <mergeCell ref="J18:L18"/>
    <mergeCell ref="D19:F19"/>
    <mergeCell ref="G19:I19"/>
    <mergeCell ref="J19:L19"/>
    <mergeCell ref="D20:F20"/>
    <mergeCell ref="G20:I20"/>
    <mergeCell ref="J20:L20"/>
    <mergeCell ref="C31:G31"/>
    <mergeCell ref="I31:L31"/>
    <mergeCell ref="C21:F21"/>
    <mergeCell ref="H21:L21"/>
    <mergeCell ref="B22:B23"/>
    <mergeCell ref="B24:B27"/>
    <mergeCell ref="C28:L28"/>
    <mergeCell ref="C29:D29"/>
    <mergeCell ref="E29:J29"/>
    <mergeCell ref="K29:L29"/>
    <mergeCell ref="C30:G30"/>
    <mergeCell ref="I30:L30"/>
    <mergeCell ref="L22:L23"/>
  </mergeCells>
  <phoneticPr fontId="2"/>
  <dataValidations count="6">
    <dataValidation type="list" allowBlank="1" showInputMessage="1" showErrorMessage="1" sqref="C21:F21 C30:G30" xr:uid="{C13BDEDD-EB0A-3B4F-BA44-2F3038D19FC8}">
      <formula1>"選択してください,常温,冷蔵,冷凍,その他"</formula1>
    </dataValidation>
    <dataValidation type="list" allowBlank="1" showInputMessage="1" showErrorMessage="1" sqref="C31:G31" xr:uid="{5F3055BD-592E-344D-83A9-087F1287725F}">
      <formula1>"選択してください,許可する,許可しない,その他"</formula1>
    </dataValidation>
    <dataValidation type="list" allowBlank="1" showInputMessage="1" showErrorMessage="1" sqref="E5:F5" xr:uid="{A2628E39-DD34-5547-91D0-D0658AD38EF5}">
      <formula1>"選択してください,8%,10%"</formula1>
    </dataValidation>
    <dataValidation type="list" allowBlank="1" showInputMessage="1" showErrorMessage="1" sqref="B10:C10" xr:uid="{86CDC4B9-5D37-A94F-A947-CB2C6E6DDE91}">
      <formula1>"選択してください,グロッサリー,飲料,水産加工品,麺類,調味料類,酒類,菓子類,蜂蜜・ジャム類,雑貨,工芸,その他"</formula1>
    </dataValidation>
    <dataValidation type="list" allowBlank="1" showInputMessage="1" showErrorMessage="1" sqref="C32" xr:uid="{0E070497-2C6B-4040-9ED3-97D624881743}">
      <formula1>"常温,冷蔵,冷凍,その他"</formula1>
    </dataValidation>
    <dataValidation type="list" allowBlank="1" showInputMessage="1" showErrorMessage="1" sqref="C25:L25 C27:L27 C23:G23 I23:K23" xr:uid="{2DA91C4C-1894-B84A-BA3F-F9C53CCCABAC}">
      <formula1>"〇"</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C76C7-973B-A845-AE48-9FBB89932BF3}">
  <sheetPr transitionEvaluation="1">
    <tabColor rgb="FFFFFF00"/>
    <pageSetUpPr fitToPage="1"/>
  </sheetPr>
  <dimension ref="A1:S133"/>
  <sheetViews>
    <sheetView view="pageBreakPreview" topLeftCell="A17" zoomScale="87" zoomScaleNormal="100" zoomScaleSheetLayoutView="70" workbookViewId="0">
      <selection activeCell="O3" sqref="O3"/>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9" ht="22.8" x14ac:dyDescent="0.25">
      <c r="A1" s="3" t="s">
        <v>16</v>
      </c>
      <c r="B1" s="4"/>
      <c r="C1" s="4"/>
      <c r="D1" s="4"/>
      <c r="E1" s="4"/>
      <c r="F1" s="4"/>
      <c r="G1" s="4"/>
      <c r="H1" s="4"/>
      <c r="I1" s="4"/>
      <c r="J1" s="5"/>
      <c r="K1" s="5"/>
      <c r="L1" s="5"/>
    </row>
    <row r="2" spans="1:19" ht="19.2" thickBot="1" x14ac:dyDescent="0.25">
      <c r="A2" s="56"/>
      <c r="B2" s="56"/>
      <c r="C2" s="56"/>
      <c r="D2" s="56"/>
      <c r="E2" s="56" t="s">
        <v>126</v>
      </c>
      <c r="F2" s="57" t="s">
        <v>125</v>
      </c>
      <c r="G2" s="57">
        <v>8</v>
      </c>
      <c r="H2" s="57" t="s">
        <v>124</v>
      </c>
      <c r="I2" s="57"/>
      <c r="J2" s="57" t="s">
        <v>123</v>
      </c>
      <c r="K2" s="57"/>
      <c r="L2" s="57" t="s">
        <v>122</v>
      </c>
    </row>
    <row r="3" spans="1:19" ht="33" customHeight="1" thickBot="1" x14ac:dyDescent="0.25">
      <c r="A3" s="98" t="s">
        <v>1</v>
      </c>
      <c r="B3" s="224"/>
      <c r="C3" s="224"/>
      <c r="D3" s="224"/>
      <c r="E3" s="224"/>
      <c r="F3" s="224"/>
      <c r="G3" s="224"/>
      <c r="H3" s="224"/>
      <c r="I3" s="224"/>
      <c r="J3" s="224"/>
      <c r="K3" s="224"/>
      <c r="L3" s="225"/>
    </row>
    <row r="4" spans="1:19" ht="33" customHeight="1" thickBot="1" x14ac:dyDescent="0.25">
      <c r="A4" s="98" t="s">
        <v>9</v>
      </c>
      <c r="B4" s="224"/>
      <c r="C4" s="224"/>
      <c r="D4" s="224"/>
      <c r="E4" s="224"/>
      <c r="F4" s="224"/>
      <c r="G4" s="224"/>
      <c r="H4" s="224"/>
      <c r="I4" s="224"/>
      <c r="J4" s="224"/>
      <c r="K4" s="224"/>
      <c r="L4" s="225"/>
    </row>
    <row r="5" spans="1:19" ht="33" customHeight="1" thickBot="1" x14ac:dyDescent="0.25">
      <c r="A5" s="98" t="s">
        <v>13</v>
      </c>
      <c r="B5" s="89"/>
      <c r="C5" s="236" t="s">
        <v>17</v>
      </c>
      <c r="D5" s="237"/>
      <c r="E5" s="257" t="s">
        <v>139</v>
      </c>
      <c r="F5" s="239"/>
      <c r="G5" s="240" t="s">
        <v>140</v>
      </c>
      <c r="H5" s="240"/>
      <c r="I5" s="241"/>
      <c r="J5" s="242">
        <f>ROUNDUP(M5,0)</f>
        <v>0</v>
      </c>
      <c r="K5" s="242"/>
      <c r="L5" s="242"/>
      <c r="M5">
        <f>B5*(100%+E5)</f>
        <v>0</v>
      </c>
      <c r="O5" s="72"/>
      <c r="P5" s="72"/>
      <c r="Q5" s="72"/>
      <c r="R5" s="72"/>
      <c r="S5" s="72"/>
    </row>
    <row r="6" spans="1:19" ht="33" customHeight="1" thickBot="1" x14ac:dyDescent="0.25">
      <c r="A6" s="98" t="s">
        <v>155</v>
      </c>
      <c r="B6" s="253"/>
      <c r="C6" s="243"/>
      <c r="D6" s="243"/>
      <c r="E6" s="243"/>
      <c r="F6" s="243"/>
      <c r="G6" s="243"/>
      <c r="H6" s="243"/>
      <c r="I6" s="243"/>
      <c r="J6" s="243"/>
      <c r="K6" s="243"/>
      <c r="L6" s="244"/>
    </row>
    <row r="7" spans="1:19" ht="33" customHeight="1" thickBot="1" x14ac:dyDescent="0.25">
      <c r="A7" s="98" t="s">
        <v>0</v>
      </c>
      <c r="B7" s="224"/>
      <c r="C7" s="224"/>
      <c r="D7" s="224"/>
      <c r="E7" s="224"/>
      <c r="F7" s="224"/>
      <c r="G7" s="224"/>
      <c r="H7" s="224"/>
      <c r="I7" s="224"/>
      <c r="J7" s="224"/>
      <c r="K7" s="224"/>
      <c r="L7" s="225"/>
      <c r="O7" s="72"/>
      <c r="P7" s="72"/>
      <c r="Q7" s="72"/>
      <c r="R7" s="72"/>
      <c r="S7" s="72"/>
    </row>
    <row r="8" spans="1:19" ht="33" customHeight="1" thickBot="1" x14ac:dyDescent="0.25">
      <c r="A8" s="98" t="s">
        <v>82</v>
      </c>
      <c r="B8" s="223" t="s">
        <v>84</v>
      </c>
      <c r="C8" s="225"/>
      <c r="D8" s="20" t="s">
        <v>85</v>
      </c>
      <c r="E8" s="14"/>
      <c r="F8" s="14" t="s">
        <v>86</v>
      </c>
      <c r="G8" s="14" t="s">
        <v>87</v>
      </c>
      <c r="H8" s="14"/>
      <c r="I8" s="14" t="s">
        <v>86</v>
      </c>
      <c r="J8" s="15" t="s">
        <v>88</v>
      </c>
      <c r="K8" s="15"/>
      <c r="L8" s="16" t="s">
        <v>86</v>
      </c>
      <c r="O8" s="72"/>
      <c r="P8" s="72"/>
      <c r="Q8" s="72"/>
      <c r="R8" s="72"/>
      <c r="S8" s="72"/>
    </row>
    <row r="9" spans="1:19" ht="33" customHeight="1" thickBot="1" x14ac:dyDescent="0.25">
      <c r="A9" s="102" t="s">
        <v>6</v>
      </c>
      <c r="B9" s="224"/>
      <c r="C9" s="225"/>
      <c r="D9" s="247" t="s">
        <v>5</v>
      </c>
      <c r="E9" s="248"/>
      <c r="F9" s="249"/>
      <c r="G9" s="254"/>
      <c r="H9" s="255"/>
      <c r="I9" s="255"/>
      <c r="J9" s="255"/>
      <c r="K9" s="255"/>
      <c r="L9" s="256"/>
      <c r="O9" s="72"/>
      <c r="P9" s="72"/>
      <c r="Q9" s="72"/>
      <c r="R9" s="72"/>
      <c r="S9" s="72"/>
    </row>
    <row r="10" spans="1:19" ht="33" customHeight="1" thickBot="1" x14ac:dyDescent="0.25">
      <c r="A10" s="98" t="s">
        <v>95</v>
      </c>
      <c r="B10" s="223" t="s">
        <v>139</v>
      </c>
      <c r="C10" s="224"/>
      <c r="D10" s="224" t="s">
        <v>96</v>
      </c>
      <c r="E10" s="224"/>
      <c r="F10" s="224"/>
      <c r="G10" s="224"/>
      <c r="H10" s="224"/>
      <c r="I10" s="224"/>
      <c r="J10" s="224"/>
      <c r="K10" s="224"/>
      <c r="L10" s="225"/>
      <c r="O10" s="72"/>
      <c r="P10" s="72"/>
      <c r="Q10" s="72"/>
      <c r="R10" s="72"/>
      <c r="S10" s="72"/>
    </row>
    <row r="11" spans="1:19" ht="33" customHeight="1" thickBot="1" x14ac:dyDescent="0.25">
      <c r="A11" s="216" t="s">
        <v>2</v>
      </c>
      <c r="B11" s="103" t="s">
        <v>37</v>
      </c>
      <c r="C11" s="224"/>
      <c r="D11" s="224"/>
      <c r="E11" s="224"/>
      <c r="F11" s="224"/>
      <c r="G11" s="224"/>
      <c r="H11" s="224"/>
      <c r="I11" s="224"/>
      <c r="J11" s="224"/>
      <c r="K11" s="224"/>
      <c r="L11" s="225"/>
    </row>
    <row r="12" spans="1:19" ht="100.95" customHeight="1" thickBot="1" x14ac:dyDescent="0.25">
      <c r="A12" s="217"/>
      <c r="B12" s="104" t="s">
        <v>38</v>
      </c>
      <c r="C12" s="226"/>
      <c r="D12" s="227"/>
      <c r="E12" s="227"/>
      <c r="F12" s="227"/>
      <c r="G12" s="227"/>
      <c r="H12" s="227"/>
      <c r="I12" s="227"/>
      <c r="J12" s="227"/>
      <c r="K12" s="17" t="e">
        <f>LEN(C12)</f>
        <v>#VALUE!</v>
      </c>
      <c r="L12" s="18" t="s">
        <v>40</v>
      </c>
    </row>
    <row r="13" spans="1:19" ht="61.5" customHeight="1" thickBot="1" x14ac:dyDescent="0.25">
      <c r="A13" s="217"/>
      <c r="B13" s="105" t="s">
        <v>15</v>
      </c>
      <c r="C13" s="228"/>
      <c r="D13" s="229"/>
      <c r="E13" s="229"/>
      <c r="F13" s="229"/>
      <c r="G13" s="229"/>
      <c r="H13" s="229"/>
      <c r="I13" s="229"/>
      <c r="J13" s="229"/>
      <c r="K13" s="229"/>
      <c r="L13" s="230"/>
    </row>
    <row r="14" spans="1:19" ht="33" customHeight="1" x14ac:dyDescent="0.2">
      <c r="A14" s="217"/>
      <c r="B14" s="220" t="s">
        <v>154</v>
      </c>
      <c r="C14" s="21" t="s">
        <v>36</v>
      </c>
      <c r="D14" s="231" t="s">
        <v>27</v>
      </c>
      <c r="E14" s="232"/>
      <c r="F14" s="233"/>
      <c r="G14" s="231" t="s">
        <v>28</v>
      </c>
      <c r="H14" s="232"/>
      <c r="I14" s="233"/>
      <c r="J14" s="234" t="s">
        <v>83</v>
      </c>
      <c r="K14" s="234"/>
      <c r="L14" s="235"/>
    </row>
    <row r="15" spans="1:19" ht="33" customHeight="1" x14ac:dyDescent="0.2">
      <c r="A15" s="217"/>
      <c r="B15" s="221"/>
      <c r="C15" s="6" t="s">
        <v>29</v>
      </c>
      <c r="D15" s="219"/>
      <c r="E15" s="219"/>
      <c r="F15" s="219"/>
      <c r="G15" s="219"/>
      <c r="H15" s="219"/>
      <c r="I15" s="219"/>
      <c r="J15" s="203"/>
      <c r="K15" s="203"/>
      <c r="L15" s="204"/>
    </row>
    <row r="16" spans="1:19" ht="33" customHeight="1" x14ac:dyDescent="0.2">
      <c r="A16" s="217"/>
      <c r="B16" s="221"/>
      <c r="C16" s="6" t="s">
        <v>30</v>
      </c>
      <c r="D16" s="219"/>
      <c r="E16" s="219"/>
      <c r="F16" s="219"/>
      <c r="G16" s="219"/>
      <c r="H16" s="219"/>
      <c r="I16" s="219"/>
      <c r="J16" s="203"/>
      <c r="K16" s="203"/>
      <c r="L16" s="204"/>
    </row>
    <row r="17" spans="1:13" ht="33" customHeight="1" x14ac:dyDescent="0.2">
      <c r="A17" s="217"/>
      <c r="B17" s="221"/>
      <c r="C17" s="6" t="s">
        <v>31</v>
      </c>
      <c r="D17" s="219"/>
      <c r="E17" s="219"/>
      <c r="F17" s="219"/>
      <c r="G17" s="219"/>
      <c r="H17" s="219"/>
      <c r="I17" s="219"/>
      <c r="J17" s="203"/>
      <c r="K17" s="203"/>
      <c r="L17" s="204"/>
    </row>
    <row r="18" spans="1:13" ht="33" customHeight="1" x14ac:dyDescent="0.2">
      <c r="A18" s="217"/>
      <c r="B18" s="221"/>
      <c r="C18" s="22" t="s">
        <v>32</v>
      </c>
      <c r="D18" s="219"/>
      <c r="E18" s="219"/>
      <c r="F18" s="219"/>
      <c r="G18" s="219"/>
      <c r="H18" s="219"/>
      <c r="I18" s="219"/>
      <c r="J18" s="203"/>
      <c r="K18" s="203"/>
      <c r="L18" s="204"/>
    </row>
    <row r="19" spans="1:13" ht="33" customHeight="1" x14ac:dyDescent="0.2">
      <c r="A19" s="217"/>
      <c r="B19" s="221"/>
      <c r="C19" s="23" t="s">
        <v>33</v>
      </c>
      <c r="D19" s="219"/>
      <c r="E19" s="219"/>
      <c r="F19" s="219"/>
      <c r="G19" s="219"/>
      <c r="H19" s="219"/>
      <c r="I19" s="219"/>
      <c r="J19" s="203"/>
      <c r="K19" s="203"/>
      <c r="L19" s="204"/>
    </row>
    <row r="20" spans="1:13" ht="33" customHeight="1" thickBot="1" x14ac:dyDescent="0.25">
      <c r="A20" s="217"/>
      <c r="B20" s="222"/>
      <c r="C20" s="24" t="s">
        <v>34</v>
      </c>
      <c r="D20" s="208"/>
      <c r="E20" s="208"/>
      <c r="F20" s="208"/>
      <c r="G20" s="208"/>
      <c r="H20" s="208"/>
      <c r="I20" s="208"/>
      <c r="J20" s="209"/>
      <c r="K20" s="209"/>
      <c r="L20" s="210"/>
    </row>
    <row r="21" spans="1:13" ht="33" customHeight="1" thickBot="1" x14ac:dyDescent="0.25">
      <c r="A21" s="217"/>
      <c r="B21" s="106" t="s">
        <v>94</v>
      </c>
      <c r="C21" s="198" t="s">
        <v>139</v>
      </c>
      <c r="D21" s="198"/>
      <c r="E21" s="198"/>
      <c r="F21" s="205"/>
      <c r="G21" s="19" t="s">
        <v>26</v>
      </c>
      <c r="H21" s="202"/>
      <c r="I21" s="198"/>
      <c r="J21" s="198"/>
      <c r="K21" s="198"/>
      <c r="L21" s="199"/>
    </row>
    <row r="22" spans="1:13" ht="33" customHeight="1" x14ac:dyDescent="0.2">
      <c r="A22" s="217"/>
      <c r="B22" s="213" t="s">
        <v>170</v>
      </c>
      <c r="C22" s="54" t="s">
        <v>51</v>
      </c>
      <c r="D22" s="9" t="s">
        <v>52</v>
      </c>
      <c r="E22" s="9" t="s">
        <v>53</v>
      </c>
      <c r="F22" s="9" t="s">
        <v>54</v>
      </c>
      <c r="G22" s="108" t="s">
        <v>55</v>
      </c>
      <c r="H22" s="109" t="s">
        <v>56</v>
      </c>
      <c r="I22" s="109" t="s">
        <v>57</v>
      </c>
      <c r="J22" s="110" t="s">
        <v>58</v>
      </c>
      <c r="K22" s="111" t="s">
        <v>64</v>
      </c>
      <c r="L22" s="258"/>
    </row>
    <row r="23" spans="1:13" ht="33" customHeight="1" thickBot="1" x14ac:dyDescent="0.25">
      <c r="A23" s="217"/>
      <c r="B23" s="215"/>
      <c r="C23" s="55"/>
      <c r="D23" s="10"/>
      <c r="E23" s="10"/>
      <c r="F23" s="10"/>
      <c r="G23" s="112"/>
      <c r="H23" s="113"/>
      <c r="I23" s="114"/>
      <c r="J23" s="112"/>
      <c r="K23" s="115"/>
      <c r="L23" s="259"/>
      <c r="M23" t="str">
        <f t="array" ref="M23">_xlfn.TEXTJOIN("、", TRUE, IF(C23:J23="〇", C22:J22, ""))</f>
        <v>えび、かに、小麦、そば、卵、乳、落花生、くるみ</v>
      </c>
    </row>
    <row r="24" spans="1:13" ht="33" customHeight="1" x14ac:dyDescent="0.2">
      <c r="A24" s="217"/>
      <c r="B24" s="213" t="s">
        <v>137</v>
      </c>
      <c r="C24" s="54" t="s">
        <v>59</v>
      </c>
      <c r="D24" s="9" t="s">
        <v>60</v>
      </c>
      <c r="E24" s="9" t="s">
        <v>61</v>
      </c>
      <c r="F24" s="9" t="s">
        <v>62</v>
      </c>
      <c r="G24" s="116" t="s">
        <v>63</v>
      </c>
      <c r="H24" s="117" t="s">
        <v>171</v>
      </c>
      <c r="I24" s="118" t="s">
        <v>65</v>
      </c>
      <c r="J24" s="119" t="s">
        <v>66</v>
      </c>
      <c r="K24" s="119" t="s">
        <v>67</v>
      </c>
      <c r="L24" s="120" t="s">
        <v>68</v>
      </c>
    </row>
    <row r="25" spans="1:13" ht="33" customHeight="1" thickBot="1" x14ac:dyDescent="0.25">
      <c r="A25" s="217"/>
      <c r="B25" s="214"/>
      <c r="C25" s="59"/>
      <c r="D25" s="11"/>
      <c r="E25" s="11"/>
      <c r="F25" s="11"/>
      <c r="G25" s="112"/>
      <c r="H25" s="115"/>
      <c r="I25" s="115"/>
      <c r="J25" s="115"/>
      <c r="K25" s="115"/>
      <c r="L25" s="121"/>
    </row>
    <row r="26" spans="1:13" ht="33" customHeight="1" x14ac:dyDescent="0.2">
      <c r="A26" s="217"/>
      <c r="B26" s="214"/>
      <c r="C26" s="58" t="s">
        <v>69</v>
      </c>
      <c r="D26" s="52" t="s">
        <v>70</v>
      </c>
      <c r="E26" s="52" t="s">
        <v>71</v>
      </c>
      <c r="F26" s="52" t="s">
        <v>72</v>
      </c>
      <c r="G26" s="122" t="s">
        <v>73</v>
      </c>
      <c r="H26" s="127" t="s">
        <v>168</v>
      </c>
      <c r="I26" s="119" t="s">
        <v>74</v>
      </c>
      <c r="J26" s="119" t="s">
        <v>75</v>
      </c>
      <c r="K26" s="119" t="s">
        <v>76</v>
      </c>
      <c r="L26" s="123" t="s">
        <v>77</v>
      </c>
    </row>
    <row r="27" spans="1:13" ht="33" customHeight="1" thickBot="1" x14ac:dyDescent="0.25">
      <c r="A27" s="217"/>
      <c r="B27" s="215"/>
      <c r="C27" s="25"/>
      <c r="D27" s="11"/>
      <c r="E27" s="11"/>
      <c r="F27" s="11"/>
      <c r="G27" s="112"/>
      <c r="H27" s="124"/>
      <c r="I27" s="124"/>
      <c r="J27" s="124"/>
      <c r="K27" s="125"/>
      <c r="L27" s="126"/>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17"/>
      <c r="B28" s="106" t="s">
        <v>97</v>
      </c>
      <c r="C28" s="205"/>
      <c r="D28" s="200"/>
      <c r="E28" s="200"/>
      <c r="F28" s="200"/>
      <c r="G28" s="200"/>
      <c r="H28" s="200"/>
      <c r="I28" s="200"/>
      <c r="J28" s="200"/>
      <c r="K28" s="200"/>
      <c r="L28" s="201"/>
    </row>
    <row r="29" spans="1:13" ht="33" customHeight="1" thickBot="1" x14ac:dyDescent="0.25">
      <c r="A29" s="217"/>
      <c r="B29" s="106" t="s">
        <v>81</v>
      </c>
      <c r="C29" s="205" t="s">
        <v>80</v>
      </c>
      <c r="D29" s="200"/>
      <c r="E29" s="200"/>
      <c r="F29" s="200"/>
      <c r="G29" s="200"/>
      <c r="H29" s="200"/>
      <c r="I29" s="200"/>
      <c r="J29" s="200"/>
      <c r="K29" s="200" t="s">
        <v>79</v>
      </c>
      <c r="L29" s="201"/>
    </row>
    <row r="30" spans="1:13" ht="33" customHeight="1" thickBot="1" x14ac:dyDescent="0.25">
      <c r="A30" s="217"/>
      <c r="B30" s="106" t="s">
        <v>3</v>
      </c>
      <c r="C30" s="205" t="s">
        <v>139</v>
      </c>
      <c r="D30" s="200"/>
      <c r="E30" s="200"/>
      <c r="F30" s="200"/>
      <c r="G30" s="200"/>
      <c r="H30" s="19" t="s">
        <v>26</v>
      </c>
      <c r="I30" s="200"/>
      <c r="J30" s="200"/>
      <c r="K30" s="200"/>
      <c r="L30" s="201"/>
    </row>
    <row r="31" spans="1:13" ht="33" customHeight="1" thickBot="1" x14ac:dyDescent="0.25">
      <c r="A31" s="218"/>
      <c r="B31" s="107" t="s">
        <v>133</v>
      </c>
      <c r="C31" s="197" t="s">
        <v>139</v>
      </c>
      <c r="D31" s="198"/>
      <c r="E31" s="198"/>
      <c r="F31" s="198"/>
      <c r="G31" s="205"/>
      <c r="H31" s="51" t="s">
        <v>26</v>
      </c>
      <c r="I31" s="200"/>
      <c r="J31" s="200"/>
      <c r="K31" s="200"/>
      <c r="L31" s="201"/>
    </row>
    <row r="32" spans="1:13" ht="33" customHeight="1" x14ac:dyDescent="0.2">
      <c r="A32" s="70"/>
      <c r="B32" s="70"/>
      <c r="C32" s="60"/>
      <c r="D32" s="60"/>
      <c r="E32" s="60"/>
      <c r="F32" s="60"/>
      <c r="G32" s="60"/>
      <c r="H32" s="60"/>
      <c r="I32" s="60"/>
      <c r="J32" s="60"/>
      <c r="K32" s="60"/>
      <c r="L32" s="60"/>
    </row>
    <row r="33" spans="1:12" ht="33" customHeight="1" x14ac:dyDescent="0.2">
      <c r="A33" s="73" t="s">
        <v>4</v>
      </c>
      <c r="B33" s="73"/>
      <c r="C33" s="73"/>
      <c r="D33" s="73"/>
      <c r="E33" s="73"/>
      <c r="F33" s="73"/>
      <c r="G33" s="73"/>
      <c r="H33" s="73"/>
      <c r="I33" s="73"/>
      <c r="J33" s="73"/>
      <c r="K33" s="73"/>
      <c r="L33" s="73"/>
    </row>
    <row r="34" spans="1:12" ht="33" customHeight="1" x14ac:dyDescent="0.2">
      <c r="A34" s="73"/>
      <c r="B34" s="73"/>
      <c r="C34" s="73"/>
      <c r="D34" s="73"/>
      <c r="E34" s="73"/>
      <c r="F34" s="73"/>
      <c r="G34" s="73"/>
      <c r="H34" s="73"/>
      <c r="I34" s="73"/>
      <c r="J34" s="73"/>
      <c r="K34" s="73"/>
      <c r="L34" s="73"/>
    </row>
    <row r="35" spans="1:12" ht="33" customHeight="1" x14ac:dyDescent="0.2">
      <c r="A35" s="73"/>
      <c r="B35" s="80"/>
      <c r="C35" s="80"/>
      <c r="D35" s="80"/>
      <c r="E35" s="80"/>
      <c r="F35" s="75"/>
      <c r="G35" s="73"/>
      <c r="H35" s="73"/>
      <c r="I35" s="73"/>
      <c r="J35" s="73"/>
      <c r="K35" s="73"/>
      <c r="L35" s="73"/>
    </row>
    <row r="36" spans="1:12" ht="33" customHeight="1" x14ac:dyDescent="0.2">
      <c r="A36" s="73"/>
      <c r="B36" s="80"/>
      <c r="C36" s="73"/>
      <c r="D36" s="73"/>
      <c r="E36" s="76"/>
      <c r="F36" s="73"/>
      <c r="G36" s="73"/>
      <c r="H36" s="73"/>
      <c r="I36" s="73"/>
      <c r="J36" s="73"/>
      <c r="K36" s="73"/>
      <c r="L36" s="73"/>
    </row>
    <row r="37" spans="1:12" ht="33" customHeight="1" x14ac:dyDescent="0.2">
      <c r="A37" s="73"/>
      <c r="B37" s="80"/>
      <c r="C37" s="73"/>
      <c r="D37" s="73"/>
      <c r="E37" s="73"/>
      <c r="F37" s="73"/>
      <c r="G37" s="73"/>
      <c r="H37" s="73"/>
      <c r="I37" s="73"/>
      <c r="J37" s="73"/>
      <c r="K37" s="73"/>
      <c r="L37" s="73"/>
    </row>
    <row r="38" spans="1:12" ht="33" customHeight="1" x14ac:dyDescent="0.2">
      <c r="A38" s="73"/>
      <c r="B38" s="80"/>
      <c r="C38" s="73"/>
      <c r="D38" s="73"/>
      <c r="E38" s="73"/>
      <c r="F38" s="73"/>
      <c r="G38" s="73"/>
      <c r="H38" s="73"/>
      <c r="I38" s="73"/>
      <c r="J38" s="73"/>
      <c r="K38" s="73"/>
      <c r="L38" s="73"/>
    </row>
    <row r="39" spans="1:12" ht="33" customHeight="1" x14ac:dyDescent="0.2">
      <c r="A39" s="73"/>
      <c r="B39" s="73"/>
      <c r="C39" s="73"/>
      <c r="D39" s="73"/>
      <c r="E39" s="73"/>
      <c r="F39" s="73"/>
      <c r="G39" s="73"/>
      <c r="H39" s="73"/>
      <c r="I39" s="73"/>
      <c r="J39" s="73"/>
      <c r="K39" s="73"/>
      <c r="L39" s="73"/>
    </row>
    <row r="40" spans="1:12" ht="33" customHeight="1" x14ac:dyDescent="0.2">
      <c r="A40" s="73"/>
      <c r="B40" s="73"/>
      <c r="C40" s="73"/>
      <c r="D40" s="73"/>
      <c r="E40" s="73"/>
      <c r="F40" s="73"/>
      <c r="G40" s="73"/>
      <c r="H40" s="73"/>
      <c r="I40" s="73"/>
      <c r="J40" s="73"/>
      <c r="K40" s="73"/>
      <c r="L40" s="73"/>
    </row>
    <row r="41" spans="1:12" ht="33" customHeight="1" x14ac:dyDescent="0.2">
      <c r="A41" s="73"/>
      <c r="B41" s="73"/>
      <c r="C41" s="73"/>
      <c r="D41" s="73"/>
      <c r="E41" s="73"/>
      <c r="F41" s="73"/>
      <c r="G41" s="73"/>
      <c r="H41" s="73"/>
      <c r="I41" s="73"/>
      <c r="J41" s="73"/>
      <c r="K41" s="73"/>
      <c r="L41" s="73"/>
    </row>
    <row r="42" spans="1:12" ht="33" customHeight="1" x14ac:dyDescent="0.2">
      <c r="A42" s="73"/>
      <c r="B42" s="76"/>
      <c r="C42" s="73"/>
      <c r="D42" s="73"/>
      <c r="E42" s="73"/>
      <c r="F42" s="73"/>
      <c r="G42" s="73"/>
      <c r="H42" s="73"/>
      <c r="I42" s="73"/>
      <c r="J42" s="73"/>
      <c r="K42" s="73"/>
      <c r="L42" s="73"/>
    </row>
    <row r="43" spans="1:12" ht="33" customHeight="1" x14ac:dyDescent="0.2">
      <c r="A43" s="73"/>
      <c r="B43" s="73"/>
      <c r="C43" s="73"/>
      <c r="D43" s="73"/>
      <c r="E43" s="73"/>
      <c r="F43" s="73"/>
      <c r="G43" s="73"/>
      <c r="H43" s="73"/>
      <c r="I43" s="73"/>
      <c r="J43" s="73"/>
      <c r="K43" s="73"/>
      <c r="L43" s="73"/>
    </row>
    <row r="133" spans="4:4" x14ac:dyDescent="0.2">
      <c r="D133" t="b">
        <v>1</v>
      </c>
    </row>
  </sheetData>
  <mergeCells count="54">
    <mergeCell ref="B3:L3"/>
    <mergeCell ref="B4:L4"/>
    <mergeCell ref="C5:D5"/>
    <mergeCell ref="E5:F5"/>
    <mergeCell ref="G5:I5"/>
    <mergeCell ref="J5:L5"/>
    <mergeCell ref="B6:L6"/>
    <mergeCell ref="B7:L7"/>
    <mergeCell ref="B8:C8"/>
    <mergeCell ref="B9:C9"/>
    <mergeCell ref="D9:F9"/>
    <mergeCell ref="G9:L9"/>
    <mergeCell ref="B10:C10"/>
    <mergeCell ref="D10:F10"/>
    <mergeCell ref="G10:L10"/>
    <mergeCell ref="A11:A31"/>
    <mergeCell ref="C11:L11"/>
    <mergeCell ref="C12:J12"/>
    <mergeCell ref="C13:L13"/>
    <mergeCell ref="B14:B20"/>
    <mergeCell ref="D14:F14"/>
    <mergeCell ref="G14:I14"/>
    <mergeCell ref="J14:L14"/>
    <mergeCell ref="D15:F15"/>
    <mergeCell ref="G15:I15"/>
    <mergeCell ref="J15:L15"/>
    <mergeCell ref="D16:F16"/>
    <mergeCell ref="G16:I16"/>
    <mergeCell ref="J16:L16"/>
    <mergeCell ref="D17:F17"/>
    <mergeCell ref="G17:I17"/>
    <mergeCell ref="J17:L17"/>
    <mergeCell ref="D18:F18"/>
    <mergeCell ref="G18:I18"/>
    <mergeCell ref="J18:L18"/>
    <mergeCell ref="D19:F19"/>
    <mergeCell ref="G19:I19"/>
    <mergeCell ref="J19:L19"/>
    <mergeCell ref="D20:F20"/>
    <mergeCell ref="G20:I20"/>
    <mergeCell ref="J20:L20"/>
    <mergeCell ref="C31:G31"/>
    <mergeCell ref="I31:L31"/>
    <mergeCell ref="C21:F21"/>
    <mergeCell ref="H21:L21"/>
    <mergeCell ref="B22:B23"/>
    <mergeCell ref="B24:B27"/>
    <mergeCell ref="C28:L28"/>
    <mergeCell ref="C29:D29"/>
    <mergeCell ref="E29:J29"/>
    <mergeCell ref="K29:L29"/>
    <mergeCell ref="C30:G30"/>
    <mergeCell ref="I30:L30"/>
    <mergeCell ref="L22:L23"/>
  </mergeCells>
  <phoneticPr fontId="2"/>
  <dataValidations count="6">
    <dataValidation type="list" allowBlank="1" showInputMessage="1" showErrorMessage="1" sqref="C25:F25 C27:F27 C23:F23" xr:uid="{8378A0B2-5AE4-7D4C-9474-FF2685812288}">
      <formula1>"〇"</formula1>
    </dataValidation>
    <dataValidation type="list" allowBlank="1" showInputMessage="1" showErrorMessage="1" sqref="C32" xr:uid="{C283EB54-45E4-4A4C-8F87-AEFF9A5290BF}">
      <formula1>"常温,冷蔵,冷凍,その他"</formula1>
    </dataValidation>
    <dataValidation type="list" allowBlank="1" showInputMessage="1" showErrorMessage="1" sqref="B10:C10" xr:uid="{BE136863-0734-4C48-B6B9-223CEB7BB8E8}">
      <formula1>"選択してください,グロッサリー,飲料,水産加工品,麺類,調味料類,酒類,菓子類,蜂蜜・ジャム類,雑貨,工芸,その他"</formula1>
    </dataValidation>
    <dataValidation type="list" allowBlank="1" showInputMessage="1" showErrorMessage="1" sqref="E5:F5" xr:uid="{ABC4E2A2-834F-0245-B8A9-96F24105A43B}">
      <formula1>"選択してください,8%,10%"</formula1>
    </dataValidation>
    <dataValidation type="list" allowBlank="1" showInputMessage="1" showErrorMessage="1" sqref="C31:G31" xr:uid="{1C454954-948A-5D49-8A35-B3F1FAA82FF7}">
      <formula1>"選択してください,許可する,許可しない,その他"</formula1>
    </dataValidation>
    <dataValidation type="list" allowBlank="1" showInputMessage="1" showErrorMessage="1" sqref="C21:F21 C30:G30" xr:uid="{9FA78769-DF45-C340-BF46-4724515DB8AD}">
      <formula1>"選択してください,常温,冷蔵,冷凍,その他"</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事業者情報</vt:lpstr>
      <vt:lpstr>入力不要</vt:lpstr>
      <vt:lpstr>商品提案例</vt:lpstr>
      <vt:lpstr>商品提案①</vt:lpstr>
      <vt:lpstr>商品提案②</vt:lpstr>
      <vt:lpstr>商品提案③</vt:lpstr>
      <vt:lpstr>事業者情報!Print_Area</vt:lpstr>
      <vt:lpstr>商品提案①!Print_Area</vt:lpstr>
      <vt:lpstr>商品提案②!Print_Area</vt:lpstr>
      <vt:lpstr>商品提案③!Print_Area</vt:lpstr>
      <vt:lpstr>商品提案例!Print_Area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2024-10-04T02:17:42Z</dcterms:created>
  <dcterms:modified xsi:type="dcterms:W3CDTF">2026-07-10T03:13:10Z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2024-06-13T06:34:24Z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1466bdfe-7cae-48a5-beb9-bac0b416e4a1</vt:lpwstr>
  </property>
  <property fmtid="{D5CDD505-2E9C-101B-9397-08002B2CF9AE}" pid="8" name="MSIP_Label_defa4170-0d19-0005-0004-bc88714345d2_ContentBits">
    <vt:lpwstr>0</vt:lpwstr>
  </property>
</Properties>
</file>