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5019\Desktop\"/>
    </mc:Choice>
  </mc:AlternateContent>
  <bookViews>
    <workbookView xWindow="0" yWindow="0" windowWidth="10200" windowHeight="3825"/>
  </bookViews>
  <sheets>
    <sheet name="Sheet1" sheetId="1" r:id="rId1"/>
  </sheets>
  <definedNames>
    <definedName name="_xlnm.Print_Area" localSheetId="0">Sheet1!$A$1:$F$18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4" i="1"/>
  <c r="E14" i="1" s="1"/>
  <c r="C13" i="1"/>
  <c r="E13" i="1" s="1"/>
  <c r="E15" i="1" l="1"/>
  <c r="C15" i="1"/>
  <c r="C17" i="1"/>
  <c r="E17" i="1"/>
  <c r="D17" i="1"/>
  <c r="D18" i="1" l="1"/>
  <c r="G6" i="1" s="1"/>
  <c r="C18" i="1"/>
  <c r="C9" i="1" s="1"/>
  <c r="E18" i="1" l="1"/>
</calcChain>
</file>

<file path=xl/sharedStrings.xml><?xml version="1.0" encoding="utf-8"?>
<sst xmlns="http://schemas.openxmlformats.org/spreadsheetml/2006/main" count="32" uniqueCount="30">
  <si>
    <t>（収入）</t>
    <rPh sb="1" eb="3">
      <t>シュウニュウ</t>
    </rPh>
    <phoneticPr fontId="1"/>
  </si>
  <si>
    <t>科目</t>
    <rPh sb="0" eb="2">
      <t>カモク</t>
    </rPh>
    <phoneticPr fontId="1"/>
  </si>
  <si>
    <t>（支出）</t>
    <rPh sb="1" eb="3">
      <t>シシュツ</t>
    </rPh>
    <phoneticPr fontId="1"/>
  </si>
  <si>
    <t>内容</t>
    <rPh sb="0" eb="2">
      <t>ナイヨウ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</si>
  <si>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</si>
  <si>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金額（円）</t>
    <rPh sb="0" eb="2">
      <t>キンガク</t>
    </rPh>
    <rPh sb="3" eb="4">
      <t>エン</t>
    </rPh>
    <phoneticPr fontId="1"/>
  </si>
  <si>
    <t>県補助金</t>
    <rPh sb="0" eb="1">
      <t>ケン</t>
    </rPh>
    <rPh sb="1" eb="4">
      <t>ホジョキン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</si>
  <si>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</si>
  <si>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</si>
  <si>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消費税額（円）</t>
    <rPh sb="0" eb="3">
      <t>ショウヒゼイ</t>
    </rPh>
    <rPh sb="3" eb="4">
      <t>ガク</t>
    </rPh>
    <rPh sb="5" eb="6">
      <t>エン</t>
    </rPh>
    <phoneticPr fontId="1"/>
  </si>
  <si>
    <t>対象外経費</t>
    <rPh sb="0" eb="3">
      <t>タイショウガイ</t>
    </rPh>
    <rPh sb="3" eb="5">
      <t>ケイヒ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</si>
  <si>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</si>
  <si>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</si>
  <si>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○市○○補助金</t>
    <rPh sb="1" eb="2">
      <t>シ</t>
    </rPh>
    <rPh sb="4" eb="7">
      <t>ホジョキン</t>
    </rPh>
    <phoneticPr fontId="1"/>
  </si>
  <si>
    <t>小計</t>
    <rPh sb="0" eb="1">
      <t>チイ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</si>
  <si>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</si>
  <si>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</si>
  <si>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◯月◯日交付申請</t>
    <rPh sb="1" eb="2">
      <t>ガツ</t>
    </rPh>
    <rPh sb="3" eb="4">
      <t>ニチ</t>
    </rPh>
    <rPh sb="4" eb="6">
      <t>コウフ</t>
    </rPh>
    <rPh sb="6" eb="8">
      <t>シンセイ</t>
    </rPh>
    <phoneticPr fontId="1"/>
  </si>
  <si>
    <t>○月○日交付決定</t>
    <rPh sb="1" eb="2">
      <t>ツキ</t>
    </rPh>
    <rPh sb="3" eb="4">
      <t>ニチ</t>
    </rPh>
    <rPh sb="4" eb="6">
      <t>コウフ</t>
    </rPh>
    <rPh sb="6" eb="8">
      <t>ケッテイ</t>
    </rPh>
    <phoneticPr fontId="1"/>
  </si>
  <si>
    <t>小計</t>
    <rPh sb="0" eb="2">
      <t>ショウケイ</t>
    </rPh>
    <phoneticPr fontId="1"/>
  </si>
  <si>
    <t>内訳</t>
    <rPh sb="0" eb="2">
      <t>ウチワケ</t>
    </rPh>
    <phoneticPr fontId="1"/>
  </si>
  <si>
    <t>　○○商店街ＤＸ推進事業　収支予算書</t>
    <rPh sb="3" eb="6">
      <t>ショウテンガイ</t>
    </rPh>
    <rPh sb="8" eb="10">
      <t>スイシン</t>
    </rPh>
    <rPh sb="10" eb="12">
      <t>ジギョウ</t>
    </rPh>
    <rPh sb="13" eb="15">
      <t>シュウシ</t>
    </rPh>
    <rPh sb="15" eb="18">
      <t>ヨサンショ</t>
    </rPh>
    <phoneticPr fontId="1"/>
  </si>
  <si>
    <t>岐阜県商店街ＤＸ事業費補助金</t>
    <rPh sb="0" eb="3">
      <t>ギフケン</t>
    </rPh>
    <rPh sb="3" eb="6">
      <t>ショウテンガイ</t>
    </rPh>
    <rPh sb="8" eb="11">
      <t>ジギョウヒ</t>
    </rPh>
    <rPh sb="11" eb="14">
      <t>ホジョキン</t>
    </rPh>
    <phoneticPr fontId="1"/>
  </si>
  <si>
    <t>設置工事費</t>
    <rPh sb="0" eb="2">
      <t>セッチ</t>
    </rPh>
    <rPh sb="2" eb="5">
      <t>コウジヒ</t>
    </rPh>
    <phoneticPr fontId="1"/>
  </si>
  <si>
    <t>インターネット接続工事費</t>
    <rPh sb="7" eb="9">
      <t>セツゾク</t>
    </rPh>
    <rPh sb="9" eb="12">
      <t>コウジヒ</t>
    </rPh>
    <phoneticPr fontId="1"/>
  </si>
  <si>
    <t>備品購入費</t>
    <rPh sb="0" eb="2">
      <t>ビヒン</t>
    </rPh>
    <rPh sb="2" eb="5">
      <t>コウニュウヒ</t>
    </rPh>
    <phoneticPr fontId="1"/>
  </si>
  <si>
    <t>決済端末、付属機器、情報通信機器費</t>
    <rPh sb="0" eb="2">
      <t>ケッサイ</t>
    </rPh>
    <rPh sb="2" eb="4">
      <t>タンマツ</t>
    </rPh>
    <rPh sb="5" eb="7">
      <t>フゾク</t>
    </rPh>
    <rPh sb="7" eb="9">
      <t>キキ</t>
    </rPh>
    <rPh sb="10" eb="12">
      <t>ジョウホウ</t>
    </rPh>
    <rPh sb="12" eb="14">
      <t>ツウシン</t>
    </rPh>
    <rPh sb="14" eb="16">
      <t>キキ</t>
    </rPh>
    <rPh sb="16" eb="17">
      <t>ヒ</t>
    </rPh>
    <phoneticPr fontId="1"/>
  </si>
  <si>
    <t>インターネット接続工事費
250,000円×1.1＝275,000円</t>
    <rPh sb="7" eb="9">
      <t>セツゾク</t>
    </rPh>
    <rPh sb="9" eb="12">
      <t>コウジヒ</t>
    </rPh>
    <rPh sb="20" eb="21">
      <t>エン</t>
    </rPh>
    <rPh sb="33" eb="34">
      <t>エン</t>
    </rPh>
    <phoneticPr fontId="1"/>
  </si>
  <si>
    <t>決済端末、付属機器20台
40,000円×20台×1.1＝880,000円</t>
    <rPh sb="0" eb="2">
      <t>ケッサイ</t>
    </rPh>
    <rPh sb="2" eb="4">
      <t>タンマツ</t>
    </rPh>
    <rPh sb="5" eb="7">
      <t>フゾク</t>
    </rPh>
    <rPh sb="7" eb="9">
      <t>キキ</t>
    </rPh>
    <rPh sb="11" eb="12">
      <t>ダイ</t>
    </rPh>
    <rPh sb="19" eb="20">
      <t>エン</t>
    </rPh>
    <rPh sb="23" eb="24">
      <t>ダイ</t>
    </rPh>
    <rPh sb="36" eb="37">
      <t>エン</t>
    </rPh>
    <phoneticPr fontId="1"/>
  </si>
  <si>
    <t>保険料</t>
    <rPh sb="0" eb="3">
      <t>ホケンリョウ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</si>
</sst>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1" xfId="0" applyBorder="1">
      <alignment vertical="center"/>
    </xf>
    <xf numFmtId="3" fontId="0" fillId="0" borderId="14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3" fontId="0" fillId="0" borderId="6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38" fontId="0" fillId="0" borderId="17" xfId="1" applyFon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topLeftCell="A10" zoomScaleNormal="100" zoomScaleSheetLayoutView="100" workbookViewId="0">
      <selection activeCell="I14" sqref="I14"/>
    </sheetView>
  </sheetViews>
  <sheetFormatPr defaultRowHeight="18.75" x14ac:dyDescent="0.4"/>
  <cols>
    <col min="1" max="1" width="11" bestFit="1" customWidth="1"/>
    <col min="2" max="2" width="42.125" bestFit="1" customWidth="1"/>
    <col min="3" max="3" width="11" bestFit="1" customWidth="1"/>
    <col min="4" max="4" width="17.25" bestFit="1" customWidth="1"/>
    <col min="5" max="5" width="15.125" bestFit="1" customWidth="1"/>
    <col min="6" max="6" width="31.375" bestFit="1" customWidth="1"/>
  </cols>
  <sheetData>
    <row r="1" spans="1:7" ht="24" x14ac:dyDescent="0.4">
      <c r="A1" s="24" t="s">
        <v>21</v>
      </c>
    </row>
    <row r="4" spans="1:7" ht="19.5" thickBot="1" x14ac:dyDescent="0.45">
      <c r="A4" t="s">
        <v>0</v>
      </c>
    </row>
    <row r="5" spans="1:7" ht="19.5" thickBot="1" x14ac:dyDescent="0.45">
      <c r="A5" s="15" t="s">
        <v>1</v>
      </c>
      <c r="B5" s="16" t="s">
        <v>3</v>
      </c>
      <c r="C5" s="16" t="s">
        <v>11</v>
      </c>
      <c r="D5" s="18" t="s">
        <v>12</v>
      </c>
    </row>
    <row r="6" spans="1:7" x14ac:dyDescent="0.4">
      <c r="A6" s="19" t="s">
        <v>6</v>
      </c>
      <c r="B6" s="1" t="s">
        <v>22</v>
      </c>
      <c r="C6" s="2">
        <v>700000</v>
      </c>
      <c r="D6" s="3" t="s">
        <v>17</v>
      </c>
      <c r="G6">
        <f>D18*3/4</f>
        <v>787500</v>
      </c>
    </row>
    <row r="7" spans="1:7" x14ac:dyDescent="0.4">
      <c r="A7" s="20" t="s">
        <v>7</v>
      </c>
      <c r="B7" s="4" t="s">
        <v>13</v>
      </c>
      <c r="C7" s="5">
        <v>200000</v>
      </c>
      <c r="D7" s="6" t="s">
        <v>18</v>
      </c>
    </row>
    <row r="8" spans="1:7" ht="19.5" thickBot="1" x14ac:dyDescent="0.45">
      <c r="A8" s="21" t="s">
        <v>8</v>
      </c>
      <c r="B8" s="7"/>
      <c r="C8" s="8">
        <v>285000</v>
      </c>
      <c r="D8" s="9"/>
    </row>
    <row r="9" spans="1:7" ht="19.5" thickBot="1" x14ac:dyDescent="0.45">
      <c r="A9" s="22" t="s">
        <v>16</v>
      </c>
      <c r="B9" s="10"/>
      <c r="C9" s="11">
        <f>C18</f>
        <v>1185000</v>
      </c>
      <c r="D9" s="12"/>
    </row>
    <row r="11" spans="1:7" ht="19.5" thickBot="1" x14ac:dyDescent="0.45">
      <c r="A11" t="s">
        <v>2</v>
      </c>
    </row>
    <row r="12" spans="1:7" ht="19.5" thickBot="1" x14ac:dyDescent="0.45">
      <c r="A12" s="15" t="s">
        <v>1</v>
      </c>
      <c r="B12" s="16" t="s">
        <v>3</v>
      </c>
      <c r="C12" s="16" t="s">
        <v>5</v>
      </c>
      <c r="D12" s="16" t="s">
        <v>4</v>
      </c>
      <c r="E12" s="17" t="s">
        <v>9</v>
      </c>
      <c r="F12" s="18" t="s">
        <v>20</v>
      </c>
    </row>
    <row r="13" spans="1:7" ht="37.5" x14ac:dyDescent="0.4">
      <c r="A13" s="23" t="s">
        <v>23</v>
      </c>
      <c r="B13" s="1" t="s">
        <v>24</v>
      </c>
      <c r="C13" s="2">
        <f>D13*1.1</f>
        <v>275000</v>
      </c>
      <c r="D13" s="25">
        <v>250000</v>
      </c>
      <c r="E13" s="26">
        <f>C13-D13</f>
        <v>25000</v>
      </c>
      <c r="F13" s="33" t="s">
        <v>27</v>
      </c>
    </row>
    <row r="14" spans="1:7" ht="38.25" thickBot="1" x14ac:dyDescent="0.45">
      <c r="A14" s="27" t="s">
        <v>25</v>
      </c>
      <c r="B14" s="28" t="s">
        <v>26</v>
      </c>
      <c r="C14" s="29">
        <f t="shared" ref="C14" si="0">D14*1.1</f>
        <v>880000.00000000012</v>
      </c>
      <c r="D14" s="30">
        <v>800000</v>
      </c>
      <c r="E14" s="31">
        <f t="shared" ref="E14" si="1">C14-D14</f>
        <v>80000.000000000116</v>
      </c>
      <c r="F14" s="32" t="s">
        <v>28</v>
      </c>
    </row>
    <row r="15" spans="1:7" ht="19.5" thickBot="1" x14ac:dyDescent="0.45">
      <c r="A15" s="22" t="s">
        <v>19</v>
      </c>
      <c r="B15" s="10"/>
      <c r="C15" s="11">
        <f>SUM(C13:C14)</f>
        <v>1155000</v>
      </c>
      <c r="D15" s="14">
        <f>SUM(D13:D14)</f>
        <v>1050000</v>
      </c>
      <c r="E15" s="14">
        <f>SUM(E13:E14)</f>
        <v>105000.00000000012</v>
      </c>
      <c r="F15" s="12"/>
    </row>
    <row r="16" spans="1:7" ht="19.5" thickBot="1" x14ac:dyDescent="0.45">
      <c r="A16" s="23" t="s">
        <v>10</v>
      </c>
      <c r="B16" s="1" t="s">
        <v>29</v>
      </c>
      <c r="C16" s="2">
        <v>30000</v>
      </c>
      <c r="D16" s="25">
        <v>0</v>
      </c>
      <c r="E16" s="26">
        <v>0</v>
      </c>
      <c r="F16" s="3"/>
    </row>
    <row r="17" spans="1:6" ht="19.5" thickBot="1" x14ac:dyDescent="0.45">
      <c r="A17" s="22" t="s">
        <v>14</v>
      </c>
      <c r="B17" s="10"/>
      <c r="C17" s="14">
        <f>SUM(C16:C16)</f>
        <v>30000</v>
      </c>
      <c r="D17" s="14">
        <f>SUM(D16:D16)</f>
        <v>0</v>
      </c>
      <c r="E17" s="13">
        <f>SUM(E16:E16)</f>
        <v>0</v>
      </c>
      <c r="F17" s="12"/>
    </row>
    <row r="18" spans="1:6" ht="19.5" thickBot="1" x14ac:dyDescent="0.45">
      <c r="A18" s="22" t="s">
        <v>15</v>
      </c>
      <c r="B18" s="10"/>
      <c r="C18" s="14">
        <f>C15+C17</f>
        <v>1185000</v>
      </c>
      <c r="D18" s="14">
        <f>D15+D17</f>
        <v>1050000</v>
      </c>
      <c r="E18" s="14">
        <f>E15+E17</f>
        <v>105000.00000000012</v>
      </c>
      <c r="F18" s="12"/>
    </row>
  </sheetData>
  <phoneticPr fontI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2021-04-30T08:35:22Z</cp:lastPrinted>
  <dcterms:created xsi:type="dcterms:W3CDTF">2020-06-25T01:13:56Z</dcterms:created>
  <dcterms:modified xsi:type="dcterms:W3CDTF">2021-05-06T05:27:13Z</dcterms:modified>
</cp:coreProperties>
</file>