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<sst xmlns="http://schemas.openxmlformats.org/spreadsheetml/2006/main" count="149" uniqueCount="133">
  <si>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</si>
  <si>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</si>
  <si>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</si>
  <si>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</si>
  <si>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</si>
  <si>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</si>
  <si>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</si>
  <si>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</si>
  <si>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</si>
  <si>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</si>
  <si>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</si>
  <si>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</si>
  <si>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</si>
  <si>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</si>
  <si>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</si>
  <si>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</si>
  <si>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</si>
  <si>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</si>
  <si>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</si>
  <si>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</si>
  <si>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</si>
  <si>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</si>
  <si>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</si>
  <si>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</si>
  <si>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</si>
  <si>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</si>
  <si>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</si>
  <si>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</si>
  <si>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</si>
  <si>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</si>
  <si>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</si>
  <si>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</si>
  <si>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</si>
  <si>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</si>
  <si>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</si>
  <si>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</si>
  <si>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</si>
  <si>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  6月分</t>
  </si>
  <si>
    <t>（県市町村名）岐阜県</t>
  </si>
  <si>
    <t>着工建築物概報（２）</t>
  </si>
  <si>
    <t>平成  19年  6月分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</si>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</sst>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="60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129</v>
      </c>
      <c r="D3" s="35"/>
      <c r="E3" s="35"/>
      <c r="F3" s="35"/>
      <c r="G3" s="35"/>
      <c r="H3" s="35"/>
      <c r="I3" s="35"/>
      <c r="J3" s="35"/>
      <c r="K3" s="37"/>
      <c r="L3" s="34" t="s">
        <v>130</v>
      </c>
      <c r="M3" s="36"/>
    </row>
    <row r="4" spans="1:13" s="4" customFormat="1" ht="15" customHeight="1" thickBot="1">
      <c r="A4" s="8"/>
      <c r="B4" s="9" t="s">
        <v>44</v>
      </c>
      <c r="C4" s="10" t="s">
        <v>64</v>
      </c>
      <c r="D4" s="38" t="s">
        <v>65</v>
      </c>
      <c r="E4" s="38" t="s">
        <v>66</v>
      </c>
      <c r="F4" s="10" t="s">
        <v>67</v>
      </c>
      <c r="G4" s="10" t="s">
        <v>68</v>
      </c>
      <c r="H4" s="39" t="s">
        <v>69</v>
      </c>
      <c r="I4" s="39" t="s">
        <v>131</v>
      </c>
      <c r="J4" s="39" t="s">
        <v>132</v>
      </c>
      <c r="K4" s="39" t="s">
        <v>63</v>
      </c>
      <c r="L4" s="39" t="s">
        <v>58</v>
      </c>
      <c r="M4" s="40" t="s">
        <v>59</v>
      </c>
    </row>
    <row r="5" spans="1:13" s="45" customFormat="1" ht="15" customHeight="1">
      <c r="A5" s="41" t="s">
        <v>74</v>
      </c>
      <c r="B5" s="42">
        <f aca="true" t="shared" si="0" ref="B5:B26">SUM(C5:K5)</f>
        <v>42496</v>
      </c>
      <c r="C5" s="43">
        <v>32352</v>
      </c>
      <c r="D5" s="43">
        <v>721</v>
      </c>
      <c r="E5" s="43">
        <v>429</v>
      </c>
      <c r="F5" s="43">
        <v>1929</v>
      </c>
      <c r="G5" s="43">
        <v>0</v>
      </c>
      <c r="H5" s="43">
        <v>1050</v>
      </c>
      <c r="I5" s="43">
        <v>2921</v>
      </c>
      <c r="J5" s="43">
        <v>3094</v>
      </c>
      <c r="K5" s="43">
        <v>0</v>
      </c>
      <c r="L5" s="43">
        <v>21171</v>
      </c>
      <c r="M5" s="44">
        <v>21325</v>
      </c>
    </row>
    <row r="6" spans="1:13" ht="15" customHeight="1">
      <c r="A6" s="46" t="s">
        <v>75</v>
      </c>
      <c r="B6" s="47">
        <f t="shared" si="0"/>
        <v>25403</v>
      </c>
      <c r="C6" s="48">
        <v>11348</v>
      </c>
      <c r="D6" s="48">
        <v>1218</v>
      </c>
      <c r="E6" s="48">
        <v>76</v>
      </c>
      <c r="F6" s="48">
        <v>8845</v>
      </c>
      <c r="G6" s="48">
        <v>0</v>
      </c>
      <c r="H6" s="48">
        <v>716</v>
      </c>
      <c r="I6" s="48">
        <v>1996</v>
      </c>
      <c r="J6" s="48">
        <v>1204</v>
      </c>
      <c r="K6" s="48">
        <v>0</v>
      </c>
      <c r="L6" s="48">
        <v>8906</v>
      </c>
      <c r="M6" s="49">
        <v>16497</v>
      </c>
    </row>
    <row r="7" spans="1:13" ht="15" customHeight="1">
      <c r="A7" s="46" t="s">
        <v>76</v>
      </c>
      <c r="B7" s="47">
        <f t="shared" si="0"/>
        <v>22820</v>
      </c>
      <c r="C7" s="48">
        <v>7008</v>
      </c>
      <c r="D7" s="48">
        <v>818</v>
      </c>
      <c r="E7" s="48">
        <v>108</v>
      </c>
      <c r="F7" s="48">
        <v>0</v>
      </c>
      <c r="G7" s="48">
        <v>0</v>
      </c>
      <c r="H7" s="48">
        <v>80</v>
      </c>
      <c r="I7" s="48">
        <v>13231</v>
      </c>
      <c r="J7" s="48">
        <v>1575</v>
      </c>
      <c r="K7" s="48">
        <v>0</v>
      </c>
      <c r="L7" s="48">
        <v>4304</v>
      </c>
      <c r="M7" s="49">
        <v>18516</v>
      </c>
    </row>
    <row r="8" spans="1:13" ht="15" customHeight="1">
      <c r="A8" s="46" t="s">
        <v>77</v>
      </c>
      <c r="B8" s="47">
        <f t="shared" si="0"/>
        <v>5422</v>
      </c>
      <c r="C8" s="48">
        <v>4795</v>
      </c>
      <c r="D8" s="48">
        <v>0</v>
      </c>
      <c r="E8" s="48">
        <v>0</v>
      </c>
      <c r="F8" s="48">
        <v>57</v>
      </c>
      <c r="G8" s="48">
        <v>0</v>
      </c>
      <c r="H8" s="48">
        <v>0</v>
      </c>
      <c r="I8" s="48">
        <v>318</v>
      </c>
      <c r="J8" s="48">
        <v>252</v>
      </c>
      <c r="K8" s="48">
        <v>0</v>
      </c>
      <c r="L8" s="48">
        <v>4431</v>
      </c>
      <c r="M8" s="49">
        <v>991</v>
      </c>
    </row>
    <row r="9" spans="1:13" ht="15" customHeight="1">
      <c r="A9" s="46" t="s">
        <v>78</v>
      </c>
      <c r="B9" s="47">
        <f t="shared" si="0"/>
        <v>18882</v>
      </c>
      <c r="C9" s="48">
        <v>5615</v>
      </c>
      <c r="D9" s="48">
        <v>0</v>
      </c>
      <c r="E9" s="48">
        <v>0</v>
      </c>
      <c r="F9" s="48">
        <v>12665</v>
      </c>
      <c r="G9" s="48">
        <v>0</v>
      </c>
      <c r="H9" s="48">
        <v>0</v>
      </c>
      <c r="I9" s="48">
        <v>432</v>
      </c>
      <c r="J9" s="48">
        <v>170</v>
      </c>
      <c r="K9" s="48">
        <v>0</v>
      </c>
      <c r="L9" s="48">
        <v>4194</v>
      </c>
      <c r="M9" s="49">
        <v>14688</v>
      </c>
    </row>
    <row r="10" spans="1:13" ht="15" customHeight="1">
      <c r="A10" s="46" t="s">
        <v>79</v>
      </c>
      <c r="B10" s="47">
        <f t="shared" si="0"/>
        <v>7319</v>
      </c>
      <c r="C10" s="48">
        <v>5730</v>
      </c>
      <c r="D10" s="48">
        <v>335</v>
      </c>
      <c r="E10" s="48">
        <v>0</v>
      </c>
      <c r="F10" s="48">
        <v>53</v>
      </c>
      <c r="G10" s="48">
        <v>613</v>
      </c>
      <c r="H10" s="48">
        <v>561</v>
      </c>
      <c r="I10" s="48">
        <v>0</v>
      </c>
      <c r="J10" s="48">
        <v>27</v>
      </c>
      <c r="K10" s="48">
        <v>0</v>
      </c>
      <c r="L10" s="48">
        <v>4380</v>
      </c>
      <c r="M10" s="49">
        <v>2939</v>
      </c>
    </row>
    <row r="11" spans="1:13" ht="15" customHeight="1">
      <c r="A11" s="46" t="s">
        <v>80</v>
      </c>
      <c r="B11" s="47">
        <f t="shared" si="0"/>
        <v>8338</v>
      </c>
      <c r="C11" s="48">
        <v>1148</v>
      </c>
      <c r="D11" s="48">
        <v>0</v>
      </c>
      <c r="E11" s="48">
        <v>0</v>
      </c>
      <c r="F11" s="48">
        <v>429</v>
      </c>
      <c r="G11" s="48">
        <v>0</v>
      </c>
      <c r="H11" s="48">
        <v>0</v>
      </c>
      <c r="I11" s="48">
        <v>40</v>
      </c>
      <c r="J11" s="48">
        <v>6721</v>
      </c>
      <c r="K11" s="48">
        <v>0</v>
      </c>
      <c r="L11" s="48">
        <v>985</v>
      </c>
      <c r="M11" s="49">
        <v>7353</v>
      </c>
    </row>
    <row r="12" spans="1:13" ht="15" customHeight="1">
      <c r="A12" s="46" t="s">
        <v>81</v>
      </c>
      <c r="B12" s="47">
        <f t="shared" si="0"/>
        <v>2033</v>
      </c>
      <c r="C12" s="48">
        <v>636</v>
      </c>
      <c r="D12" s="48">
        <v>126</v>
      </c>
      <c r="E12" s="48">
        <v>0</v>
      </c>
      <c r="F12" s="48">
        <v>40</v>
      </c>
      <c r="G12" s="48">
        <v>0</v>
      </c>
      <c r="H12" s="48">
        <v>104</v>
      </c>
      <c r="I12" s="48">
        <v>23</v>
      </c>
      <c r="J12" s="48">
        <v>1104</v>
      </c>
      <c r="K12" s="48">
        <v>0</v>
      </c>
      <c r="L12" s="48">
        <v>919</v>
      </c>
      <c r="M12" s="49">
        <v>1114</v>
      </c>
    </row>
    <row r="13" spans="1:13" ht="15" customHeight="1">
      <c r="A13" s="46" t="s">
        <v>82</v>
      </c>
      <c r="B13" s="47">
        <f t="shared" si="0"/>
        <v>2084</v>
      </c>
      <c r="C13" s="48">
        <v>960</v>
      </c>
      <c r="D13" s="48">
        <v>0</v>
      </c>
      <c r="E13" s="48">
        <v>0</v>
      </c>
      <c r="F13" s="48">
        <v>196</v>
      </c>
      <c r="G13" s="48">
        <v>0</v>
      </c>
      <c r="H13" s="48">
        <v>459</v>
      </c>
      <c r="I13" s="48">
        <v>185</v>
      </c>
      <c r="J13" s="48">
        <v>284</v>
      </c>
      <c r="K13" s="48">
        <v>0</v>
      </c>
      <c r="L13" s="48">
        <v>378</v>
      </c>
      <c r="M13" s="49">
        <v>1706</v>
      </c>
    </row>
    <row r="14" spans="1:13" ht="15" customHeight="1">
      <c r="A14" s="46" t="s">
        <v>83</v>
      </c>
      <c r="B14" s="47">
        <f t="shared" si="0"/>
        <v>1806</v>
      </c>
      <c r="C14" s="48">
        <v>780</v>
      </c>
      <c r="D14" s="48">
        <v>0</v>
      </c>
      <c r="E14" s="48">
        <v>0</v>
      </c>
      <c r="F14" s="48">
        <v>0</v>
      </c>
      <c r="G14" s="48">
        <v>0</v>
      </c>
      <c r="H14" s="48">
        <v>1026</v>
      </c>
      <c r="I14" s="48">
        <v>0</v>
      </c>
      <c r="J14" s="48">
        <v>0</v>
      </c>
      <c r="K14" s="48">
        <v>0</v>
      </c>
      <c r="L14" s="48">
        <v>780</v>
      </c>
      <c r="M14" s="49">
        <v>1026</v>
      </c>
    </row>
    <row r="15" spans="1:13" ht="15" customHeight="1">
      <c r="A15" s="46" t="s">
        <v>84</v>
      </c>
      <c r="B15" s="47">
        <f t="shared" si="0"/>
        <v>30580</v>
      </c>
      <c r="C15" s="48">
        <v>5734</v>
      </c>
      <c r="D15" s="48">
        <v>0</v>
      </c>
      <c r="E15" s="48">
        <v>0</v>
      </c>
      <c r="F15" s="48">
        <v>20457</v>
      </c>
      <c r="G15" s="48">
        <v>0</v>
      </c>
      <c r="H15" s="48">
        <v>0</v>
      </c>
      <c r="I15" s="48">
        <v>342</v>
      </c>
      <c r="J15" s="48">
        <v>4047</v>
      </c>
      <c r="K15" s="48">
        <v>0</v>
      </c>
      <c r="L15" s="48">
        <v>4345</v>
      </c>
      <c r="M15" s="49">
        <v>26235</v>
      </c>
    </row>
    <row r="16" spans="1:13" ht="15" customHeight="1">
      <c r="A16" s="46" t="s">
        <v>85</v>
      </c>
      <c r="B16" s="47">
        <f t="shared" si="0"/>
        <v>4707</v>
      </c>
      <c r="C16" s="48">
        <v>2974</v>
      </c>
      <c r="D16" s="48">
        <v>153</v>
      </c>
      <c r="E16" s="48">
        <v>0</v>
      </c>
      <c r="F16" s="48">
        <v>0</v>
      </c>
      <c r="G16" s="48">
        <v>0</v>
      </c>
      <c r="H16" s="48">
        <v>0</v>
      </c>
      <c r="I16" s="48">
        <v>1580</v>
      </c>
      <c r="J16" s="48">
        <v>0</v>
      </c>
      <c r="K16" s="48">
        <v>0</v>
      </c>
      <c r="L16" s="48">
        <v>2931</v>
      </c>
      <c r="M16" s="49">
        <v>1776</v>
      </c>
    </row>
    <row r="17" spans="1:13" ht="15" customHeight="1">
      <c r="A17" s="46" t="s">
        <v>86</v>
      </c>
      <c r="B17" s="47">
        <f t="shared" si="0"/>
        <v>24608</v>
      </c>
      <c r="C17" s="48">
        <v>9199</v>
      </c>
      <c r="D17" s="48">
        <v>387</v>
      </c>
      <c r="E17" s="48">
        <v>67</v>
      </c>
      <c r="F17" s="48">
        <v>9995</v>
      </c>
      <c r="G17" s="48">
        <v>0</v>
      </c>
      <c r="H17" s="48">
        <v>0</v>
      </c>
      <c r="I17" s="48">
        <v>572</v>
      </c>
      <c r="J17" s="48">
        <v>4388</v>
      </c>
      <c r="K17" s="48">
        <v>0</v>
      </c>
      <c r="L17" s="48">
        <v>6586</v>
      </c>
      <c r="M17" s="49">
        <v>18022</v>
      </c>
    </row>
    <row r="18" spans="1:13" ht="15" customHeight="1">
      <c r="A18" s="46" t="s">
        <v>87</v>
      </c>
      <c r="B18" s="47">
        <f t="shared" si="0"/>
        <v>14300</v>
      </c>
      <c r="C18" s="48">
        <v>12272</v>
      </c>
      <c r="D18" s="48">
        <v>0</v>
      </c>
      <c r="E18" s="48">
        <v>0</v>
      </c>
      <c r="F18" s="48">
        <v>188</v>
      </c>
      <c r="G18" s="48">
        <v>104</v>
      </c>
      <c r="H18" s="48">
        <v>54</v>
      </c>
      <c r="I18" s="48">
        <v>1682</v>
      </c>
      <c r="J18" s="48">
        <v>0</v>
      </c>
      <c r="K18" s="48">
        <v>0</v>
      </c>
      <c r="L18" s="48">
        <v>5506</v>
      </c>
      <c r="M18" s="49">
        <v>8794</v>
      </c>
    </row>
    <row r="19" spans="1:13" ht="15" customHeight="1">
      <c r="A19" s="46" t="s">
        <v>88</v>
      </c>
      <c r="B19" s="47">
        <f t="shared" si="0"/>
        <v>660</v>
      </c>
      <c r="C19" s="48">
        <v>660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660</v>
      </c>
      <c r="M19" s="49">
        <v>0</v>
      </c>
    </row>
    <row r="20" spans="1:13" ht="15" customHeight="1">
      <c r="A20" s="46" t="s">
        <v>89</v>
      </c>
      <c r="B20" s="47">
        <f t="shared" si="0"/>
        <v>1595</v>
      </c>
      <c r="C20" s="48">
        <v>1406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189</v>
      </c>
      <c r="J20" s="48">
        <v>0</v>
      </c>
      <c r="K20" s="48">
        <v>0</v>
      </c>
      <c r="L20" s="48">
        <v>1090</v>
      </c>
      <c r="M20" s="49">
        <v>505</v>
      </c>
    </row>
    <row r="21" spans="1:13" ht="15" customHeight="1">
      <c r="A21" s="46" t="s">
        <v>90</v>
      </c>
      <c r="B21" s="47">
        <f t="shared" si="0"/>
        <v>3520</v>
      </c>
      <c r="C21" s="48">
        <v>2765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755</v>
      </c>
      <c r="J21" s="48">
        <v>0</v>
      </c>
      <c r="K21" s="48">
        <v>0</v>
      </c>
      <c r="L21" s="48">
        <v>1964</v>
      </c>
      <c r="M21" s="49">
        <v>1556</v>
      </c>
    </row>
    <row r="22" spans="1:13" ht="15" customHeight="1">
      <c r="A22" s="46" t="s">
        <v>91</v>
      </c>
      <c r="B22" s="47">
        <f t="shared" si="0"/>
        <v>4361</v>
      </c>
      <c r="C22" s="48">
        <v>3754</v>
      </c>
      <c r="D22" s="48">
        <v>0</v>
      </c>
      <c r="E22" s="48">
        <v>99</v>
      </c>
      <c r="F22" s="48">
        <v>0</v>
      </c>
      <c r="G22" s="48">
        <v>0</v>
      </c>
      <c r="H22" s="48">
        <v>0</v>
      </c>
      <c r="I22" s="48">
        <v>409</v>
      </c>
      <c r="J22" s="48">
        <v>99</v>
      </c>
      <c r="K22" s="48">
        <v>0</v>
      </c>
      <c r="L22" s="48">
        <v>3533</v>
      </c>
      <c r="M22" s="49">
        <v>828</v>
      </c>
    </row>
    <row r="23" spans="1:13" ht="15" customHeight="1">
      <c r="A23" s="46" t="s">
        <v>92</v>
      </c>
      <c r="B23" s="47">
        <f t="shared" si="0"/>
        <v>3112</v>
      </c>
      <c r="C23" s="48">
        <v>2439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275</v>
      </c>
      <c r="J23" s="48">
        <v>398</v>
      </c>
      <c r="K23" s="48">
        <v>0</v>
      </c>
      <c r="L23" s="48">
        <v>2325</v>
      </c>
      <c r="M23" s="49">
        <v>787</v>
      </c>
    </row>
    <row r="24" spans="1:13" ht="15" customHeight="1">
      <c r="A24" s="46" t="s">
        <v>93</v>
      </c>
      <c r="B24" s="47">
        <f t="shared" si="0"/>
        <v>3733</v>
      </c>
      <c r="C24" s="48">
        <v>2994</v>
      </c>
      <c r="D24" s="48">
        <v>478</v>
      </c>
      <c r="E24" s="48">
        <v>0</v>
      </c>
      <c r="F24" s="48">
        <v>186</v>
      </c>
      <c r="G24" s="48">
        <v>0</v>
      </c>
      <c r="H24" s="48">
        <v>0</v>
      </c>
      <c r="I24" s="48">
        <v>75</v>
      </c>
      <c r="J24" s="48">
        <v>0</v>
      </c>
      <c r="K24" s="48">
        <v>0</v>
      </c>
      <c r="L24" s="48">
        <v>2915</v>
      </c>
      <c r="M24" s="49">
        <v>818</v>
      </c>
    </row>
    <row r="25" spans="1:13" ht="15" customHeight="1">
      <c r="A25" s="50" t="s">
        <v>94</v>
      </c>
      <c r="B25" s="51">
        <f t="shared" si="0"/>
        <v>1696</v>
      </c>
      <c r="C25" s="52">
        <v>547</v>
      </c>
      <c r="D25" s="52">
        <v>0</v>
      </c>
      <c r="E25" s="52">
        <v>0</v>
      </c>
      <c r="F25" s="52">
        <v>128</v>
      </c>
      <c r="G25" s="52">
        <v>0</v>
      </c>
      <c r="H25" s="52">
        <v>940</v>
      </c>
      <c r="I25" s="52">
        <v>0</v>
      </c>
      <c r="J25" s="52">
        <v>81</v>
      </c>
      <c r="K25" s="52">
        <v>0</v>
      </c>
      <c r="L25" s="52">
        <v>362</v>
      </c>
      <c r="M25" s="53">
        <v>1334</v>
      </c>
    </row>
    <row r="26" spans="1:13" ht="15" customHeight="1">
      <c r="A26" s="54" t="s">
        <v>95</v>
      </c>
      <c r="B26" s="55">
        <f t="shared" si="0"/>
        <v>229475</v>
      </c>
      <c r="C26" s="56">
        <v>115116</v>
      </c>
      <c r="D26" s="56">
        <v>4236</v>
      </c>
      <c r="E26" s="56">
        <v>779</v>
      </c>
      <c r="F26" s="56">
        <v>55168</v>
      </c>
      <c r="G26" s="56">
        <v>717</v>
      </c>
      <c r="H26" s="56">
        <v>4990</v>
      </c>
      <c r="I26" s="56">
        <v>25025</v>
      </c>
      <c r="J26" s="56">
        <v>23444</v>
      </c>
      <c r="K26" s="56">
        <v>0</v>
      </c>
      <c r="L26" s="56">
        <v>82665</v>
      </c>
      <c r="M26" s="57">
        <v>146810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96</v>
      </c>
      <c r="B28" s="47">
        <f>SUM(C28:K28)</f>
        <v>2013</v>
      </c>
      <c r="C28" s="48">
        <v>139</v>
      </c>
      <c r="D28" s="48">
        <v>0</v>
      </c>
      <c r="E28" s="48">
        <v>0</v>
      </c>
      <c r="F28" s="48">
        <v>0</v>
      </c>
      <c r="G28" s="48">
        <v>1874</v>
      </c>
      <c r="H28" s="48">
        <v>0</v>
      </c>
      <c r="I28" s="48">
        <v>0</v>
      </c>
      <c r="J28" s="48">
        <v>0</v>
      </c>
      <c r="K28" s="48">
        <v>0</v>
      </c>
      <c r="L28" s="48">
        <v>271</v>
      </c>
      <c r="M28" s="49">
        <v>1742</v>
      </c>
    </row>
    <row r="29" spans="1:13" ht="15" customHeight="1">
      <c r="A29" s="46" t="s">
        <v>97</v>
      </c>
      <c r="B29" s="47">
        <f>SUM(C29:K29)</f>
        <v>886</v>
      </c>
      <c r="C29" s="48">
        <v>886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230</v>
      </c>
      <c r="M29" s="49">
        <v>656</v>
      </c>
    </row>
    <row r="30" spans="1:13" ht="15" customHeight="1">
      <c r="A30" s="54" t="s">
        <v>98</v>
      </c>
      <c r="B30" s="55">
        <f>SUM(C30:K30)</f>
        <v>2899</v>
      </c>
      <c r="C30" s="56">
        <v>1025</v>
      </c>
      <c r="D30" s="56">
        <v>0</v>
      </c>
      <c r="E30" s="56">
        <v>0</v>
      </c>
      <c r="F30" s="56">
        <v>0</v>
      </c>
      <c r="G30" s="56">
        <v>1874</v>
      </c>
      <c r="H30" s="56">
        <v>0</v>
      </c>
      <c r="I30" s="56">
        <v>0</v>
      </c>
      <c r="J30" s="56">
        <v>0</v>
      </c>
      <c r="K30" s="56">
        <v>0</v>
      </c>
      <c r="L30" s="56">
        <v>501</v>
      </c>
      <c r="M30" s="57">
        <v>2398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46" t="s">
        <v>99</v>
      </c>
      <c r="B32" s="47">
        <f>SUM(C32:K32)</f>
        <v>3877</v>
      </c>
      <c r="C32" s="48">
        <v>2262</v>
      </c>
      <c r="D32" s="48">
        <v>253</v>
      </c>
      <c r="E32" s="48">
        <v>0</v>
      </c>
      <c r="F32" s="48">
        <v>0</v>
      </c>
      <c r="G32" s="48">
        <v>0</v>
      </c>
      <c r="H32" s="48">
        <v>149</v>
      </c>
      <c r="I32" s="48">
        <v>140</v>
      </c>
      <c r="J32" s="48">
        <v>1073</v>
      </c>
      <c r="K32" s="48">
        <v>0</v>
      </c>
      <c r="L32" s="48">
        <v>1658</v>
      </c>
      <c r="M32" s="49">
        <v>2219</v>
      </c>
    </row>
    <row r="33" spans="1:13" ht="15" customHeight="1">
      <c r="A33" s="54" t="s">
        <v>100</v>
      </c>
      <c r="B33" s="55">
        <f>SUM(C33:K33)</f>
        <v>3877</v>
      </c>
      <c r="C33" s="56">
        <v>2262</v>
      </c>
      <c r="D33" s="56">
        <v>253</v>
      </c>
      <c r="E33" s="56">
        <v>0</v>
      </c>
      <c r="F33" s="56">
        <v>0</v>
      </c>
      <c r="G33" s="56">
        <v>0</v>
      </c>
      <c r="H33" s="56">
        <v>149</v>
      </c>
      <c r="I33" s="56">
        <v>140</v>
      </c>
      <c r="J33" s="56">
        <v>1073</v>
      </c>
      <c r="K33" s="56">
        <v>0</v>
      </c>
      <c r="L33" s="56">
        <v>1658</v>
      </c>
      <c r="M33" s="57">
        <v>2219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101</v>
      </c>
      <c r="B35" s="47">
        <f>SUM(C35:K35)</f>
        <v>479</v>
      </c>
      <c r="C35" s="48">
        <v>238</v>
      </c>
      <c r="D35" s="48">
        <v>0</v>
      </c>
      <c r="E35" s="48">
        <v>0</v>
      </c>
      <c r="F35" s="48">
        <v>176</v>
      </c>
      <c r="G35" s="48">
        <v>0</v>
      </c>
      <c r="H35" s="48">
        <v>0</v>
      </c>
      <c r="I35" s="48">
        <v>0</v>
      </c>
      <c r="J35" s="48">
        <v>65</v>
      </c>
      <c r="K35" s="48">
        <v>0</v>
      </c>
      <c r="L35" s="48">
        <v>238</v>
      </c>
      <c r="M35" s="49">
        <v>241</v>
      </c>
    </row>
    <row r="36" spans="1:13" ht="15" customHeight="1">
      <c r="A36" s="50" t="s">
        <v>102</v>
      </c>
      <c r="B36" s="51">
        <f>SUM(C36:M36)</f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3">
        <v>0</v>
      </c>
    </row>
    <row r="37" spans="1:13" ht="15" customHeight="1">
      <c r="A37" s="54" t="s">
        <v>103</v>
      </c>
      <c r="B37" s="55">
        <f>SUM(C37:K37)</f>
        <v>479</v>
      </c>
      <c r="C37" s="56">
        <v>238</v>
      </c>
      <c r="D37" s="56">
        <v>0</v>
      </c>
      <c r="E37" s="56">
        <v>0</v>
      </c>
      <c r="F37" s="56">
        <v>176</v>
      </c>
      <c r="G37" s="56">
        <v>0</v>
      </c>
      <c r="H37" s="56">
        <v>0</v>
      </c>
      <c r="I37" s="56">
        <v>0</v>
      </c>
      <c r="J37" s="56">
        <v>65</v>
      </c>
      <c r="K37" s="56">
        <v>0</v>
      </c>
      <c r="L37" s="56">
        <v>238</v>
      </c>
      <c r="M37" s="57">
        <v>241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104</v>
      </c>
      <c r="B39" s="47">
        <f>SUM(C39:K39)</f>
        <v>524</v>
      </c>
      <c r="C39" s="48">
        <v>446</v>
      </c>
      <c r="D39" s="48">
        <v>0</v>
      </c>
      <c r="E39" s="48">
        <v>78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296</v>
      </c>
      <c r="M39" s="49">
        <v>228</v>
      </c>
    </row>
    <row r="40" spans="1:13" ht="15" customHeight="1">
      <c r="A40" s="46" t="s">
        <v>105</v>
      </c>
      <c r="B40" s="47">
        <f>SUM(C40:K40)</f>
        <v>132</v>
      </c>
      <c r="C40" s="48">
        <v>132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132</v>
      </c>
      <c r="M40" s="49">
        <v>0</v>
      </c>
    </row>
    <row r="41" spans="1:13" ht="15" customHeight="1">
      <c r="A41" s="46" t="s">
        <v>106</v>
      </c>
      <c r="B41" s="47">
        <f>SUM(C41:K41)</f>
        <v>4397</v>
      </c>
      <c r="C41" s="48">
        <v>623</v>
      </c>
      <c r="D41" s="48">
        <v>0</v>
      </c>
      <c r="E41" s="48">
        <v>0</v>
      </c>
      <c r="F41" s="48">
        <v>3774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623</v>
      </c>
      <c r="M41" s="49">
        <v>3774</v>
      </c>
    </row>
    <row r="42" spans="1:13" ht="15" customHeight="1">
      <c r="A42" s="54" t="s">
        <v>107</v>
      </c>
      <c r="B42" s="55">
        <f>SUM(C42:K42)</f>
        <v>5053</v>
      </c>
      <c r="C42" s="56">
        <v>1201</v>
      </c>
      <c r="D42" s="56">
        <v>0</v>
      </c>
      <c r="E42" s="56">
        <v>78</v>
      </c>
      <c r="F42" s="56">
        <v>3774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1051</v>
      </c>
      <c r="M42" s="57">
        <v>4002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108</v>
      </c>
      <c r="B44" s="47">
        <f>SUM(C44:K44)</f>
        <v>1493</v>
      </c>
      <c r="C44" s="48">
        <v>1314</v>
      </c>
      <c r="D44" s="48">
        <v>0</v>
      </c>
      <c r="E44" s="48">
        <v>0</v>
      </c>
      <c r="F44" s="48">
        <v>0</v>
      </c>
      <c r="G44" s="48">
        <v>0</v>
      </c>
      <c r="H44" s="48">
        <v>36</v>
      </c>
      <c r="I44" s="48">
        <v>143</v>
      </c>
      <c r="J44" s="48">
        <v>0</v>
      </c>
      <c r="K44" s="48">
        <v>0</v>
      </c>
      <c r="L44" s="48">
        <v>1224</v>
      </c>
      <c r="M44" s="49">
        <v>269</v>
      </c>
    </row>
    <row r="45" spans="1:13" ht="15" customHeight="1">
      <c r="A45" s="46" t="s">
        <v>109</v>
      </c>
      <c r="B45" s="47">
        <f>SUM(C45:K45)</f>
        <v>690</v>
      </c>
      <c r="C45" s="48">
        <v>690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690</v>
      </c>
      <c r="M45" s="49">
        <v>0</v>
      </c>
    </row>
    <row r="46" spans="1:13" ht="15" customHeight="1">
      <c r="A46" s="46" t="s">
        <v>110</v>
      </c>
      <c r="B46" s="47">
        <f>SUM(C46:K46)</f>
        <v>583</v>
      </c>
      <c r="C46" s="48">
        <v>583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583</v>
      </c>
      <c r="M46" s="49">
        <v>0</v>
      </c>
    </row>
    <row r="47" spans="1:13" ht="15" customHeight="1">
      <c r="A47" s="54" t="s">
        <v>111</v>
      </c>
      <c r="B47" s="55">
        <f>SUM(C47:K47)</f>
        <v>2766</v>
      </c>
      <c r="C47" s="56">
        <v>2587</v>
      </c>
      <c r="D47" s="56">
        <v>0</v>
      </c>
      <c r="E47" s="56">
        <v>0</v>
      </c>
      <c r="F47" s="56">
        <v>0</v>
      </c>
      <c r="G47" s="56">
        <v>0</v>
      </c>
      <c r="H47" s="56">
        <v>36</v>
      </c>
      <c r="I47" s="56">
        <v>143</v>
      </c>
      <c r="J47" s="56">
        <v>0</v>
      </c>
      <c r="K47" s="56">
        <v>0</v>
      </c>
      <c r="L47" s="56">
        <v>2497</v>
      </c>
      <c r="M47" s="57">
        <v>269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46" t="s">
        <v>112</v>
      </c>
      <c r="B49" s="47">
        <f>SUM(C49:K49)</f>
        <v>237</v>
      </c>
      <c r="C49" s="48">
        <v>237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237</v>
      </c>
      <c r="M49" s="49">
        <v>0</v>
      </c>
    </row>
    <row r="50" spans="1:13" ht="15" customHeight="1">
      <c r="A50" s="54" t="s">
        <v>113</v>
      </c>
      <c r="B50" s="55">
        <f>SUM(C50:K50)</f>
        <v>237</v>
      </c>
      <c r="C50" s="56">
        <v>237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237</v>
      </c>
      <c r="M50" s="57">
        <v>0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114</v>
      </c>
      <c r="B52" s="47">
        <f>SUM(C52:K52)</f>
        <v>517</v>
      </c>
      <c r="C52" s="48">
        <v>517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371</v>
      </c>
      <c r="M52" s="49">
        <v>146</v>
      </c>
    </row>
    <row r="53" spans="1:13" ht="15" customHeight="1">
      <c r="A53" s="46" t="s">
        <v>115</v>
      </c>
      <c r="B53" s="47">
        <f>SUM(C53:M53)</f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9">
        <v>0</v>
      </c>
    </row>
    <row r="54" spans="1:13" ht="15" customHeight="1">
      <c r="A54" s="46" t="s">
        <v>116</v>
      </c>
      <c r="B54" s="47">
        <f>SUM(C54:K54)</f>
        <v>224</v>
      </c>
      <c r="C54" s="48">
        <v>46</v>
      </c>
      <c r="D54" s="48">
        <v>0</v>
      </c>
      <c r="E54" s="48">
        <v>128</v>
      </c>
      <c r="F54" s="48">
        <v>50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128</v>
      </c>
      <c r="M54" s="49">
        <v>96</v>
      </c>
    </row>
    <row r="55" spans="1:13" ht="15" customHeight="1">
      <c r="A55" s="46" t="s">
        <v>117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118</v>
      </c>
      <c r="B56" s="47">
        <f>SUM(C56:K56)</f>
        <v>79</v>
      </c>
      <c r="C56" s="48">
        <v>79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79</v>
      </c>
      <c r="M56" s="49">
        <v>0</v>
      </c>
    </row>
    <row r="57" spans="1:13" ht="15" customHeight="1">
      <c r="A57" s="46" t="s">
        <v>119</v>
      </c>
      <c r="B57" s="47">
        <f>SUM(C57:M57)</f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9">
        <v>0</v>
      </c>
    </row>
    <row r="58" spans="1:13" ht="15" customHeight="1">
      <c r="A58" s="50" t="s">
        <v>120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121</v>
      </c>
      <c r="B59" s="55">
        <f>SUM(C59:K59)</f>
        <v>820</v>
      </c>
      <c r="C59" s="56">
        <v>642</v>
      </c>
      <c r="D59" s="56">
        <v>0</v>
      </c>
      <c r="E59" s="56">
        <v>128</v>
      </c>
      <c r="F59" s="56">
        <v>50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578</v>
      </c>
      <c r="M59" s="57">
        <v>242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46" t="s">
        <v>122</v>
      </c>
      <c r="B61" s="47">
        <f>SUM(C61:K61)</f>
        <v>1074</v>
      </c>
      <c r="C61" s="48">
        <v>1074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797</v>
      </c>
      <c r="M61" s="49">
        <v>277</v>
      </c>
    </row>
    <row r="62" spans="1:13" ht="15" customHeight="1">
      <c r="A62" s="54" t="s">
        <v>123</v>
      </c>
      <c r="B62" s="55">
        <f>SUM(C62:K62)</f>
        <v>1074</v>
      </c>
      <c r="C62" s="56">
        <v>1074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797</v>
      </c>
      <c r="M62" s="57">
        <v>277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46" t="s">
        <v>124</v>
      </c>
      <c r="B64" s="47">
        <f>SUM(C64:M64)</f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9">
        <v>0</v>
      </c>
    </row>
    <row r="65" spans="1:13" ht="15" customHeight="1">
      <c r="A65" s="54" t="s">
        <v>125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126</v>
      </c>
      <c r="B67" s="47">
        <f>SUM(C67:K67)</f>
        <v>17205</v>
      </c>
      <c r="C67" s="48">
        <v>9266</v>
      </c>
      <c r="D67" s="48">
        <v>253</v>
      </c>
      <c r="E67" s="48">
        <v>206</v>
      </c>
      <c r="F67" s="48">
        <v>4000</v>
      </c>
      <c r="G67" s="48">
        <v>1874</v>
      </c>
      <c r="H67" s="48">
        <v>185</v>
      </c>
      <c r="I67" s="48">
        <v>283</v>
      </c>
      <c r="J67" s="48">
        <v>1138</v>
      </c>
      <c r="K67" s="48">
        <v>0</v>
      </c>
      <c r="L67" s="48">
        <v>7557</v>
      </c>
      <c r="M67" s="49">
        <v>9648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127</v>
      </c>
      <c r="B69" s="59">
        <f>SUM(C69:K69)</f>
        <v>246680</v>
      </c>
      <c r="C69" s="60">
        <v>124382</v>
      </c>
      <c r="D69" s="60">
        <v>4489</v>
      </c>
      <c r="E69" s="60">
        <v>985</v>
      </c>
      <c r="F69" s="60">
        <v>59168</v>
      </c>
      <c r="G69" s="60">
        <v>2591</v>
      </c>
      <c r="H69" s="60">
        <v>5175</v>
      </c>
      <c r="I69" s="60">
        <v>25308</v>
      </c>
      <c r="J69" s="60">
        <v>24582</v>
      </c>
      <c r="K69" s="60">
        <v>0</v>
      </c>
      <c r="L69" s="60">
        <v>90222</v>
      </c>
      <c r="M69" s="61">
        <v>156458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124382</v>
      </c>
      <c r="C6" s="19">
        <f>SUM(D6:F6)</f>
        <v>1165</v>
      </c>
      <c r="D6" s="19">
        <v>0</v>
      </c>
      <c r="E6" s="19">
        <v>0</v>
      </c>
      <c r="F6" s="19">
        <v>1165</v>
      </c>
      <c r="G6" s="19">
        <f>SUM(H6:J6)</f>
        <v>123217</v>
      </c>
      <c r="H6" s="19">
        <v>24337</v>
      </c>
      <c r="I6" s="19">
        <v>337</v>
      </c>
      <c r="J6" s="19">
        <v>98543</v>
      </c>
      <c r="K6" s="19">
        <v>84355</v>
      </c>
      <c r="L6" s="19">
        <f>SUM(M6:Q6)</f>
        <v>40027</v>
      </c>
      <c r="M6" s="19">
        <v>0</v>
      </c>
      <c r="N6" s="19">
        <v>10598</v>
      </c>
      <c r="O6" s="19">
        <v>29047</v>
      </c>
      <c r="P6" s="19">
        <v>0</v>
      </c>
      <c r="Q6" s="27">
        <v>382</v>
      </c>
    </row>
    <row r="7" spans="1:17" ht="15" customHeight="1">
      <c r="A7" s="13" t="s">
        <v>65</v>
      </c>
      <c r="B7" s="20">
        <f>+C7+G7</f>
        <v>4489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4489</v>
      </c>
      <c r="H7" s="21">
        <v>1358</v>
      </c>
      <c r="I7" s="21">
        <v>117</v>
      </c>
      <c r="J7" s="21">
        <v>3014</v>
      </c>
      <c r="K7" s="21">
        <v>1252</v>
      </c>
      <c r="L7" s="21">
        <f>SUM(M7:Q7)</f>
        <v>3237</v>
      </c>
      <c r="M7" s="21">
        <v>0</v>
      </c>
      <c r="N7" s="21">
        <v>0</v>
      </c>
      <c r="O7" s="21">
        <v>3237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985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985</v>
      </c>
      <c r="H8" s="21">
        <v>0</v>
      </c>
      <c r="I8" s="21">
        <v>0</v>
      </c>
      <c r="J8" s="21">
        <v>985</v>
      </c>
      <c r="K8" s="21">
        <v>448</v>
      </c>
      <c r="L8" s="21">
        <f aca="true" t="shared" si="3" ref="L8:L17">SUM(M8:Q8)</f>
        <v>537</v>
      </c>
      <c r="M8" s="21">
        <v>0</v>
      </c>
      <c r="N8" s="21">
        <v>0</v>
      </c>
      <c r="O8" s="21">
        <v>537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59168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59168</v>
      </c>
      <c r="H9" s="21">
        <v>57027</v>
      </c>
      <c r="I9" s="21">
        <v>0</v>
      </c>
      <c r="J9" s="21">
        <v>2141</v>
      </c>
      <c r="K9" s="21">
        <v>938</v>
      </c>
      <c r="L9" s="21">
        <f t="shared" si="3"/>
        <v>58230</v>
      </c>
      <c r="M9" s="21">
        <v>0</v>
      </c>
      <c r="N9" s="21">
        <v>25</v>
      </c>
      <c r="O9" s="21">
        <v>58090</v>
      </c>
      <c r="P9" s="21">
        <v>115</v>
      </c>
      <c r="Q9" s="28">
        <v>0</v>
      </c>
    </row>
    <row r="10" spans="1:17" ht="15" customHeight="1">
      <c r="A10" s="13" t="s">
        <v>68</v>
      </c>
      <c r="B10" s="20">
        <f t="shared" si="0"/>
        <v>2591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2591</v>
      </c>
      <c r="H10" s="21">
        <v>849</v>
      </c>
      <c r="I10" s="21">
        <v>0</v>
      </c>
      <c r="J10" s="21">
        <v>1742</v>
      </c>
      <c r="K10" s="21">
        <v>132</v>
      </c>
      <c r="L10" s="21">
        <f t="shared" si="3"/>
        <v>2459</v>
      </c>
      <c r="M10" s="21">
        <v>0</v>
      </c>
      <c r="N10" s="21">
        <v>0</v>
      </c>
      <c r="O10" s="21">
        <v>2459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5175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5175</v>
      </c>
      <c r="H11" s="21">
        <v>4404</v>
      </c>
      <c r="I11" s="21">
        <v>0</v>
      </c>
      <c r="J11" s="21">
        <v>771</v>
      </c>
      <c r="K11" s="21">
        <v>410</v>
      </c>
      <c r="L11" s="21">
        <f t="shared" si="3"/>
        <v>4765</v>
      </c>
      <c r="M11" s="21">
        <v>0</v>
      </c>
      <c r="N11" s="21">
        <v>0</v>
      </c>
      <c r="O11" s="21">
        <v>4765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25308</v>
      </c>
      <c r="C12" s="21">
        <f t="shared" si="1"/>
        <v>54</v>
      </c>
      <c r="D12" s="21">
        <v>0</v>
      </c>
      <c r="E12" s="21">
        <v>0</v>
      </c>
      <c r="F12" s="21">
        <v>54</v>
      </c>
      <c r="G12" s="21">
        <f t="shared" si="2"/>
        <v>25254</v>
      </c>
      <c r="H12" s="21">
        <v>21181</v>
      </c>
      <c r="I12" s="21">
        <v>1214</v>
      </c>
      <c r="J12" s="21">
        <v>2859</v>
      </c>
      <c r="K12" s="21">
        <v>2108</v>
      </c>
      <c r="L12" s="21">
        <f t="shared" si="3"/>
        <v>23200</v>
      </c>
      <c r="M12" s="21">
        <v>7582</v>
      </c>
      <c r="N12" s="21">
        <v>5345</v>
      </c>
      <c r="O12" s="21">
        <v>10273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24582</v>
      </c>
      <c r="C13" s="21">
        <f t="shared" si="1"/>
        <v>21514</v>
      </c>
      <c r="D13" s="21">
        <v>1099</v>
      </c>
      <c r="E13" s="21">
        <v>10313</v>
      </c>
      <c r="F13" s="21">
        <v>10102</v>
      </c>
      <c r="G13" s="21">
        <f t="shared" si="2"/>
        <v>3068</v>
      </c>
      <c r="H13" s="21">
        <v>225</v>
      </c>
      <c r="I13" s="21">
        <v>2360</v>
      </c>
      <c r="J13" s="21">
        <v>483</v>
      </c>
      <c r="K13" s="21">
        <v>579</v>
      </c>
      <c r="L13" s="21">
        <f t="shared" si="3"/>
        <v>24003</v>
      </c>
      <c r="M13" s="21">
        <v>0</v>
      </c>
      <c r="N13" s="21">
        <v>9876</v>
      </c>
      <c r="O13" s="21">
        <v>13788</v>
      </c>
      <c r="P13" s="21">
        <v>0</v>
      </c>
      <c r="Q13" s="28">
        <v>339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128871</v>
      </c>
      <c r="C16" s="21">
        <f t="shared" si="1"/>
        <v>1165</v>
      </c>
      <c r="D16" s="21">
        <f>SUM(D6:D7)</f>
        <v>0</v>
      </c>
      <c r="E16" s="21">
        <f>SUM(E6:E7)</f>
        <v>0</v>
      </c>
      <c r="F16" s="21">
        <f>SUM(F6:F7)</f>
        <v>1165</v>
      </c>
      <c r="G16" s="21">
        <f t="shared" si="2"/>
        <v>127706</v>
      </c>
      <c r="H16" s="21">
        <f>SUM(H6:H7)</f>
        <v>25695</v>
      </c>
      <c r="I16" s="21">
        <f>SUM(I6:I7)</f>
        <v>454</v>
      </c>
      <c r="J16" s="21">
        <f>SUM(J6:J7)</f>
        <v>101557</v>
      </c>
      <c r="K16" s="21">
        <f>SUM(K6:K7)</f>
        <v>85607</v>
      </c>
      <c r="L16" s="21">
        <f t="shared" si="3"/>
        <v>43264</v>
      </c>
      <c r="M16" s="21">
        <f>SUM(M6:M7)</f>
        <v>0</v>
      </c>
      <c r="N16" s="21">
        <f>SUM(N6:N7)</f>
        <v>10598</v>
      </c>
      <c r="O16" s="21">
        <f>SUM(O6:O7)</f>
        <v>32284</v>
      </c>
      <c r="P16" s="21">
        <f>SUM(P6:P7)</f>
        <v>0</v>
      </c>
      <c r="Q16" s="28">
        <f>SUM(Q6:Q7)</f>
        <v>382</v>
      </c>
    </row>
    <row r="17" spans="1:17" ht="15" customHeight="1">
      <c r="A17" s="13" t="s">
        <v>73</v>
      </c>
      <c r="B17" s="20">
        <f t="shared" si="0"/>
        <v>117809</v>
      </c>
      <c r="C17" s="21">
        <f t="shared" si="1"/>
        <v>21568</v>
      </c>
      <c r="D17" s="21">
        <f>SUM(D8:D14)</f>
        <v>1099</v>
      </c>
      <c r="E17" s="21">
        <f>SUM(E8:E14)</f>
        <v>10313</v>
      </c>
      <c r="F17" s="21">
        <f>SUM(F8:F14)</f>
        <v>10156</v>
      </c>
      <c r="G17" s="21">
        <f t="shared" si="2"/>
        <v>96241</v>
      </c>
      <c r="H17" s="21">
        <f>SUM(H8:H14)</f>
        <v>83686</v>
      </c>
      <c r="I17" s="21">
        <f>SUM(I8:I14)</f>
        <v>3574</v>
      </c>
      <c r="J17" s="21">
        <f>SUM(J8:J14)</f>
        <v>8981</v>
      </c>
      <c r="K17" s="21">
        <f>SUM(K8:K14)</f>
        <v>4615</v>
      </c>
      <c r="L17" s="21">
        <f t="shared" si="3"/>
        <v>113194</v>
      </c>
      <c r="M17" s="21">
        <f>SUM(M8:M14)</f>
        <v>7582</v>
      </c>
      <c r="N17" s="21">
        <f>SUM(N8:N14)</f>
        <v>15246</v>
      </c>
      <c r="O17" s="21">
        <f>SUM(O8:O14)</f>
        <v>89912</v>
      </c>
      <c r="P17" s="21">
        <f>SUM(P8:P14)</f>
        <v>115</v>
      </c>
      <c r="Q17" s="28">
        <f>SUM(Q8:Q14)</f>
        <v>339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246680</v>
      </c>
      <c r="C19" s="25">
        <f t="shared" si="1"/>
        <v>22733</v>
      </c>
      <c r="D19" s="24">
        <f>SUM(D16:D17)</f>
        <v>1099</v>
      </c>
      <c r="E19" s="24">
        <f>SUM(E16:E17)</f>
        <v>10313</v>
      </c>
      <c r="F19" s="24">
        <f>SUM(F16:F17)</f>
        <v>11321</v>
      </c>
      <c r="G19" s="25">
        <f t="shared" si="2"/>
        <v>223947</v>
      </c>
      <c r="H19" s="24">
        <f>SUM(H16:H17)</f>
        <v>109381</v>
      </c>
      <c r="I19" s="24">
        <f>SUM(I16:I17)</f>
        <v>4028</v>
      </c>
      <c r="J19" s="24">
        <f>SUM(J16:J17)</f>
        <v>110538</v>
      </c>
      <c r="K19" s="25">
        <f>SUM(K16:K17)</f>
        <v>90222</v>
      </c>
      <c r="L19" s="24">
        <f>SUM(M19:Q19)</f>
        <v>156458</v>
      </c>
      <c r="M19" s="24">
        <f>SUM(M16:M17)</f>
        <v>7582</v>
      </c>
      <c r="N19" s="24">
        <f>SUM(N16:N17)</f>
        <v>25844</v>
      </c>
      <c r="O19" s="24">
        <f>SUM(O16:O17)</f>
        <v>122196</v>
      </c>
      <c r="P19" s="24">
        <f>SUM(P16:P17)</f>
        <v>115</v>
      </c>
      <c r="Q19" s="30">
        <f>SUM(Q16:Q17)</f>
        <v>721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H1">
      <selection activeCell="H1" sqref="A1:IV16384"/>
    </sheetView>
  </sheetViews>
  <sheetFormatPr defaultColWidth="9.00390625" defaultRowHeight="15" customHeight="1"/>
  <cols>
    <col min="1" max="16384" width="10.50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2008605</v>
      </c>
      <c r="C6" s="19">
        <f>SUM(D6:F6)</f>
        <v>20900</v>
      </c>
      <c r="D6" s="19">
        <v>0</v>
      </c>
      <c r="E6" s="19">
        <v>0</v>
      </c>
      <c r="F6" s="19">
        <v>20900</v>
      </c>
      <c r="G6" s="19">
        <f>SUM(H6:J6)</f>
        <v>1987705</v>
      </c>
      <c r="H6" s="19">
        <v>366854</v>
      </c>
      <c r="I6" s="19">
        <v>3939</v>
      </c>
      <c r="J6" s="19">
        <v>1616912</v>
      </c>
      <c r="K6" s="19">
        <v>1334600</v>
      </c>
      <c r="L6" s="19">
        <f>SUM(M6:Q6)</f>
        <v>674005</v>
      </c>
      <c r="M6" s="19">
        <v>0</v>
      </c>
      <c r="N6" s="19">
        <v>161451</v>
      </c>
      <c r="O6" s="19">
        <v>505104</v>
      </c>
      <c r="P6" s="19">
        <v>0</v>
      </c>
      <c r="Q6" s="27">
        <v>7450</v>
      </c>
    </row>
    <row r="7" spans="1:17" ht="15" customHeight="1">
      <c r="A7" s="13" t="s">
        <v>21</v>
      </c>
      <c r="B7" s="20">
        <f>+C7+G7</f>
        <v>64697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64697</v>
      </c>
      <c r="H7" s="21">
        <v>17800</v>
      </c>
      <c r="I7" s="21">
        <v>1800</v>
      </c>
      <c r="J7" s="21">
        <v>45097</v>
      </c>
      <c r="K7" s="21">
        <v>20777</v>
      </c>
      <c r="L7" s="21">
        <f>SUM(M7:Q7)</f>
        <v>43920</v>
      </c>
      <c r="M7" s="21">
        <v>0</v>
      </c>
      <c r="N7" s="21">
        <v>0</v>
      </c>
      <c r="O7" s="21">
        <v>43920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7420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7420</v>
      </c>
      <c r="H8" s="21">
        <v>0</v>
      </c>
      <c r="I8" s="21">
        <v>0</v>
      </c>
      <c r="J8" s="21">
        <v>7420</v>
      </c>
      <c r="K8" s="21">
        <v>3450</v>
      </c>
      <c r="L8" s="21">
        <f aca="true" t="shared" si="3" ref="L8:L17">SUM(M8:Q8)</f>
        <v>3970</v>
      </c>
      <c r="M8" s="21">
        <v>0</v>
      </c>
      <c r="N8" s="21">
        <v>0</v>
      </c>
      <c r="O8" s="21">
        <v>3970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630720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630720</v>
      </c>
      <c r="H9" s="21">
        <v>614780</v>
      </c>
      <c r="I9" s="21">
        <v>0</v>
      </c>
      <c r="J9" s="21">
        <v>15940</v>
      </c>
      <c r="K9" s="21">
        <v>8500</v>
      </c>
      <c r="L9" s="21">
        <f t="shared" si="3"/>
        <v>622220</v>
      </c>
      <c r="M9" s="21">
        <v>0</v>
      </c>
      <c r="N9" s="21">
        <v>1500</v>
      </c>
      <c r="O9" s="21">
        <v>619720</v>
      </c>
      <c r="P9" s="21">
        <v>1000</v>
      </c>
      <c r="Q9" s="28">
        <v>0</v>
      </c>
    </row>
    <row r="10" spans="1:17" ht="15" customHeight="1">
      <c r="A10" s="13" t="s">
        <v>24</v>
      </c>
      <c r="B10" s="20">
        <f t="shared" si="0"/>
        <v>13190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13190</v>
      </c>
      <c r="H10" s="21">
        <v>3190</v>
      </c>
      <c r="I10" s="21">
        <v>0</v>
      </c>
      <c r="J10" s="21">
        <v>10000</v>
      </c>
      <c r="K10" s="21">
        <v>1200</v>
      </c>
      <c r="L10" s="21">
        <f t="shared" si="3"/>
        <v>11990</v>
      </c>
      <c r="M10" s="21">
        <v>0</v>
      </c>
      <c r="N10" s="21">
        <v>0</v>
      </c>
      <c r="O10" s="21">
        <v>11990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74000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74000</v>
      </c>
      <c r="H11" s="21">
        <v>62050</v>
      </c>
      <c r="I11" s="21">
        <v>0</v>
      </c>
      <c r="J11" s="21">
        <v>11950</v>
      </c>
      <c r="K11" s="21">
        <v>5000</v>
      </c>
      <c r="L11" s="21">
        <f t="shared" si="3"/>
        <v>69000</v>
      </c>
      <c r="M11" s="21">
        <v>0</v>
      </c>
      <c r="N11" s="21">
        <v>0</v>
      </c>
      <c r="O11" s="21">
        <v>69000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476945</v>
      </c>
      <c r="C12" s="21">
        <f t="shared" si="1"/>
        <v>1170</v>
      </c>
      <c r="D12" s="21">
        <v>0</v>
      </c>
      <c r="E12" s="21">
        <v>0</v>
      </c>
      <c r="F12" s="21">
        <v>1170</v>
      </c>
      <c r="G12" s="21">
        <f t="shared" si="2"/>
        <v>475775</v>
      </c>
      <c r="H12" s="21">
        <v>395930</v>
      </c>
      <c r="I12" s="21">
        <v>20820</v>
      </c>
      <c r="J12" s="21">
        <v>59025</v>
      </c>
      <c r="K12" s="21">
        <v>35445</v>
      </c>
      <c r="L12" s="21">
        <f t="shared" si="3"/>
        <v>441500</v>
      </c>
      <c r="M12" s="21">
        <v>170000</v>
      </c>
      <c r="N12" s="21">
        <v>118000</v>
      </c>
      <c r="O12" s="21">
        <v>153500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425199</v>
      </c>
      <c r="C13" s="21">
        <f t="shared" si="1"/>
        <v>397140</v>
      </c>
      <c r="D13" s="21">
        <v>20000</v>
      </c>
      <c r="E13" s="21">
        <v>233420</v>
      </c>
      <c r="F13" s="21">
        <v>143720</v>
      </c>
      <c r="G13" s="21">
        <f t="shared" si="2"/>
        <v>28059</v>
      </c>
      <c r="H13" s="21">
        <v>3000</v>
      </c>
      <c r="I13" s="21">
        <v>19609</v>
      </c>
      <c r="J13" s="21">
        <v>5450</v>
      </c>
      <c r="K13" s="21">
        <v>9499</v>
      </c>
      <c r="L13" s="21">
        <f t="shared" si="3"/>
        <v>415700</v>
      </c>
      <c r="M13" s="21">
        <v>0</v>
      </c>
      <c r="N13" s="21">
        <v>223220</v>
      </c>
      <c r="O13" s="21">
        <v>190240</v>
      </c>
      <c r="P13" s="21">
        <v>0</v>
      </c>
      <c r="Q13" s="28">
        <v>2240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2073302</v>
      </c>
      <c r="C16" s="21">
        <f t="shared" si="1"/>
        <v>20900</v>
      </c>
      <c r="D16" s="21">
        <f>SUM(D6:D7)</f>
        <v>0</v>
      </c>
      <c r="E16" s="21">
        <f>SUM(E6:E7)</f>
        <v>0</v>
      </c>
      <c r="F16" s="21">
        <f>SUM(F6:F7)</f>
        <v>20900</v>
      </c>
      <c r="G16" s="21">
        <f t="shared" si="2"/>
        <v>2052402</v>
      </c>
      <c r="H16" s="21">
        <f>SUM(H6:H7)</f>
        <v>384654</v>
      </c>
      <c r="I16" s="21">
        <f>SUM(I6:I7)</f>
        <v>5739</v>
      </c>
      <c r="J16" s="21">
        <f>SUM(J6:J7)</f>
        <v>1662009</v>
      </c>
      <c r="K16" s="21">
        <f>SUM(K6:K7)</f>
        <v>1355377</v>
      </c>
      <c r="L16" s="21">
        <f t="shared" si="3"/>
        <v>717925</v>
      </c>
      <c r="M16" s="21">
        <f>SUM(M6:M7)</f>
        <v>0</v>
      </c>
      <c r="N16" s="21">
        <f>SUM(N6:N7)</f>
        <v>161451</v>
      </c>
      <c r="O16" s="21">
        <f>SUM(O6:O7)</f>
        <v>549024</v>
      </c>
      <c r="P16" s="21">
        <f>SUM(P6:P7)</f>
        <v>0</v>
      </c>
      <c r="Q16" s="28">
        <f>SUM(Q6:Q7)</f>
        <v>7450</v>
      </c>
    </row>
    <row r="17" spans="1:17" ht="15" customHeight="1">
      <c r="A17" s="13" t="s">
        <v>30</v>
      </c>
      <c r="B17" s="20">
        <f t="shared" si="0"/>
        <v>1627474</v>
      </c>
      <c r="C17" s="21">
        <f t="shared" si="1"/>
        <v>398310</v>
      </c>
      <c r="D17" s="21">
        <f>SUM(D8:D14)</f>
        <v>20000</v>
      </c>
      <c r="E17" s="21">
        <f>SUM(E8:E14)</f>
        <v>233420</v>
      </c>
      <c r="F17" s="21">
        <f>SUM(F8:F14)</f>
        <v>144890</v>
      </c>
      <c r="G17" s="21">
        <f t="shared" si="2"/>
        <v>1229164</v>
      </c>
      <c r="H17" s="21">
        <f>SUM(H8:H14)</f>
        <v>1078950</v>
      </c>
      <c r="I17" s="21">
        <f>SUM(I8:I14)</f>
        <v>40429</v>
      </c>
      <c r="J17" s="21">
        <f>SUM(J8:J14)</f>
        <v>109785</v>
      </c>
      <c r="K17" s="21">
        <f>SUM(K8:K14)</f>
        <v>63094</v>
      </c>
      <c r="L17" s="21">
        <f t="shared" si="3"/>
        <v>1564380</v>
      </c>
      <c r="M17" s="21">
        <f>SUM(M8:M14)</f>
        <v>170000</v>
      </c>
      <c r="N17" s="21">
        <f>SUM(N8:N14)</f>
        <v>342720</v>
      </c>
      <c r="O17" s="21">
        <f>SUM(O8:O14)</f>
        <v>1048420</v>
      </c>
      <c r="P17" s="21">
        <f>SUM(P8:P14)</f>
        <v>1000</v>
      </c>
      <c r="Q17" s="28">
        <f>SUM(Q8:Q14)</f>
        <v>2240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3700776</v>
      </c>
      <c r="C19" s="25">
        <f t="shared" si="1"/>
        <v>419210</v>
      </c>
      <c r="D19" s="24">
        <f>SUM(D16:D17)</f>
        <v>20000</v>
      </c>
      <c r="E19" s="24">
        <f>SUM(E16:E17)</f>
        <v>233420</v>
      </c>
      <c r="F19" s="24">
        <f>SUM(F16:F17)</f>
        <v>165790</v>
      </c>
      <c r="G19" s="25">
        <f t="shared" si="2"/>
        <v>3281566</v>
      </c>
      <c r="H19" s="24">
        <f>SUM(H16:H17)</f>
        <v>1463604</v>
      </c>
      <c r="I19" s="24">
        <f>SUM(I16:I17)</f>
        <v>46168</v>
      </c>
      <c r="J19" s="24">
        <f>SUM(J16:J17)</f>
        <v>1771794</v>
      </c>
      <c r="K19" s="25">
        <f>SUM(K16:K17)</f>
        <v>1418471</v>
      </c>
      <c r="L19" s="24">
        <f>SUM(M19:Q19)</f>
        <v>2282305</v>
      </c>
      <c r="M19" s="24">
        <f>SUM(M16:M17)</f>
        <v>170000</v>
      </c>
      <c r="N19" s="24">
        <f>SUM(N16:N17)</f>
        <v>504171</v>
      </c>
      <c r="O19" s="24">
        <f>SUM(O16:O17)</f>
        <v>1597444</v>
      </c>
      <c r="P19" s="24">
        <f>SUM(P16:P17)</f>
        <v>1000</v>
      </c>
      <c r="Q19" s="30">
        <f>SUM(Q16:Q17)</f>
        <v>9690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2007-07-31T08:43:11Z</cp:lastPrinted>
  <dcterms:created xsi:type="dcterms:W3CDTF">2000-01-06T00:38:06Z</dcterms:created>
  <dcterms:modified xsi:type="dcterms:W3CDTF">2007-07-31T08:43:39Z</dcterms:modified>
  <cp:category/>
  <cp:version/>
  <cp:contentType/>
  <cp:contentStatus/>
</cp:coreProperties>
</file>