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<sst xmlns="http://schemas.openxmlformats.org/spreadsheetml/2006/main" count="149" uniqueCount="133">
  <si>
    <t>合計</t>
  </si>
  <si>
    <t>民間</t>
  </si>
  <si>
    <t>非木造</t>
  </si>
  <si>
    <t>木造</t>
  </si>
  <si>
    <t>公共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</si>
  <si>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</si>
  <si>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</si>
  <si>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</si>
  <si>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</si>
  <si>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</si>
  <si>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</si>
  <si>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</si>
  <si>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</si>
  <si>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鉄筋鉄骨</t>
  </si>
  <si>
    <t>ｺﾝｸﾘｰﾄ造</t>
  </si>
  <si>
    <t>鉄筋</t>
  </si>
  <si>
    <t>鉄骨造</t>
  </si>
  <si>
    <t>ｺﾝｸﾘｰﾄ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</si>
  <si>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</si>
  <si>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</si>
  <si>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</si>
  <si>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</si>
  <si>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</si>
  <si>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</si>
  <si>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</si>
  <si>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</si>
  <si>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</si>
  <si>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</si>
  <si>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その他</t>
  </si>
  <si>
    <t>全居住用</t>
  </si>
  <si>
    <t>非居住用</t>
  </si>
  <si>
    <t>合計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</si>
  <si>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</si>
  <si>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</si>
  <si>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</si>
  <si>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</si>
  <si>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（県市町村名）岐阜県</t>
  </si>
  <si>
    <t>平成  19年  7月分</t>
  </si>
  <si>
    <t>（県市町村名）岐阜県</t>
  </si>
  <si>
    <t>着工建築物概報（２）</t>
  </si>
  <si>
    <t>平成  19年  7月分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</si>
  <si>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</si>
  <si>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</si>
  <si>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</si>
  <si>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</si>
  <si>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</si>
  <si>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</si>
  <si>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</si>
  <si>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</si>
  <si>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</si>
  <si>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</si>
  <si>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</si>
  <si>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</si>
  <si>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</si>
  <si>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</si>
  <si>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</si>
  <si>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</si>
  <si>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</si>
  <si>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</si>
  <si>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</si>
  <si>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</si>
  <si>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</si>
  <si>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</si>
  <si>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</si>
  <si>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</si>
  <si>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</si>
  <si>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</si>
  <si>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</si>
  <si>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</si>
  <si>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</si>
  <si>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</si>
  <si>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</si>
  <si>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</si>
  <si>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</si>
  <si>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</si>
  <si>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</si>
  <si>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</si>
  <si>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</si>
  <si>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</si>
  <si>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</si>
  <si>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</si>
  <si>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</si>
  <si>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</si>
  <si>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</si>
  <si>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</si>
  <si>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</si>
  <si>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</si>
  <si>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</si>
  <si>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</si>
  <si>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</si>
  <si>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</si>
  <si>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</si>
  <si>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</si>
  <si>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</si>
  <si>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</si>
  <si>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</si>
  <si>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</si>
  <si>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</si>
  <si>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</t>
  </si>
  <si>
    <t>養老町</t>
  </si>
  <si>
    <t>養老郡</t>
  </si>
  <si>
    <t>垂井町</t>
  </si>
  <si>
    <t>関ヶ原町</t>
  </si>
  <si>
    <t>不破郡</t>
  </si>
  <si>
    <t>神戸町</t>
  </si>
  <si>
    <t>輪之内町</t>
  </si>
  <si>
    <t>安八町</t>
  </si>
  <si>
    <t>安八郡</t>
  </si>
  <si>
    <t>揖斐川町</t>
  </si>
  <si>
    <t>大野町</t>
  </si>
  <si>
    <t>池田町</t>
  </si>
  <si>
    <t>揖斐郡</t>
  </si>
  <si>
    <t>北方町</t>
  </si>
  <si>
    <t>本巣郡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</si>
  <si>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</si>
  <si>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</si>
  <si>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</si>
  <si>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</si>
  <si>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</si>
  <si>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</si>
  <si>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</si>
  <si>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</t>
  </si>
  <si>
    <t>御嵩町</t>
  </si>
  <si>
    <t>可児郡</t>
  </si>
  <si>
    <t>白川村</t>
  </si>
  <si>
    <t>大野郡計</t>
  </si>
  <si>
    <t>町村計</t>
  </si>
  <si>
    <t>合　計</t>
  </si>
  <si>
    <t>着工建築物概報（１）</t>
  </si>
  <si>
    <t>用途別床面積内訳表</t>
  </si>
  <si>
    <t>構造別床面積内訳表</t>
  </si>
  <si>
    <t>ｻｰﾋﾞｽ業用</t>
  </si>
  <si>
    <t>公務文教用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</si>
</sst>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177" fontId="2" fillId="0" borderId="1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177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NumberFormat="1" applyFont="1" applyBorder="1" applyAlignment="1">
      <alignment/>
    </xf>
    <xf numFmtId="0" fontId="2" fillId="0" borderId="28" xfId="0" applyNumberFormat="1" applyFont="1" applyBorder="1" applyAlignment="1">
      <alignment/>
    </xf>
    <xf numFmtId="0" fontId="2" fillId="0" borderId="29" xfId="0" applyNumberFormat="1" applyFont="1" applyBorder="1" applyAlignment="1">
      <alignment/>
    </xf>
    <xf numFmtId="0" fontId="2" fillId="0" borderId="3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14" t="s">
        <v>128</v>
      </c>
      <c r="I1" s="1" t="s">
        <v>40</v>
      </c>
    </row>
    <row r="2" ht="15" customHeight="1" thickBot="1">
      <c r="M2" s="17" t="s">
        <v>41</v>
      </c>
    </row>
    <row r="3" spans="1:13" s="4" customFormat="1" ht="15" customHeight="1">
      <c r="A3" s="2"/>
      <c r="B3" s="3"/>
      <c r="C3" s="55" t="s">
        <v>129</v>
      </c>
      <c r="D3" s="56"/>
      <c r="E3" s="56"/>
      <c r="F3" s="56"/>
      <c r="G3" s="56"/>
      <c r="H3" s="56"/>
      <c r="I3" s="56"/>
      <c r="J3" s="56"/>
      <c r="K3" s="57"/>
      <c r="L3" s="55" t="s">
        <v>130</v>
      </c>
      <c r="M3" s="58"/>
    </row>
    <row r="4" spans="1:13" s="4" customFormat="1" ht="15" customHeight="1" thickBot="1">
      <c r="A4" s="8"/>
      <c r="B4" s="9" t="s">
        <v>44</v>
      </c>
      <c r="C4" s="10" t="s">
        <v>64</v>
      </c>
      <c r="D4" s="31" t="s">
        <v>65</v>
      </c>
      <c r="E4" s="31" t="s">
        <v>66</v>
      </c>
      <c r="F4" s="10" t="s">
        <v>67</v>
      </c>
      <c r="G4" s="10" t="s">
        <v>68</v>
      </c>
      <c r="H4" s="32" t="s">
        <v>69</v>
      </c>
      <c r="I4" s="32" t="s">
        <v>131</v>
      </c>
      <c r="J4" s="32" t="s">
        <v>132</v>
      </c>
      <c r="K4" s="32" t="s">
        <v>63</v>
      </c>
      <c r="L4" s="32" t="s">
        <v>58</v>
      </c>
      <c r="M4" s="33" t="s">
        <v>59</v>
      </c>
    </row>
    <row r="5" spans="1:13" s="38" customFormat="1" ht="15" customHeight="1">
      <c r="A5" s="34" t="s">
        <v>74</v>
      </c>
      <c r="B5" s="35">
        <f aca="true" t="shared" si="0" ref="B5:B26">SUM(C5:K5)</f>
        <v>65519</v>
      </c>
      <c r="C5" s="36">
        <v>44868</v>
      </c>
      <c r="D5" s="36">
        <v>2561</v>
      </c>
      <c r="E5" s="36">
        <v>329</v>
      </c>
      <c r="F5" s="36">
        <v>2762</v>
      </c>
      <c r="G5" s="36">
        <v>260</v>
      </c>
      <c r="H5" s="36">
        <v>8069</v>
      </c>
      <c r="I5" s="36">
        <v>1354</v>
      </c>
      <c r="J5" s="36">
        <v>5316</v>
      </c>
      <c r="K5" s="36">
        <v>0</v>
      </c>
      <c r="L5" s="36">
        <v>25248</v>
      </c>
      <c r="M5" s="37">
        <v>40271</v>
      </c>
    </row>
    <row r="6" spans="1:13" ht="15" customHeight="1">
      <c r="A6" s="39" t="s">
        <v>75</v>
      </c>
      <c r="B6" s="40">
        <f t="shared" si="0"/>
        <v>23474</v>
      </c>
      <c r="C6" s="41">
        <v>18892</v>
      </c>
      <c r="D6" s="41">
        <v>92</v>
      </c>
      <c r="E6" s="41">
        <v>0</v>
      </c>
      <c r="F6" s="41">
        <v>1967</v>
      </c>
      <c r="G6" s="41">
        <v>350</v>
      </c>
      <c r="H6" s="41">
        <v>1472</v>
      </c>
      <c r="I6" s="41">
        <v>665</v>
      </c>
      <c r="J6" s="41">
        <v>36</v>
      </c>
      <c r="K6" s="41">
        <v>0</v>
      </c>
      <c r="L6" s="41">
        <v>11375</v>
      </c>
      <c r="M6" s="42">
        <v>12099</v>
      </c>
    </row>
    <row r="7" spans="1:13" ht="15" customHeight="1">
      <c r="A7" s="39" t="s">
        <v>76</v>
      </c>
      <c r="B7" s="40">
        <f t="shared" si="0"/>
        <v>18737</v>
      </c>
      <c r="C7" s="41">
        <v>3828</v>
      </c>
      <c r="D7" s="41">
        <v>0</v>
      </c>
      <c r="E7" s="41">
        <v>0</v>
      </c>
      <c r="F7" s="41">
        <v>13061</v>
      </c>
      <c r="G7" s="41">
        <v>0</v>
      </c>
      <c r="H7" s="41">
        <v>0</v>
      </c>
      <c r="I7" s="41">
        <v>173</v>
      </c>
      <c r="J7" s="41">
        <v>1675</v>
      </c>
      <c r="K7" s="41">
        <v>0</v>
      </c>
      <c r="L7" s="41">
        <v>3687</v>
      </c>
      <c r="M7" s="42">
        <v>15050</v>
      </c>
    </row>
    <row r="8" spans="1:13" ht="15" customHeight="1">
      <c r="A8" s="39" t="s">
        <v>77</v>
      </c>
      <c r="B8" s="40">
        <f t="shared" si="0"/>
        <v>8420</v>
      </c>
      <c r="C8" s="41">
        <v>6127</v>
      </c>
      <c r="D8" s="41">
        <v>0</v>
      </c>
      <c r="E8" s="41">
        <v>0</v>
      </c>
      <c r="F8" s="41">
        <v>1185</v>
      </c>
      <c r="G8" s="41">
        <v>0</v>
      </c>
      <c r="H8" s="41">
        <v>300</v>
      </c>
      <c r="I8" s="41">
        <v>50</v>
      </c>
      <c r="J8" s="41">
        <v>758</v>
      </c>
      <c r="K8" s="41">
        <v>0</v>
      </c>
      <c r="L8" s="41">
        <v>4936</v>
      </c>
      <c r="M8" s="42">
        <v>3484</v>
      </c>
    </row>
    <row r="9" spans="1:13" ht="15" customHeight="1">
      <c r="A9" s="39" t="s">
        <v>78</v>
      </c>
      <c r="B9" s="40">
        <f t="shared" si="0"/>
        <v>11958</v>
      </c>
      <c r="C9" s="41">
        <v>7457</v>
      </c>
      <c r="D9" s="41">
        <v>271</v>
      </c>
      <c r="E9" s="41">
        <v>52</v>
      </c>
      <c r="F9" s="41">
        <v>947</v>
      </c>
      <c r="G9" s="41">
        <v>0</v>
      </c>
      <c r="H9" s="41">
        <v>199</v>
      </c>
      <c r="I9" s="41">
        <v>523</v>
      </c>
      <c r="J9" s="41">
        <v>2509</v>
      </c>
      <c r="K9" s="41">
        <v>0</v>
      </c>
      <c r="L9" s="41">
        <v>7117</v>
      </c>
      <c r="M9" s="42">
        <v>4841</v>
      </c>
    </row>
    <row r="10" spans="1:13" ht="15" customHeight="1">
      <c r="A10" s="39" t="s">
        <v>79</v>
      </c>
      <c r="B10" s="40">
        <f t="shared" si="0"/>
        <v>5808</v>
      </c>
      <c r="C10" s="41">
        <v>3494</v>
      </c>
      <c r="D10" s="41">
        <v>188</v>
      </c>
      <c r="E10" s="41">
        <v>0</v>
      </c>
      <c r="F10" s="41">
        <v>192</v>
      </c>
      <c r="G10" s="41">
        <v>438</v>
      </c>
      <c r="H10" s="41">
        <v>0</v>
      </c>
      <c r="I10" s="41">
        <v>385</v>
      </c>
      <c r="J10" s="41">
        <v>1111</v>
      </c>
      <c r="K10" s="41">
        <v>0</v>
      </c>
      <c r="L10" s="41">
        <v>3794</v>
      </c>
      <c r="M10" s="42">
        <v>2014</v>
      </c>
    </row>
    <row r="11" spans="1:13" ht="15" customHeight="1">
      <c r="A11" s="39" t="s">
        <v>80</v>
      </c>
      <c r="B11" s="40">
        <f t="shared" si="0"/>
        <v>5897</v>
      </c>
      <c r="C11" s="41">
        <v>3129</v>
      </c>
      <c r="D11" s="41">
        <v>0</v>
      </c>
      <c r="E11" s="41">
        <v>0</v>
      </c>
      <c r="F11" s="41">
        <v>1981</v>
      </c>
      <c r="G11" s="41">
        <v>0</v>
      </c>
      <c r="H11" s="41">
        <v>558</v>
      </c>
      <c r="I11" s="41">
        <v>229</v>
      </c>
      <c r="J11" s="41">
        <v>0</v>
      </c>
      <c r="K11" s="41">
        <v>0</v>
      </c>
      <c r="L11" s="41">
        <v>2834</v>
      </c>
      <c r="M11" s="42">
        <v>3063</v>
      </c>
    </row>
    <row r="12" spans="1:13" ht="15" customHeight="1">
      <c r="A12" s="39" t="s">
        <v>81</v>
      </c>
      <c r="B12" s="40">
        <f t="shared" si="0"/>
        <v>6401</v>
      </c>
      <c r="C12" s="41">
        <v>5213</v>
      </c>
      <c r="D12" s="41">
        <v>0</v>
      </c>
      <c r="E12" s="41">
        <v>30</v>
      </c>
      <c r="F12" s="41">
        <v>539</v>
      </c>
      <c r="G12" s="41">
        <v>0</v>
      </c>
      <c r="H12" s="41">
        <v>453</v>
      </c>
      <c r="I12" s="41">
        <v>46</v>
      </c>
      <c r="J12" s="41">
        <v>120</v>
      </c>
      <c r="K12" s="41">
        <v>0</v>
      </c>
      <c r="L12" s="41">
        <v>4551</v>
      </c>
      <c r="M12" s="42">
        <v>1850</v>
      </c>
    </row>
    <row r="13" spans="1:13" ht="15" customHeight="1">
      <c r="A13" s="39" t="s">
        <v>82</v>
      </c>
      <c r="B13" s="40">
        <f t="shared" si="0"/>
        <v>13346</v>
      </c>
      <c r="C13" s="41">
        <v>8274</v>
      </c>
      <c r="D13" s="41">
        <v>0</v>
      </c>
      <c r="E13" s="41">
        <v>136</v>
      </c>
      <c r="F13" s="41">
        <v>3466</v>
      </c>
      <c r="G13" s="41">
        <v>0</v>
      </c>
      <c r="H13" s="41">
        <v>1431</v>
      </c>
      <c r="I13" s="41">
        <v>0</v>
      </c>
      <c r="J13" s="41">
        <v>39</v>
      </c>
      <c r="K13" s="41">
        <v>0</v>
      </c>
      <c r="L13" s="41">
        <v>5573</v>
      </c>
      <c r="M13" s="42">
        <v>7773</v>
      </c>
    </row>
    <row r="14" spans="1:13" ht="15" customHeight="1">
      <c r="A14" s="39" t="s">
        <v>83</v>
      </c>
      <c r="B14" s="40">
        <f t="shared" si="0"/>
        <v>17522</v>
      </c>
      <c r="C14" s="41">
        <v>5380</v>
      </c>
      <c r="D14" s="41">
        <v>0</v>
      </c>
      <c r="E14" s="41">
        <v>227</v>
      </c>
      <c r="F14" s="41">
        <v>1068</v>
      </c>
      <c r="G14" s="41">
        <v>0</v>
      </c>
      <c r="H14" s="41">
        <v>1876</v>
      </c>
      <c r="I14" s="41">
        <v>3735</v>
      </c>
      <c r="J14" s="41">
        <v>5236</v>
      </c>
      <c r="K14" s="41">
        <v>0</v>
      </c>
      <c r="L14" s="41">
        <v>6097</v>
      </c>
      <c r="M14" s="42">
        <v>11425</v>
      </c>
    </row>
    <row r="15" spans="1:13" ht="15" customHeight="1">
      <c r="A15" s="39" t="s">
        <v>84</v>
      </c>
      <c r="B15" s="40">
        <f t="shared" si="0"/>
        <v>16898</v>
      </c>
      <c r="C15" s="41">
        <v>4553</v>
      </c>
      <c r="D15" s="41">
        <v>565</v>
      </c>
      <c r="E15" s="41">
        <v>0</v>
      </c>
      <c r="F15" s="41">
        <v>10009</v>
      </c>
      <c r="G15" s="41">
        <v>0</v>
      </c>
      <c r="H15" s="41">
        <v>1589</v>
      </c>
      <c r="I15" s="41">
        <v>0</v>
      </c>
      <c r="J15" s="41">
        <v>182</v>
      </c>
      <c r="K15" s="41">
        <v>0</v>
      </c>
      <c r="L15" s="41">
        <v>4688</v>
      </c>
      <c r="M15" s="42">
        <v>12210</v>
      </c>
    </row>
    <row r="16" spans="1:13" ht="15" customHeight="1">
      <c r="A16" s="39" t="s">
        <v>85</v>
      </c>
      <c r="B16" s="40">
        <f t="shared" si="0"/>
        <v>5187</v>
      </c>
      <c r="C16" s="41">
        <v>2905</v>
      </c>
      <c r="D16" s="41">
        <v>156</v>
      </c>
      <c r="E16" s="41">
        <v>0</v>
      </c>
      <c r="F16" s="41">
        <v>1167</v>
      </c>
      <c r="G16" s="41">
        <v>0</v>
      </c>
      <c r="H16" s="41">
        <v>942</v>
      </c>
      <c r="I16" s="41">
        <v>0</v>
      </c>
      <c r="J16" s="41">
        <v>17</v>
      </c>
      <c r="K16" s="41">
        <v>0</v>
      </c>
      <c r="L16" s="41">
        <v>2241</v>
      </c>
      <c r="M16" s="42">
        <v>2946</v>
      </c>
    </row>
    <row r="17" spans="1:13" ht="15" customHeight="1">
      <c r="A17" s="39" t="s">
        <v>86</v>
      </c>
      <c r="B17" s="40">
        <f t="shared" si="0"/>
        <v>34510</v>
      </c>
      <c r="C17" s="41">
        <v>19703</v>
      </c>
      <c r="D17" s="41">
        <v>1185</v>
      </c>
      <c r="E17" s="41">
        <v>0</v>
      </c>
      <c r="F17" s="41">
        <v>9924</v>
      </c>
      <c r="G17" s="41">
        <v>284</v>
      </c>
      <c r="H17" s="41">
        <v>324</v>
      </c>
      <c r="I17" s="41">
        <v>692</v>
      </c>
      <c r="J17" s="41">
        <v>2398</v>
      </c>
      <c r="K17" s="41">
        <v>0</v>
      </c>
      <c r="L17" s="41">
        <v>8433</v>
      </c>
      <c r="M17" s="42">
        <v>26077</v>
      </c>
    </row>
    <row r="18" spans="1:13" ht="15" customHeight="1">
      <c r="A18" s="39" t="s">
        <v>87</v>
      </c>
      <c r="B18" s="40">
        <f t="shared" si="0"/>
        <v>11771</v>
      </c>
      <c r="C18" s="41">
        <v>8035</v>
      </c>
      <c r="D18" s="41">
        <v>85</v>
      </c>
      <c r="E18" s="41">
        <v>0</v>
      </c>
      <c r="F18" s="41">
        <v>1194</v>
      </c>
      <c r="G18" s="41">
        <v>0</v>
      </c>
      <c r="H18" s="41">
        <v>268</v>
      </c>
      <c r="I18" s="41">
        <v>175</v>
      </c>
      <c r="J18" s="41">
        <v>1975</v>
      </c>
      <c r="K18" s="41">
        <v>39</v>
      </c>
      <c r="L18" s="41">
        <v>6401</v>
      </c>
      <c r="M18" s="42">
        <v>5370</v>
      </c>
    </row>
    <row r="19" spans="1:13" ht="15" customHeight="1">
      <c r="A19" s="39" t="s">
        <v>88</v>
      </c>
      <c r="B19" s="40">
        <f t="shared" si="0"/>
        <v>4747</v>
      </c>
      <c r="C19" s="41">
        <v>3335</v>
      </c>
      <c r="D19" s="41">
        <v>0</v>
      </c>
      <c r="E19" s="41">
        <v>820</v>
      </c>
      <c r="F19" s="41">
        <v>84</v>
      </c>
      <c r="G19" s="41">
        <v>0</v>
      </c>
      <c r="H19" s="41">
        <v>60</v>
      </c>
      <c r="I19" s="41">
        <v>448</v>
      </c>
      <c r="J19" s="41">
        <v>0</v>
      </c>
      <c r="K19" s="41">
        <v>0</v>
      </c>
      <c r="L19" s="41">
        <v>3109</v>
      </c>
      <c r="M19" s="42">
        <v>1638</v>
      </c>
    </row>
    <row r="20" spans="1:13" ht="15" customHeight="1">
      <c r="A20" s="39" t="s">
        <v>89</v>
      </c>
      <c r="B20" s="40">
        <f t="shared" si="0"/>
        <v>15023</v>
      </c>
      <c r="C20" s="41">
        <v>12587</v>
      </c>
      <c r="D20" s="41">
        <v>0</v>
      </c>
      <c r="E20" s="41">
        <v>0</v>
      </c>
      <c r="F20" s="41">
        <v>1002</v>
      </c>
      <c r="G20" s="41">
        <v>834</v>
      </c>
      <c r="H20" s="41">
        <v>324</v>
      </c>
      <c r="I20" s="41">
        <v>276</v>
      </c>
      <c r="J20" s="41">
        <v>0</v>
      </c>
      <c r="K20" s="41">
        <v>0</v>
      </c>
      <c r="L20" s="41">
        <v>9185</v>
      </c>
      <c r="M20" s="42">
        <v>5838</v>
      </c>
    </row>
    <row r="21" spans="1:13" ht="15" customHeight="1">
      <c r="A21" s="39" t="s">
        <v>90</v>
      </c>
      <c r="B21" s="40">
        <f t="shared" si="0"/>
        <v>9764</v>
      </c>
      <c r="C21" s="41">
        <v>8089</v>
      </c>
      <c r="D21" s="41">
        <v>168</v>
      </c>
      <c r="E21" s="41">
        <v>0</v>
      </c>
      <c r="F21" s="41">
        <v>174</v>
      </c>
      <c r="G21" s="41">
        <v>0</v>
      </c>
      <c r="H21" s="41">
        <v>601</v>
      </c>
      <c r="I21" s="41">
        <v>0</v>
      </c>
      <c r="J21" s="41">
        <v>732</v>
      </c>
      <c r="K21" s="41">
        <v>0</v>
      </c>
      <c r="L21" s="41">
        <v>3354</v>
      </c>
      <c r="M21" s="42">
        <v>6410</v>
      </c>
    </row>
    <row r="22" spans="1:13" ht="15" customHeight="1">
      <c r="A22" s="39" t="s">
        <v>91</v>
      </c>
      <c r="B22" s="40">
        <f t="shared" si="0"/>
        <v>4554</v>
      </c>
      <c r="C22" s="41">
        <v>2797</v>
      </c>
      <c r="D22" s="41">
        <v>0</v>
      </c>
      <c r="E22" s="41">
        <v>0</v>
      </c>
      <c r="F22" s="41">
        <v>783</v>
      </c>
      <c r="G22" s="41">
        <v>0</v>
      </c>
      <c r="H22" s="41">
        <v>450</v>
      </c>
      <c r="I22" s="41">
        <v>524</v>
      </c>
      <c r="J22" s="41">
        <v>0</v>
      </c>
      <c r="K22" s="41">
        <v>0</v>
      </c>
      <c r="L22" s="41">
        <v>2505</v>
      </c>
      <c r="M22" s="42">
        <v>2049</v>
      </c>
    </row>
    <row r="23" spans="1:13" ht="15" customHeight="1">
      <c r="A23" s="39" t="s">
        <v>92</v>
      </c>
      <c r="B23" s="40">
        <f t="shared" si="0"/>
        <v>10188</v>
      </c>
      <c r="C23" s="41">
        <v>2724</v>
      </c>
      <c r="D23" s="41">
        <v>958</v>
      </c>
      <c r="E23" s="41">
        <v>0</v>
      </c>
      <c r="F23" s="41">
        <v>0</v>
      </c>
      <c r="G23" s="41">
        <v>459</v>
      </c>
      <c r="H23" s="41">
        <v>2727</v>
      </c>
      <c r="I23" s="41">
        <v>0</v>
      </c>
      <c r="J23" s="41">
        <v>3320</v>
      </c>
      <c r="K23" s="41">
        <v>0</v>
      </c>
      <c r="L23" s="41">
        <v>1768</v>
      </c>
      <c r="M23" s="42">
        <v>8420</v>
      </c>
    </row>
    <row r="24" spans="1:13" ht="15" customHeight="1">
      <c r="A24" s="39" t="s">
        <v>93</v>
      </c>
      <c r="B24" s="40">
        <f t="shared" si="0"/>
        <v>6284</v>
      </c>
      <c r="C24" s="41">
        <v>2522</v>
      </c>
      <c r="D24" s="41">
        <v>139</v>
      </c>
      <c r="E24" s="41">
        <v>0</v>
      </c>
      <c r="F24" s="41">
        <v>639</v>
      </c>
      <c r="G24" s="41">
        <v>95</v>
      </c>
      <c r="H24" s="41">
        <v>2317</v>
      </c>
      <c r="I24" s="41">
        <v>398</v>
      </c>
      <c r="J24" s="41">
        <v>174</v>
      </c>
      <c r="K24" s="41">
        <v>0</v>
      </c>
      <c r="L24" s="41">
        <v>2038</v>
      </c>
      <c r="M24" s="42">
        <v>4246</v>
      </c>
    </row>
    <row r="25" spans="1:13" ht="15" customHeight="1">
      <c r="A25" s="43" t="s">
        <v>94</v>
      </c>
      <c r="B25" s="44">
        <f t="shared" si="0"/>
        <v>4978</v>
      </c>
      <c r="C25" s="45">
        <v>2436</v>
      </c>
      <c r="D25" s="45">
        <v>0</v>
      </c>
      <c r="E25" s="45">
        <v>69</v>
      </c>
      <c r="F25" s="45">
        <v>1834</v>
      </c>
      <c r="G25" s="45">
        <v>0</v>
      </c>
      <c r="H25" s="45">
        <v>295</v>
      </c>
      <c r="I25" s="45">
        <v>159</v>
      </c>
      <c r="J25" s="45">
        <v>185</v>
      </c>
      <c r="K25" s="45">
        <v>0</v>
      </c>
      <c r="L25" s="45">
        <v>2445</v>
      </c>
      <c r="M25" s="46">
        <v>2533</v>
      </c>
    </row>
    <row r="26" spans="1:13" ht="15" customHeight="1">
      <c r="A26" s="47" t="s">
        <v>95</v>
      </c>
      <c r="B26" s="48">
        <f t="shared" si="0"/>
        <v>300986</v>
      </c>
      <c r="C26" s="49">
        <v>176348</v>
      </c>
      <c r="D26" s="49">
        <v>6368</v>
      </c>
      <c r="E26" s="49">
        <v>1663</v>
      </c>
      <c r="F26" s="49">
        <v>53978</v>
      </c>
      <c r="G26" s="49">
        <v>2720</v>
      </c>
      <c r="H26" s="49">
        <v>24255</v>
      </c>
      <c r="I26" s="49">
        <v>9832</v>
      </c>
      <c r="J26" s="49">
        <v>25783</v>
      </c>
      <c r="K26" s="49">
        <v>39</v>
      </c>
      <c r="L26" s="49">
        <v>121379</v>
      </c>
      <c r="M26" s="50">
        <v>179607</v>
      </c>
    </row>
    <row r="27" spans="1:13" ht="1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</row>
    <row r="28" spans="1:13" ht="15" customHeight="1">
      <c r="A28" s="39" t="s">
        <v>96</v>
      </c>
      <c r="B28" s="40">
        <f>SUM(C28:K28)</f>
        <v>8325</v>
      </c>
      <c r="C28" s="41">
        <v>1669</v>
      </c>
      <c r="D28" s="41">
        <v>0</v>
      </c>
      <c r="E28" s="41">
        <v>0</v>
      </c>
      <c r="F28" s="41">
        <v>1154</v>
      </c>
      <c r="G28" s="41">
        <v>17</v>
      </c>
      <c r="H28" s="41">
        <v>5485</v>
      </c>
      <c r="I28" s="41">
        <v>0</v>
      </c>
      <c r="J28" s="41">
        <v>0</v>
      </c>
      <c r="K28" s="41">
        <v>0</v>
      </c>
      <c r="L28" s="41">
        <v>1497</v>
      </c>
      <c r="M28" s="42">
        <v>6828</v>
      </c>
    </row>
    <row r="29" spans="1:13" ht="15" customHeight="1">
      <c r="A29" s="39" t="s">
        <v>97</v>
      </c>
      <c r="B29" s="40">
        <f>SUM(C29:K29)</f>
        <v>3922</v>
      </c>
      <c r="C29" s="41">
        <v>3567</v>
      </c>
      <c r="D29" s="41">
        <v>355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3814</v>
      </c>
      <c r="M29" s="42">
        <v>108</v>
      </c>
    </row>
    <row r="30" spans="1:13" ht="15" customHeight="1">
      <c r="A30" s="47" t="s">
        <v>98</v>
      </c>
      <c r="B30" s="48">
        <f>SUM(C30:K30)</f>
        <v>12247</v>
      </c>
      <c r="C30" s="49">
        <v>5236</v>
      </c>
      <c r="D30" s="49">
        <v>355</v>
      </c>
      <c r="E30" s="49">
        <v>0</v>
      </c>
      <c r="F30" s="49">
        <v>1154</v>
      </c>
      <c r="G30" s="49">
        <v>17</v>
      </c>
      <c r="H30" s="49">
        <v>5485</v>
      </c>
      <c r="I30" s="49">
        <v>0</v>
      </c>
      <c r="J30" s="49">
        <v>0</v>
      </c>
      <c r="K30" s="49">
        <v>0</v>
      </c>
      <c r="L30" s="49">
        <v>5311</v>
      </c>
      <c r="M30" s="50">
        <v>6936</v>
      </c>
    </row>
    <row r="31" spans="1:13" ht="15" customHeight="1">
      <c r="A31" s="39"/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2"/>
    </row>
    <row r="32" spans="1:13" ht="15" customHeight="1">
      <c r="A32" s="39" t="s">
        <v>99</v>
      </c>
      <c r="B32" s="40">
        <f>SUM(C32:K32)</f>
        <v>2641</v>
      </c>
      <c r="C32" s="41">
        <v>1125</v>
      </c>
      <c r="D32" s="41">
        <v>0</v>
      </c>
      <c r="E32" s="41">
        <v>1296</v>
      </c>
      <c r="F32" s="41">
        <v>38</v>
      </c>
      <c r="G32" s="41">
        <v>70</v>
      </c>
      <c r="H32" s="41">
        <v>0</v>
      </c>
      <c r="I32" s="41">
        <v>0</v>
      </c>
      <c r="J32" s="41">
        <v>112</v>
      </c>
      <c r="K32" s="41">
        <v>0</v>
      </c>
      <c r="L32" s="41">
        <v>840</v>
      </c>
      <c r="M32" s="42">
        <v>1801</v>
      </c>
    </row>
    <row r="33" spans="1:13" ht="15" customHeight="1">
      <c r="A33" s="47" t="s">
        <v>100</v>
      </c>
      <c r="B33" s="48">
        <f>SUM(C33:K33)</f>
        <v>2641</v>
      </c>
      <c r="C33" s="49">
        <v>1125</v>
      </c>
      <c r="D33" s="49">
        <v>0</v>
      </c>
      <c r="E33" s="49">
        <v>1296</v>
      </c>
      <c r="F33" s="49">
        <v>38</v>
      </c>
      <c r="G33" s="49">
        <v>70</v>
      </c>
      <c r="H33" s="49">
        <v>0</v>
      </c>
      <c r="I33" s="49">
        <v>0</v>
      </c>
      <c r="J33" s="49">
        <v>112</v>
      </c>
      <c r="K33" s="49">
        <v>0</v>
      </c>
      <c r="L33" s="49">
        <v>840</v>
      </c>
      <c r="M33" s="50">
        <v>1801</v>
      </c>
    </row>
    <row r="34" spans="1:13" ht="1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</row>
    <row r="35" spans="1:13" ht="15" customHeight="1">
      <c r="A35" s="39" t="s">
        <v>101</v>
      </c>
      <c r="B35" s="40">
        <f>SUM(C35:K35)</f>
        <v>1202</v>
      </c>
      <c r="C35" s="41">
        <v>1030</v>
      </c>
      <c r="D35" s="41">
        <v>172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851</v>
      </c>
      <c r="M35" s="42">
        <v>351</v>
      </c>
    </row>
    <row r="36" spans="1:13" ht="15" customHeight="1">
      <c r="A36" s="43" t="s">
        <v>102</v>
      </c>
      <c r="B36" s="44">
        <f>SUM(C36:K36)</f>
        <v>809</v>
      </c>
      <c r="C36" s="45">
        <v>350</v>
      </c>
      <c r="D36" s="45">
        <v>0</v>
      </c>
      <c r="E36" s="45">
        <v>0</v>
      </c>
      <c r="F36" s="45">
        <v>459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350</v>
      </c>
      <c r="M36" s="46">
        <v>459</v>
      </c>
    </row>
    <row r="37" spans="1:13" ht="15" customHeight="1">
      <c r="A37" s="47" t="s">
        <v>103</v>
      </c>
      <c r="B37" s="48">
        <f>SUM(C37:K37)</f>
        <v>2011</v>
      </c>
      <c r="C37" s="49">
        <v>1380</v>
      </c>
      <c r="D37" s="49">
        <v>172</v>
      </c>
      <c r="E37" s="49">
        <v>0</v>
      </c>
      <c r="F37" s="49">
        <v>459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1201</v>
      </c>
      <c r="M37" s="50">
        <v>810</v>
      </c>
    </row>
    <row r="38" spans="1:13" ht="15" customHeigh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2"/>
    </row>
    <row r="39" spans="1:13" ht="15" customHeight="1">
      <c r="A39" s="39" t="s">
        <v>104</v>
      </c>
      <c r="B39" s="40">
        <f>SUM(C39:K39)</f>
        <v>4358</v>
      </c>
      <c r="C39" s="41">
        <v>1008</v>
      </c>
      <c r="D39" s="41">
        <v>193</v>
      </c>
      <c r="E39" s="41">
        <v>56</v>
      </c>
      <c r="F39" s="41">
        <v>59</v>
      </c>
      <c r="G39" s="41">
        <v>0</v>
      </c>
      <c r="H39" s="41">
        <v>200</v>
      </c>
      <c r="I39" s="41">
        <v>0</v>
      </c>
      <c r="J39" s="41">
        <v>2842</v>
      </c>
      <c r="K39" s="41">
        <v>0</v>
      </c>
      <c r="L39" s="41">
        <v>1012</v>
      </c>
      <c r="M39" s="42">
        <v>3346</v>
      </c>
    </row>
    <row r="40" spans="1:13" ht="15" customHeight="1">
      <c r="A40" s="39" t="s">
        <v>105</v>
      </c>
      <c r="B40" s="40">
        <f>SUM(C40:K40)</f>
        <v>2688</v>
      </c>
      <c r="C40" s="41">
        <v>986</v>
      </c>
      <c r="D40" s="41">
        <v>0</v>
      </c>
      <c r="E40" s="41">
        <v>0</v>
      </c>
      <c r="F40" s="41">
        <v>965</v>
      </c>
      <c r="G40" s="41">
        <v>0</v>
      </c>
      <c r="H40" s="41">
        <v>0</v>
      </c>
      <c r="I40" s="41">
        <v>737</v>
      </c>
      <c r="J40" s="41">
        <v>0</v>
      </c>
      <c r="K40" s="41">
        <v>0</v>
      </c>
      <c r="L40" s="41">
        <v>986</v>
      </c>
      <c r="M40" s="42">
        <v>1702</v>
      </c>
    </row>
    <row r="41" spans="1:13" ht="15" customHeight="1">
      <c r="A41" s="39" t="s">
        <v>106</v>
      </c>
      <c r="B41" s="40">
        <f>SUM(C41:K41)</f>
        <v>2620</v>
      </c>
      <c r="C41" s="41">
        <v>700</v>
      </c>
      <c r="D41" s="41">
        <v>295</v>
      </c>
      <c r="E41" s="41">
        <v>0</v>
      </c>
      <c r="F41" s="41">
        <v>1625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647</v>
      </c>
      <c r="M41" s="42">
        <v>1973</v>
      </c>
    </row>
    <row r="42" spans="1:13" ht="15" customHeight="1">
      <c r="A42" s="47" t="s">
        <v>107</v>
      </c>
      <c r="B42" s="48">
        <f>SUM(C42:K42)</f>
        <v>9666</v>
      </c>
      <c r="C42" s="49">
        <v>2694</v>
      </c>
      <c r="D42" s="49">
        <v>488</v>
      </c>
      <c r="E42" s="49">
        <v>56</v>
      </c>
      <c r="F42" s="49">
        <v>2649</v>
      </c>
      <c r="G42" s="49">
        <v>0</v>
      </c>
      <c r="H42" s="49">
        <v>200</v>
      </c>
      <c r="I42" s="49">
        <v>737</v>
      </c>
      <c r="J42" s="49">
        <v>2842</v>
      </c>
      <c r="K42" s="49">
        <v>0</v>
      </c>
      <c r="L42" s="49">
        <v>2645</v>
      </c>
      <c r="M42" s="50">
        <v>7021</v>
      </c>
    </row>
    <row r="43" spans="1:13" ht="1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2"/>
    </row>
    <row r="44" spans="1:13" ht="15" customHeight="1">
      <c r="A44" s="39" t="s">
        <v>108</v>
      </c>
      <c r="B44" s="40">
        <f>SUM(C44:K44)</f>
        <v>4508</v>
      </c>
      <c r="C44" s="41">
        <v>1862</v>
      </c>
      <c r="D44" s="41">
        <v>0</v>
      </c>
      <c r="E44" s="41">
        <v>0</v>
      </c>
      <c r="F44" s="41">
        <v>447</v>
      </c>
      <c r="G44" s="41">
        <v>0</v>
      </c>
      <c r="H44" s="41">
        <v>0</v>
      </c>
      <c r="I44" s="41">
        <v>310</v>
      </c>
      <c r="J44" s="41">
        <v>1889</v>
      </c>
      <c r="K44" s="41">
        <v>0</v>
      </c>
      <c r="L44" s="41">
        <v>1303</v>
      </c>
      <c r="M44" s="42">
        <v>3205</v>
      </c>
    </row>
    <row r="45" spans="1:13" ht="15" customHeight="1">
      <c r="A45" s="39" t="s">
        <v>109</v>
      </c>
      <c r="B45" s="40">
        <f>SUM(C45:K45)</f>
        <v>2628</v>
      </c>
      <c r="C45" s="41">
        <v>1619</v>
      </c>
      <c r="D45" s="41">
        <v>239</v>
      </c>
      <c r="E45" s="41">
        <v>96</v>
      </c>
      <c r="F45" s="41">
        <v>641</v>
      </c>
      <c r="G45" s="41">
        <v>16</v>
      </c>
      <c r="H45" s="41">
        <v>0</v>
      </c>
      <c r="I45" s="41">
        <v>17</v>
      </c>
      <c r="J45" s="41">
        <v>0</v>
      </c>
      <c r="K45" s="41">
        <v>0</v>
      </c>
      <c r="L45" s="41">
        <v>1891</v>
      </c>
      <c r="M45" s="42">
        <v>737</v>
      </c>
    </row>
    <row r="46" spans="1:13" ht="15" customHeight="1">
      <c r="A46" s="39" t="s">
        <v>110</v>
      </c>
      <c r="B46" s="40">
        <f>SUM(C46:K46)</f>
        <v>3761</v>
      </c>
      <c r="C46" s="41">
        <v>3068</v>
      </c>
      <c r="D46" s="41">
        <v>486</v>
      </c>
      <c r="E46" s="41">
        <v>0</v>
      </c>
      <c r="F46" s="41">
        <v>0</v>
      </c>
      <c r="G46" s="41">
        <v>96</v>
      </c>
      <c r="H46" s="41">
        <v>111</v>
      </c>
      <c r="I46" s="41">
        <v>0</v>
      </c>
      <c r="J46" s="41">
        <v>0</v>
      </c>
      <c r="K46" s="41">
        <v>0</v>
      </c>
      <c r="L46" s="41">
        <v>2671</v>
      </c>
      <c r="M46" s="42">
        <v>1090</v>
      </c>
    </row>
    <row r="47" spans="1:13" ht="15" customHeight="1">
      <c r="A47" s="47" t="s">
        <v>111</v>
      </c>
      <c r="B47" s="48">
        <f>SUM(C47:K47)</f>
        <v>10897</v>
      </c>
      <c r="C47" s="49">
        <v>6549</v>
      </c>
      <c r="D47" s="49">
        <v>725</v>
      </c>
      <c r="E47" s="49">
        <v>96</v>
      </c>
      <c r="F47" s="49">
        <v>1088</v>
      </c>
      <c r="G47" s="49">
        <v>112</v>
      </c>
      <c r="H47" s="49">
        <v>111</v>
      </c>
      <c r="I47" s="49">
        <v>327</v>
      </c>
      <c r="J47" s="49">
        <v>1889</v>
      </c>
      <c r="K47" s="49">
        <v>0</v>
      </c>
      <c r="L47" s="49">
        <v>5865</v>
      </c>
      <c r="M47" s="50">
        <v>5032</v>
      </c>
    </row>
    <row r="48" spans="1:13" ht="1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2"/>
    </row>
    <row r="49" spans="1:13" ht="15" customHeight="1">
      <c r="A49" s="39" t="s">
        <v>112</v>
      </c>
      <c r="B49" s="40">
        <f>SUM(C49:K49)</f>
        <v>3636</v>
      </c>
      <c r="C49" s="41">
        <v>3636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2474</v>
      </c>
      <c r="M49" s="42">
        <v>1162</v>
      </c>
    </row>
    <row r="50" spans="1:13" ht="15" customHeight="1">
      <c r="A50" s="47" t="s">
        <v>113</v>
      </c>
      <c r="B50" s="48">
        <f>SUM(C50:K50)</f>
        <v>3636</v>
      </c>
      <c r="C50" s="49">
        <v>3636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2474</v>
      </c>
      <c r="M50" s="50">
        <v>1162</v>
      </c>
    </row>
    <row r="51" spans="1:13" ht="1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2"/>
    </row>
    <row r="52" spans="1:13" ht="15" customHeight="1">
      <c r="A52" s="39" t="s">
        <v>114</v>
      </c>
      <c r="B52" s="40">
        <f>SUM(C52:K52)</f>
        <v>803</v>
      </c>
      <c r="C52" s="41">
        <v>803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460</v>
      </c>
      <c r="M52" s="42">
        <v>343</v>
      </c>
    </row>
    <row r="53" spans="1:13" ht="15" customHeight="1">
      <c r="A53" s="39" t="s">
        <v>115</v>
      </c>
      <c r="B53" s="40">
        <f>SUM(C53:K53)</f>
        <v>1007</v>
      </c>
      <c r="C53" s="41">
        <v>265</v>
      </c>
      <c r="D53" s="41">
        <v>0</v>
      </c>
      <c r="E53" s="41">
        <v>0</v>
      </c>
      <c r="F53" s="41">
        <v>742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137</v>
      </c>
      <c r="M53" s="42">
        <v>870</v>
      </c>
    </row>
    <row r="54" spans="1:13" ht="15" customHeight="1">
      <c r="A54" s="39" t="s">
        <v>116</v>
      </c>
      <c r="B54" s="40">
        <f>SUM(C54:K54)</f>
        <v>1571</v>
      </c>
      <c r="C54" s="41">
        <v>1488</v>
      </c>
      <c r="D54" s="41">
        <v>0</v>
      </c>
      <c r="E54" s="41">
        <v>0</v>
      </c>
      <c r="F54" s="41">
        <v>0</v>
      </c>
      <c r="G54" s="41">
        <v>0</v>
      </c>
      <c r="H54" s="41">
        <v>83</v>
      </c>
      <c r="I54" s="41">
        <v>0</v>
      </c>
      <c r="J54" s="41">
        <v>0</v>
      </c>
      <c r="K54" s="41">
        <v>0</v>
      </c>
      <c r="L54" s="41">
        <v>1368</v>
      </c>
      <c r="M54" s="42">
        <v>203</v>
      </c>
    </row>
    <row r="55" spans="1:13" ht="15" customHeight="1">
      <c r="A55" s="39" t="s">
        <v>117</v>
      </c>
      <c r="B55" s="40">
        <f>SUM(C55:M55)</f>
        <v>0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2">
        <v>0</v>
      </c>
    </row>
    <row r="56" spans="1:13" ht="15" customHeight="1">
      <c r="A56" s="39" t="s">
        <v>118</v>
      </c>
      <c r="B56" s="40">
        <f>SUM(C56:K56)</f>
        <v>776</v>
      </c>
      <c r="C56" s="41">
        <v>728</v>
      </c>
      <c r="D56" s="41">
        <v>0</v>
      </c>
      <c r="E56" s="41">
        <v>0</v>
      </c>
      <c r="F56" s="41">
        <v>0</v>
      </c>
      <c r="G56" s="41">
        <v>0</v>
      </c>
      <c r="H56" s="41">
        <v>48</v>
      </c>
      <c r="I56" s="41">
        <v>0</v>
      </c>
      <c r="J56" s="41">
        <v>0</v>
      </c>
      <c r="K56" s="41">
        <v>0</v>
      </c>
      <c r="L56" s="41">
        <v>612</v>
      </c>
      <c r="M56" s="42">
        <v>164</v>
      </c>
    </row>
    <row r="57" spans="1:13" ht="15" customHeight="1">
      <c r="A57" s="39" t="s">
        <v>119</v>
      </c>
      <c r="B57" s="40">
        <f>SUM(C57:K57)</f>
        <v>178</v>
      </c>
      <c r="C57" s="41">
        <v>178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178</v>
      </c>
      <c r="M57" s="42">
        <v>0</v>
      </c>
    </row>
    <row r="58" spans="1:13" ht="15" customHeight="1">
      <c r="A58" s="43" t="s">
        <v>120</v>
      </c>
      <c r="B58" s="44">
        <f>SUM(C58:M58)</f>
        <v>0</v>
      </c>
      <c r="C58" s="45">
        <v>0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6">
        <v>0</v>
      </c>
    </row>
    <row r="59" spans="1:13" ht="15" customHeight="1">
      <c r="A59" s="47" t="s">
        <v>121</v>
      </c>
      <c r="B59" s="48">
        <f>SUM(C59:K59)</f>
        <v>4335</v>
      </c>
      <c r="C59" s="49">
        <v>3462</v>
      </c>
      <c r="D59" s="49">
        <v>0</v>
      </c>
      <c r="E59" s="49">
        <v>0</v>
      </c>
      <c r="F59" s="49">
        <v>742</v>
      </c>
      <c r="G59" s="49">
        <v>0</v>
      </c>
      <c r="H59" s="49">
        <v>131</v>
      </c>
      <c r="I59" s="49">
        <v>0</v>
      </c>
      <c r="J59" s="49">
        <v>0</v>
      </c>
      <c r="K59" s="49">
        <v>0</v>
      </c>
      <c r="L59" s="49">
        <v>2755</v>
      </c>
      <c r="M59" s="50">
        <v>1580</v>
      </c>
    </row>
    <row r="60" spans="1:13" ht="15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2"/>
    </row>
    <row r="61" spans="1:13" ht="15" customHeight="1">
      <c r="A61" s="39" t="s">
        <v>122</v>
      </c>
      <c r="B61" s="40">
        <f>SUM(C61:K61)</f>
        <v>4519</v>
      </c>
      <c r="C61" s="41">
        <v>2453</v>
      </c>
      <c r="D61" s="41">
        <v>0</v>
      </c>
      <c r="E61" s="41">
        <v>27</v>
      </c>
      <c r="F61" s="41">
        <v>1968</v>
      </c>
      <c r="G61" s="41">
        <v>0</v>
      </c>
      <c r="H61" s="41">
        <v>0</v>
      </c>
      <c r="I61" s="41">
        <v>0</v>
      </c>
      <c r="J61" s="41">
        <v>71</v>
      </c>
      <c r="K61" s="41">
        <v>0</v>
      </c>
      <c r="L61" s="41">
        <v>2551</v>
      </c>
      <c r="M61" s="42">
        <v>1968</v>
      </c>
    </row>
    <row r="62" spans="1:13" ht="15" customHeight="1">
      <c r="A62" s="47" t="s">
        <v>123</v>
      </c>
      <c r="B62" s="48">
        <f>SUM(C62:K62)</f>
        <v>4519</v>
      </c>
      <c r="C62" s="49">
        <v>2453</v>
      </c>
      <c r="D62" s="49">
        <v>0</v>
      </c>
      <c r="E62" s="49">
        <v>27</v>
      </c>
      <c r="F62" s="49">
        <v>1968</v>
      </c>
      <c r="G62" s="49">
        <v>0</v>
      </c>
      <c r="H62" s="49">
        <v>0</v>
      </c>
      <c r="I62" s="49">
        <v>0</v>
      </c>
      <c r="J62" s="49">
        <v>71</v>
      </c>
      <c r="K62" s="49">
        <v>0</v>
      </c>
      <c r="L62" s="49">
        <v>2551</v>
      </c>
      <c r="M62" s="50">
        <v>1968</v>
      </c>
    </row>
    <row r="63" spans="1:13" ht="15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2"/>
    </row>
    <row r="64" spans="1:13" ht="15" customHeight="1">
      <c r="A64" s="39" t="s">
        <v>124</v>
      </c>
      <c r="B64" s="40">
        <f>SUM(C64:M64)</f>
        <v>0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2">
        <v>0</v>
      </c>
    </row>
    <row r="65" spans="1:13" ht="15" customHeight="1">
      <c r="A65" s="47" t="s">
        <v>125</v>
      </c>
      <c r="B65" s="48">
        <f>SUM(C65:M65)</f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0">
        <v>0</v>
      </c>
    </row>
    <row r="66" spans="1:13" ht="15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2"/>
    </row>
    <row r="67" spans="1:13" ht="15" customHeight="1">
      <c r="A67" s="39" t="s">
        <v>126</v>
      </c>
      <c r="B67" s="40">
        <f>SUM(C67:K67)</f>
        <v>49952</v>
      </c>
      <c r="C67" s="41">
        <v>26535</v>
      </c>
      <c r="D67" s="41">
        <v>1740</v>
      </c>
      <c r="E67" s="41">
        <v>1475</v>
      </c>
      <c r="F67" s="41">
        <v>8098</v>
      </c>
      <c r="G67" s="41">
        <v>199</v>
      </c>
      <c r="H67" s="41">
        <v>5927</v>
      </c>
      <c r="I67" s="41">
        <v>1064</v>
      </c>
      <c r="J67" s="41">
        <v>4914</v>
      </c>
      <c r="K67" s="41">
        <v>0</v>
      </c>
      <c r="L67" s="41">
        <v>23642</v>
      </c>
      <c r="M67" s="42">
        <v>26310</v>
      </c>
    </row>
    <row r="68" spans="1:13" ht="15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2"/>
    </row>
    <row r="69" spans="1:13" ht="15" customHeight="1" thickBot="1">
      <c r="A69" s="51" t="s">
        <v>127</v>
      </c>
      <c r="B69" s="52">
        <f>SUM(C69:K69)</f>
        <v>350938</v>
      </c>
      <c r="C69" s="53">
        <v>202883</v>
      </c>
      <c r="D69" s="53">
        <v>8108</v>
      </c>
      <c r="E69" s="53">
        <v>3138</v>
      </c>
      <c r="F69" s="53">
        <v>62076</v>
      </c>
      <c r="G69" s="53">
        <v>2919</v>
      </c>
      <c r="H69" s="53">
        <v>30182</v>
      </c>
      <c r="I69" s="53">
        <v>10896</v>
      </c>
      <c r="J69" s="53">
        <v>30697</v>
      </c>
      <c r="K69" s="53">
        <v>39</v>
      </c>
      <c r="L69" s="53">
        <v>145021</v>
      </c>
      <c r="M69" s="54">
        <v>205917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38</v>
      </c>
      <c r="E1" s="14" t="s">
        <v>39</v>
      </c>
      <c r="I1" s="1" t="s">
        <v>40</v>
      </c>
    </row>
    <row r="2" ht="15" customHeight="1" thickBot="1">
      <c r="Q2" s="17" t="s">
        <v>41</v>
      </c>
    </row>
    <row r="3" spans="1:17" s="4" customFormat="1" ht="15" customHeight="1">
      <c r="A3" s="2"/>
      <c r="B3" s="3"/>
      <c r="C3" s="55" t="s">
        <v>42</v>
      </c>
      <c r="D3" s="56"/>
      <c r="E3" s="56"/>
      <c r="F3" s="56"/>
      <c r="G3" s="56"/>
      <c r="H3" s="56"/>
      <c r="I3" s="56"/>
      <c r="J3" s="57"/>
      <c r="K3" s="55" t="s">
        <v>43</v>
      </c>
      <c r="L3" s="56"/>
      <c r="M3" s="56"/>
      <c r="N3" s="56"/>
      <c r="O3" s="56"/>
      <c r="P3" s="56"/>
      <c r="Q3" s="58"/>
    </row>
    <row r="4" spans="1:17" s="4" customFormat="1" ht="15" customHeight="1">
      <c r="A4" s="5"/>
      <c r="B4" s="6" t="s">
        <v>44</v>
      </c>
      <c r="C4" s="59" t="s">
        <v>45</v>
      </c>
      <c r="D4" s="60"/>
      <c r="E4" s="60"/>
      <c r="F4" s="61"/>
      <c r="G4" s="59" t="s">
        <v>46</v>
      </c>
      <c r="H4" s="60"/>
      <c r="I4" s="60"/>
      <c r="J4" s="61"/>
      <c r="K4" s="7"/>
      <c r="L4" s="7"/>
      <c r="M4" s="7" t="s">
        <v>47</v>
      </c>
      <c r="N4" s="7" t="s">
        <v>48</v>
      </c>
      <c r="O4" s="7"/>
      <c r="P4" s="7" t="s">
        <v>49</v>
      </c>
      <c r="Q4" s="26"/>
    </row>
    <row r="5" spans="1:17" s="4" customFormat="1" ht="15" customHeight="1" thickBot="1">
      <c r="A5" s="8"/>
      <c r="B5" s="9"/>
      <c r="C5" s="10" t="s">
        <v>50</v>
      </c>
      <c r="D5" s="10" t="s">
        <v>51</v>
      </c>
      <c r="E5" s="10" t="s">
        <v>52</v>
      </c>
      <c r="F5" s="10" t="s">
        <v>53</v>
      </c>
      <c r="G5" s="10" t="s">
        <v>54</v>
      </c>
      <c r="H5" s="10" t="s">
        <v>55</v>
      </c>
      <c r="I5" s="10" t="s">
        <v>56</v>
      </c>
      <c r="J5" s="10" t="s">
        <v>57</v>
      </c>
      <c r="K5" s="10" t="s">
        <v>58</v>
      </c>
      <c r="L5" s="10" t="s">
        <v>59</v>
      </c>
      <c r="M5" s="10" t="s">
        <v>60</v>
      </c>
      <c r="N5" s="10" t="s">
        <v>60</v>
      </c>
      <c r="O5" s="10" t="s">
        <v>61</v>
      </c>
      <c r="P5" s="10" t="s">
        <v>62</v>
      </c>
      <c r="Q5" s="11" t="s">
        <v>63</v>
      </c>
    </row>
    <row r="6" spans="1:17" ht="15" customHeight="1">
      <c r="A6" s="12" t="s">
        <v>64</v>
      </c>
      <c r="B6" s="18">
        <f>+C6+G6</f>
        <v>202883</v>
      </c>
      <c r="C6" s="19">
        <f>SUM(D6:F6)</f>
        <v>8816</v>
      </c>
      <c r="D6" s="19">
        <v>0</v>
      </c>
      <c r="E6" s="19">
        <v>0</v>
      </c>
      <c r="F6" s="19">
        <v>8816</v>
      </c>
      <c r="G6" s="19">
        <f>SUM(H6:J6)</f>
        <v>194067</v>
      </c>
      <c r="H6" s="19">
        <v>43574</v>
      </c>
      <c r="I6" s="19">
        <v>1555</v>
      </c>
      <c r="J6" s="19">
        <v>148938</v>
      </c>
      <c r="K6" s="19">
        <v>133327</v>
      </c>
      <c r="L6" s="19">
        <f>SUM(M6:Q6)</f>
        <v>69556</v>
      </c>
      <c r="M6" s="19">
        <v>6502</v>
      </c>
      <c r="N6" s="19">
        <v>31102</v>
      </c>
      <c r="O6" s="19">
        <v>31740</v>
      </c>
      <c r="P6" s="19">
        <v>0</v>
      </c>
      <c r="Q6" s="27">
        <v>212</v>
      </c>
    </row>
    <row r="7" spans="1:17" ht="15" customHeight="1">
      <c r="A7" s="13" t="s">
        <v>65</v>
      </c>
      <c r="B7" s="20">
        <f>+C7+G7</f>
        <v>8108</v>
      </c>
      <c r="C7" s="21">
        <f>SUM(D7:F7)</f>
        <v>0</v>
      </c>
      <c r="D7" s="21">
        <v>0</v>
      </c>
      <c r="E7" s="21">
        <v>0</v>
      </c>
      <c r="F7" s="21">
        <v>0</v>
      </c>
      <c r="G7" s="21">
        <f>SUM(H7:J7)</f>
        <v>8108</v>
      </c>
      <c r="H7" s="21">
        <v>1896</v>
      </c>
      <c r="I7" s="21">
        <v>194</v>
      </c>
      <c r="J7" s="21">
        <v>6018</v>
      </c>
      <c r="K7" s="21">
        <v>2995</v>
      </c>
      <c r="L7" s="21">
        <f>SUM(M7:Q7)</f>
        <v>5113</v>
      </c>
      <c r="M7" s="21">
        <v>0</v>
      </c>
      <c r="N7" s="21">
        <v>1144</v>
      </c>
      <c r="O7" s="21">
        <v>3969</v>
      </c>
      <c r="P7" s="21">
        <v>0</v>
      </c>
      <c r="Q7" s="28">
        <v>0</v>
      </c>
    </row>
    <row r="8" spans="1:17" ht="15" customHeight="1">
      <c r="A8" s="13" t="s">
        <v>66</v>
      </c>
      <c r="B8" s="20">
        <f aca="true" t="shared" si="0" ref="B8:B17">+C8+G8</f>
        <v>3138</v>
      </c>
      <c r="C8" s="21">
        <f aca="true" t="shared" si="1" ref="C8:C19">SUM(D8:F8)</f>
        <v>182</v>
      </c>
      <c r="D8" s="21">
        <v>0</v>
      </c>
      <c r="E8" s="21">
        <v>0</v>
      </c>
      <c r="F8" s="21">
        <v>182</v>
      </c>
      <c r="G8" s="21">
        <f aca="true" t="shared" si="2" ref="G8:G19">SUM(H8:J8)</f>
        <v>2956</v>
      </c>
      <c r="H8" s="21">
        <v>1231</v>
      </c>
      <c r="I8" s="21">
        <v>1182</v>
      </c>
      <c r="J8" s="21">
        <v>543</v>
      </c>
      <c r="K8" s="21">
        <v>491</v>
      </c>
      <c r="L8" s="21">
        <f aca="true" t="shared" si="3" ref="L8:L17">SUM(M8:Q8)</f>
        <v>2647</v>
      </c>
      <c r="M8" s="21">
        <v>0</v>
      </c>
      <c r="N8" s="21">
        <v>0</v>
      </c>
      <c r="O8" s="21">
        <v>2647</v>
      </c>
      <c r="P8" s="21">
        <v>0</v>
      </c>
      <c r="Q8" s="28">
        <v>0</v>
      </c>
    </row>
    <row r="9" spans="1:17" ht="15" customHeight="1">
      <c r="A9" s="13" t="s">
        <v>67</v>
      </c>
      <c r="B9" s="20">
        <f t="shared" si="0"/>
        <v>62076</v>
      </c>
      <c r="C9" s="21">
        <f t="shared" si="1"/>
        <v>0</v>
      </c>
      <c r="D9" s="21">
        <v>0</v>
      </c>
      <c r="E9" s="21">
        <v>0</v>
      </c>
      <c r="F9" s="21">
        <v>0</v>
      </c>
      <c r="G9" s="21">
        <f t="shared" si="2"/>
        <v>62076</v>
      </c>
      <c r="H9" s="21">
        <v>59795</v>
      </c>
      <c r="I9" s="21">
        <v>59</v>
      </c>
      <c r="J9" s="21">
        <v>2222</v>
      </c>
      <c r="K9" s="21">
        <v>758</v>
      </c>
      <c r="L9" s="21">
        <f t="shared" si="3"/>
        <v>61318</v>
      </c>
      <c r="M9" s="21">
        <v>0</v>
      </c>
      <c r="N9" s="21">
        <v>13</v>
      </c>
      <c r="O9" s="21">
        <v>61305</v>
      </c>
      <c r="P9" s="21">
        <v>0</v>
      </c>
      <c r="Q9" s="28">
        <v>0</v>
      </c>
    </row>
    <row r="10" spans="1:17" ht="15" customHeight="1">
      <c r="A10" s="13" t="s">
        <v>68</v>
      </c>
      <c r="B10" s="20">
        <f t="shared" si="0"/>
        <v>2919</v>
      </c>
      <c r="C10" s="21">
        <f t="shared" si="1"/>
        <v>0</v>
      </c>
      <c r="D10" s="21">
        <v>0</v>
      </c>
      <c r="E10" s="21">
        <v>0</v>
      </c>
      <c r="F10" s="21">
        <v>0</v>
      </c>
      <c r="G10" s="21">
        <f t="shared" si="2"/>
        <v>2919</v>
      </c>
      <c r="H10" s="21">
        <v>2903</v>
      </c>
      <c r="I10" s="21">
        <v>0</v>
      </c>
      <c r="J10" s="21">
        <v>16</v>
      </c>
      <c r="K10" s="21">
        <v>128</v>
      </c>
      <c r="L10" s="21">
        <f t="shared" si="3"/>
        <v>2791</v>
      </c>
      <c r="M10" s="21">
        <v>0</v>
      </c>
      <c r="N10" s="21">
        <v>0</v>
      </c>
      <c r="O10" s="21">
        <v>2791</v>
      </c>
      <c r="P10" s="21">
        <v>0</v>
      </c>
      <c r="Q10" s="28">
        <v>0</v>
      </c>
    </row>
    <row r="11" spans="1:17" ht="15" customHeight="1">
      <c r="A11" s="13" t="s">
        <v>69</v>
      </c>
      <c r="B11" s="20">
        <f t="shared" si="0"/>
        <v>30182</v>
      </c>
      <c r="C11" s="21">
        <f t="shared" si="1"/>
        <v>0</v>
      </c>
      <c r="D11" s="21">
        <v>0</v>
      </c>
      <c r="E11" s="21">
        <v>0</v>
      </c>
      <c r="F11" s="21">
        <v>0</v>
      </c>
      <c r="G11" s="21">
        <f t="shared" si="2"/>
        <v>30182</v>
      </c>
      <c r="H11" s="21">
        <v>28351</v>
      </c>
      <c r="I11" s="21">
        <v>377</v>
      </c>
      <c r="J11" s="21">
        <v>1454</v>
      </c>
      <c r="K11" s="21">
        <v>1980</v>
      </c>
      <c r="L11" s="21">
        <f t="shared" si="3"/>
        <v>28202</v>
      </c>
      <c r="M11" s="21">
        <v>0</v>
      </c>
      <c r="N11" s="21">
        <v>0</v>
      </c>
      <c r="O11" s="21">
        <v>28202</v>
      </c>
      <c r="P11" s="21">
        <v>0</v>
      </c>
      <c r="Q11" s="28">
        <v>0</v>
      </c>
    </row>
    <row r="12" spans="1:17" ht="15" customHeight="1">
      <c r="A12" s="13" t="s">
        <v>70</v>
      </c>
      <c r="B12" s="20">
        <f t="shared" si="0"/>
        <v>10896</v>
      </c>
      <c r="C12" s="21">
        <f t="shared" si="1"/>
        <v>0</v>
      </c>
      <c r="D12" s="21">
        <v>0</v>
      </c>
      <c r="E12" s="21">
        <v>0</v>
      </c>
      <c r="F12" s="21">
        <v>0</v>
      </c>
      <c r="G12" s="21">
        <f t="shared" si="2"/>
        <v>10896</v>
      </c>
      <c r="H12" s="21">
        <v>7684</v>
      </c>
      <c r="I12" s="21">
        <v>834</v>
      </c>
      <c r="J12" s="21">
        <v>2378</v>
      </c>
      <c r="K12" s="21">
        <v>2568</v>
      </c>
      <c r="L12" s="21">
        <f t="shared" si="3"/>
        <v>8328</v>
      </c>
      <c r="M12" s="21">
        <v>0</v>
      </c>
      <c r="N12" s="21">
        <v>0</v>
      </c>
      <c r="O12" s="21">
        <v>8266</v>
      </c>
      <c r="P12" s="21">
        <v>0</v>
      </c>
      <c r="Q12" s="28">
        <v>62</v>
      </c>
    </row>
    <row r="13" spans="1:17" ht="15" customHeight="1">
      <c r="A13" s="13" t="s">
        <v>71</v>
      </c>
      <c r="B13" s="20">
        <f t="shared" si="0"/>
        <v>30697</v>
      </c>
      <c r="C13" s="21">
        <f t="shared" si="1"/>
        <v>20168</v>
      </c>
      <c r="D13" s="21">
        <v>36</v>
      </c>
      <c r="E13" s="21">
        <v>8820</v>
      </c>
      <c r="F13" s="21">
        <v>11312</v>
      </c>
      <c r="G13" s="21">
        <f t="shared" si="2"/>
        <v>10529</v>
      </c>
      <c r="H13" s="21">
        <v>3231</v>
      </c>
      <c r="I13" s="21">
        <v>7074</v>
      </c>
      <c r="J13" s="21">
        <v>224</v>
      </c>
      <c r="K13" s="21">
        <v>2774</v>
      </c>
      <c r="L13" s="21">
        <f t="shared" si="3"/>
        <v>27923</v>
      </c>
      <c r="M13" s="21">
        <v>0</v>
      </c>
      <c r="N13" s="21">
        <v>19819</v>
      </c>
      <c r="O13" s="21">
        <v>8088</v>
      </c>
      <c r="P13" s="21">
        <v>16</v>
      </c>
      <c r="Q13" s="28">
        <v>0</v>
      </c>
    </row>
    <row r="14" spans="1:17" ht="15" customHeight="1">
      <c r="A14" s="13" t="s">
        <v>63</v>
      </c>
      <c r="B14" s="20">
        <f t="shared" si="0"/>
        <v>39</v>
      </c>
      <c r="C14" s="21">
        <f t="shared" si="1"/>
        <v>39</v>
      </c>
      <c r="D14" s="21">
        <v>0</v>
      </c>
      <c r="E14" s="21">
        <v>0</v>
      </c>
      <c r="F14" s="21">
        <v>39</v>
      </c>
      <c r="G14" s="21">
        <f t="shared" si="2"/>
        <v>0</v>
      </c>
      <c r="H14" s="21">
        <v>0</v>
      </c>
      <c r="I14" s="21">
        <v>0</v>
      </c>
      <c r="J14" s="21">
        <v>0</v>
      </c>
      <c r="K14" s="21">
        <v>0</v>
      </c>
      <c r="L14" s="21">
        <f t="shared" si="3"/>
        <v>39</v>
      </c>
      <c r="M14" s="21">
        <v>0</v>
      </c>
      <c r="N14" s="21">
        <v>0</v>
      </c>
      <c r="O14" s="21">
        <v>39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72</v>
      </c>
      <c r="B16" s="20">
        <f t="shared" si="0"/>
        <v>210991</v>
      </c>
      <c r="C16" s="21">
        <f t="shared" si="1"/>
        <v>8816</v>
      </c>
      <c r="D16" s="21">
        <f>SUM(D6:D7)</f>
        <v>0</v>
      </c>
      <c r="E16" s="21">
        <f>SUM(E6:E7)</f>
        <v>0</v>
      </c>
      <c r="F16" s="21">
        <f>SUM(F6:F7)</f>
        <v>8816</v>
      </c>
      <c r="G16" s="21">
        <f t="shared" si="2"/>
        <v>202175</v>
      </c>
      <c r="H16" s="21">
        <f>SUM(H6:H7)</f>
        <v>45470</v>
      </c>
      <c r="I16" s="21">
        <f>SUM(I6:I7)</f>
        <v>1749</v>
      </c>
      <c r="J16" s="21">
        <f>SUM(J6:J7)</f>
        <v>154956</v>
      </c>
      <c r="K16" s="21">
        <f>SUM(K6:K7)</f>
        <v>136322</v>
      </c>
      <c r="L16" s="21">
        <f t="shared" si="3"/>
        <v>74669</v>
      </c>
      <c r="M16" s="21">
        <f>SUM(M6:M7)</f>
        <v>6502</v>
      </c>
      <c r="N16" s="21">
        <f>SUM(N6:N7)</f>
        <v>32246</v>
      </c>
      <c r="O16" s="21">
        <f>SUM(O6:O7)</f>
        <v>35709</v>
      </c>
      <c r="P16" s="21">
        <f>SUM(P6:P7)</f>
        <v>0</v>
      </c>
      <c r="Q16" s="28">
        <f>SUM(Q6:Q7)</f>
        <v>212</v>
      </c>
    </row>
    <row r="17" spans="1:17" ht="15" customHeight="1">
      <c r="A17" s="13" t="s">
        <v>73</v>
      </c>
      <c r="B17" s="20">
        <f t="shared" si="0"/>
        <v>139947</v>
      </c>
      <c r="C17" s="21">
        <f t="shared" si="1"/>
        <v>20389</v>
      </c>
      <c r="D17" s="21">
        <f>SUM(D8:D14)</f>
        <v>36</v>
      </c>
      <c r="E17" s="21">
        <f>SUM(E8:E14)</f>
        <v>8820</v>
      </c>
      <c r="F17" s="21">
        <f>SUM(F8:F14)</f>
        <v>11533</v>
      </c>
      <c r="G17" s="21">
        <f t="shared" si="2"/>
        <v>119558</v>
      </c>
      <c r="H17" s="21">
        <f>SUM(H8:H14)</f>
        <v>103195</v>
      </c>
      <c r="I17" s="21">
        <f>SUM(I8:I14)</f>
        <v>9526</v>
      </c>
      <c r="J17" s="21">
        <f>SUM(J8:J14)</f>
        <v>6837</v>
      </c>
      <c r="K17" s="21">
        <f>SUM(K8:K14)</f>
        <v>8699</v>
      </c>
      <c r="L17" s="21">
        <f t="shared" si="3"/>
        <v>131248</v>
      </c>
      <c r="M17" s="21">
        <f>SUM(M8:M14)</f>
        <v>0</v>
      </c>
      <c r="N17" s="21">
        <f>SUM(N8:N14)</f>
        <v>19832</v>
      </c>
      <c r="O17" s="21">
        <f>SUM(O8:O14)</f>
        <v>111338</v>
      </c>
      <c r="P17" s="21">
        <f>SUM(P8:P14)</f>
        <v>16</v>
      </c>
      <c r="Q17" s="28">
        <f>SUM(Q8:Q14)</f>
        <v>62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44</v>
      </c>
      <c r="B19" s="24">
        <f>+C19+G19</f>
        <v>350938</v>
      </c>
      <c r="C19" s="25">
        <f t="shared" si="1"/>
        <v>29205</v>
      </c>
      <c r="D19" s="24">
        <f>SUM(D16:D17)</f>
        <v>36</v>
      </c>
      <c r="E19" s="24">
        <f>SUM(E16:E17)</f>
        <v>8820</v>
      </c>
      <c r="F19" s="24">
        <f>SUM(F16:F17)</f>
        <v>20349</v>
      </c>
      <c r="G19" s="25">
        <f t="shared" si="2"/>
        <v>321733</v>
      </c>
      <c r="H19" s="24">
        <f>SUM(H16:H17)</f>
        <v>148665</v>
      </c>
      <c r="I19" s="24">
        <f>SUM(I16:I17)</f>
        <v>11275</v>
      </c>
      <c r="J19" s="24">
        <f>SUM(J16:J17)</f>
        <v>161793</v>
      </c>
      <c r="K19" s="25">
        <f>SUM(K16:K17)</f>
        <v>145021</v>
      </c>
      <c r="L19" s="24">
        <f>SUM(M19:Q19)</f>
        <v>205917</v>
      </c>
      <c r="M19" s="24">
        <f>SUM(M16:M17)</f>
        <v>6502</v>
      </c>
      <c r="N19" s="24">
        <f>SUM(N16:N17)</f>
        <v>52078</v>
      </c>
      <c r="O19" s="24">
        <f>SUM(O16:O17)</f>
        <v>147047</v>
      </c>
      <c r="P19" s="24">
        <f>SUM(P16:P17)</f>
        <v>16</v>
      </c>
      <c r="Q19" s="30">
        <f>SUM(Q16:Q17)</f>
        <v>274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5" zoomScaleNormal="75" workbookViewId="0" topLeftCell="A1">
      <selection activeCell="A1" sqref="A1"/>
    </sheetView>
  </sheetViews>
  <sheetFormatPr defaultColWidth="9.00390625" defaultRowHeight="15" customHeight="1"/>
  <cols>
    <col min="1" max="16384" width="9.375" style="1" customWidth="1"/>
  </cols>
  <sheetData>
    <row r="1" spans="1:9" ht="18" customHeight="1">
      <c r="A1" s="1" t="s">
        <v>36</v>
      </c>
      <c r="E1" s="14" t="s">
        <v>32</v>
      </c>
      <c r="I1" s="1" t="s">
        <v>37</v>
      </c>
    </row>
    <row r="2" ht="15" customHeight="1" thickBot="1">
      <c r="Q2" s="17" t="s">
        <v>33</v>
      </c>
    </row>
    <row r="3" spans="1:17" s="4" customFormat="1" ht="15" customHeight="1">
      <c r="A3" s="2"/>
      <c r="B3" s="3"/>
      <c r="C3" s="55" t="s">
        <v>34</v>
      </c>
      <c r="D3" s="56"/>
      <c r="E3" s="56"/>
      <c r="F3" s="56"/>
      <c r="G3" s="56"/>
      <c r="H3" s="56"/>
      <c r="I3" s="56"/>
      <c r="J3" s="57"/>
      <c r="K3" s="55" t="s">
        <v>35</v>
      </c>
      <c r="L3" s="56"/>
      <c r="M3" s="56"/>
      <c r="N3" s="56"/>
      <c r="O3" s="56"/>
      <c r="P3" s="56"/>
      <c r="Q3" s="58"/>
    </row>
    <row r="4" spans="1:17" s="4" customFormat="1" ht="15" customHeight="1">
      <c r="A4" s="5"/>
      <c r="B4" s="6" t="s">
        <v>0</v>
      </c>
      <c r="C4" s="59" t="s">
        <v>4</v>
      </c>
      <c r="D4" s="60"/>
      <c r="E4" s="60"/>
      <c r="F4" s="61"/>
      <c r="G4" s="59" t="s">
        <v>1</v>
      </c>
      <c r="H4" s="60"/>
      <c r="I4" s="60"/>
      <c r="J4" s="61"/>
      <c r="K4" s="7"/>
      <c r="L4" s="7"/>
      <c r="M4" s="7" t="s">
        <v>13</v>
      </c>
      <c r="N4" s="7" t="s">
        <v>15</v>
      </c>
      <c r="O4" s="7"/>
      <c r="P4" s="7" t="s">
        <v>17</v>
      </c>
      <c r="Q4" s="26"/>
    </row>
    <row r="5" spans="1:17" s="4" customFormat="1" ht="15" customHeight="1" thickBot="1">
      <c r="A5" s="8"/>
      <c r="B5" s="9"/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3</v>
      </c>
      <c r="L5" s="10" t="s">
        <v>2</v>
      </c>
      <c r="M5" s="10" t="s">
        <v>14</v>
      </c>
      <c r="N5" s="10" t="s">
        <v>14</v>
      </c>
      <c r="O5" s="10" t="s">
        <v>16</v>
      </c>
      <c r="P5" s="10" t="s">
        <v>18</v>
      </c>
      <c r="Q5" s="11" t="s">
        <v>19</v>
      </c>
    </row>
    <row r="6" spans="1:17" ht="15" customHeight="1">
      <c r="A6" s="12" t="s">
        <v>20</v>
      </c>
      <c r="B6" s="18">
        <f>+C6+G6</f>
        <v>3175107</v>
      </c>
      <c r="C6" s="19">
        <f>SUM(D6:F6)</f>
        <v>140750</v>
      </c>
      <c r="D6" s="19">
        <v>0</v>
      </c>
      <c r="E6" s="19">
        <v>0</v>
      </c>
      <c r="F6" s="19">
        <v>140750</v>
      </c>
      <c r="G6" s="19">
        <f>SUM(H6:J6)</f>
        <v>3034357</v>
      </c>
      <c r="H6" s="19">
        <v>606762</v>
      </c>
      <c r="I6" s="19">
        <v>26780</v>
      </c>
      <c r="J6" s="19">
        <v>2400815</v>
      </c>
      <c r="K6" s="19">
        <v>2044886</v>
      </c>
      <c r="L6" s="19">
        <f>SUM(M6:Q6)</f>
        <v>1130221</v>
      </c>
      <c r="M6" s="19">
        <v>98800</v>
      </c>
      <c r="N6" s="19">
        <v>465840</v>
      </c>
      <c r="O6" s="19">
        <v>564430</v>
      </c>
      <c r="P6" s="19">
        <v>0</v>
      </c>
      <c r="Q6" s="27">
        <v>1151</v>
      </c>
    </row>
    <row r="7" spans="1:17" ht="15" customHeight="1">
      <c r="A7" s="13" t="s">
        <v>21</v>
      </c>
      <c r="B7" s="20">
        <f>+C7+G7</f>
        <v>121800</v>
      </c>
      <c r="C7" s="21">
        <f>SUM(D7:F7)</f>
        <v>0</v>
      </c>
      <c r="D7" s="21">
        <v>0</v>
      </c>
      <c r="E7" s="21">
        <v>0</v>
      </c>
      <c r="F7" s="21">
        <v>0</v>
      </c>
      <c r="G7" s="21">
        <f>SUM(H7:J7)</f>
        <v>121800</v>
      </c>
      <c r="H7" s="21">
        <v>26800</v>
      </c>
      <c r="I7" s="21">
        <v>3500</v>
      </c>
      <c r="J7" s="21">
        <v>91500</v>
      </c>
      <c r="K7" s="21">
        <v>46400</v>
      </c>
      <c r="L7" s="21">
        <f>SUM(M7:Q7)</f>
        <v>75400</v>
      </c>
      <c r="M7" s="21">
        <v>0</v>
      </c>
      <c r="N7" s="21">
        <v>16300</v>
      </c>
      <c r="O7" s="21">
        <v>59100</v>
      </c>
      <c r="P7" s="21">
        <v>0</v>
      </c>
      <c r="Q7" s="28">
        <v>0</v>
      </c>
    </row>
    <row r="8" spans="1:17" ht="15" customHeight="1">
      <c r="A8" s="13" t="s">
        <v>22</v>
      </c>
      <c r="B8" s="20">
        <f aca="true" t="shared" si="0" ref="B8:B17">+C8+G8</f>
        <v>43839</v>
      </c>
      <c r="C8" s="21">
        <f aca="true" t="shared" si="1" ref="C8:C19">SUM(D8:F8)</f>
        <v>1999</v>
      </c>
      <c r="D8" s="21">
        <v>0</v>
      </c>
      <c r="E8" s="21">
        <v>0</v>
      </c>
      <c r="F8" s="21">
        <v>1999</v>
      </c>
      <c r="G8" s="21">
        <f aca="true" t="shared" si="2" ref="G8:G19">SUM(H8:J8)</f>
        <v>41840</v>
      </c>
      <c r="H8" s="21">
        <v>10480</v>
      </c>
      <c r="I8" s="21">
        <v>27000</v>
      </c>
      <c r="J8" s="21">
        <v>4360</v>
      </c>
      <c r="K8" s="21">
        <v>5729</v>
      </c>
      <c r="L8" s="21">
        <f aca="true" t="shared" si="3" ref="L8:L17">SUM(M8:Q8)</f>
        <v>38110</v>
      </c>
      <c r="M8" s="21">
        <v>0</v>
      </c>
      <c r="N8" s="21">
        <v>0</v>
      </c>
      <c r="O8" s="21">
        <v>38110</v>
      </c>
      <c r="P8" s="21">
        <v>0</v>
      </c>
      <c r="Q8" s="28">
        <v>0</v>
      </c>
    </row>
    <row r="9" spans="1:17" ht="15" customHeight="1">
      <c r="A9" s="13" t="s">
        <v>23</v>
      </c>
      <c r="B9" s="20">
        <f t="shared" si="0"/>
        <v>593380</v>
      </c>
      <c r="C9" s="21">
        <f t="shared" si="1"/>
        <v>0</v>
      </c>
      <c r="D9" s="21">
        <v>0</v>
      </c>
      <c r="E9" s="21">
        <v>0</v>
      </c>
      <c r="F9" s="21">
        <v>0</v>
      </c>
      <c r="G9" s="21">
        <f t="shared" si="2"/>
        <v>593380</v>
      </c>
      <c r="H9" s="21">
        <v>578270</v>
      </c>
      <c r="I9" s="21">
        <v>650</v>
      </c>
      <c r="J9" s="21">
        <v>14460</v>
      </c>
      <c r="K9" s="21">
        <v>6950</v>
      </c>
      <c r="L9" s="21">
        <f t="shared" si="3"/>
        <v>586430</v>
      </c>
      <c r="M9" s="21">
        <v>0</v>
      </c>
      <c r="N9" s="21">
        <v>350</v>
      </c>
      <c r="O9" s="21">
        <v>586080</v>
      </c>
      <c r="P9" s="21">
        <v>0</v>
      </c>
      <c r="Q9" s="28">
        <v>0</v>
      </c>
    </row>
    <row r="10" spans="1:17" ht="15" customHeight="1">
      <c r="A10" s="13" t="s">
        <v>24</v>
      </c>
      <c r="B10" s="20">
        <f t="shared" si="0"/>
        <v>28330</v>
      </c>
      <c r="C10" s="21">
        <f t="shared" si="1"/>
        <v>0</v>
      </c>
      <c r="D10" s="21">
        <v>0</v>
      </c>
      <c r="E10" s="21">
        <v>0</v>
      </c>
      <c r="F10" s="21">
        <v>0</v>
      </c>
      <c r="G10" s="21">
        <f t="shared" si="2"/>
        <v>28330</v>
      </c>
      <c r="H10" s="21">
        <v>28030</v>
      </c>
      <c r="I10" s="21">
        <v>0</v>
      </c>
      <c r="J10" s="21">
        <v>300</v>
      </c>
      <c r="K10" s="21">
        <v>1850</v>
      </c>
      <c r="L10" s="21">
        <f t="shared" si="3"/>
        <v>26480</v>
      </c>
      <c r="M10" s="21">
        <v>0</v>
      </c>
      <c r="N10" s="21">
        <v>0</v>
      </c>
      <c r="O10" s="21">
        <v>26480</v>
      </c>
      <c r="P10" s="21">
        <v>0</v>
      </c>
      <c r="Q10" s="28">
        <v>0</v>
      </c>
    </row>
    <row r="11" spans="1:17" ht="15" customHeight="1">
      <c r="A11" s="13" t="s">
        <v>25</v>
      </c>
      <c r="B11" s="20">
        <f t="shared" si="0"/>
        <v>312940</v>
      </c>
      <c r="C11" s="21">
        <f t="shared" si="1"/>
        <v>0</v>
      </c>
      <c r="D11" s="21">
        <v>0</v>
      </c>
      <c r="E11" s="21">
        <v>0</v>
      </c>
      <c r="F11" s="21">
        <v>0</v>
      </c>
      <c r="G11" s="21">
        <f t="shared" si="2"/>
        <v>312940</v>
      </c>
      <c r="H11" s="21">
        <v>285100</v>
      </c>
      <c r="I11" s="21">
        <v>7930</v>
      </c>
      <c r="J11" s="21">
        <v>19910</v>
      </c>
      <c r="K11" s="21">
        <v>34460</v>
      </c>
      <c r="L11" s="21">
        <f t="shared" si="3"/>
        <v>278480</v>
      </c>
      <c r="M11" s="21">
        <v>0</v>
      </c>
      <c r="N11" s="21">
        <v>0</v>
      </c>
      <c r="O11" s="21">
        <v>278480</v>
      </c>
      <c r="P11" s="21">
        <v>0</v>
      </c>
      <c r="Q11" s="28">
        <v>0</v>
      </c>
    </row>
    <row r="12" spans="1:17" ht="15" customHeight="1">
      <c r="A12" s="13" t="s">
        <v>26</v>
      </c>
      <c r="B12" s="20">
        <f t="shared" si="0"/>
        <v>146360</v>
      </c>
      <c r="C12" s="21">
        <f t="shared" si="1"/>
        <v>0</v>
      </c>
      <c r="D12" s="21">
        <v>0</v>
      </c>
      <c r="E12" s="21">
        <v>0</v>
      </c>
      <c r="F12" s="21">
        <v>0</v>
      </c>
      <c r="G12" s="21">
        <f t="shared" si="2"/>
        <v>146360</v>
      </c>
      <c r="H12" s="21">
        <v>103310</v>
      </c>
      <c r="I12" s="21">
        <v>10180</v>
      </c>
      <c r="J12" s="21">
        <v>32870</v>
      </c>
      <c r="K12" s="21">
        <v>34420</v>
      </c>
      <c r="L12" s="21">
        <f t="shared" si="3"/>
        <v>111940</v>
      </c>
      <c r="M12" s="21">
        <v>0</v>
      </c>
      <c r="N12" s="21">
        <v>0</v>
      </c>
      <c r="O12" s="21">
        <v>111380</v>
      </c>
      <c r="P12" s="21">
        <v>0</v>
      </c>
      <c r="Q12" s="28">
        <v>560</v>
      </c>
    </row>
    <row r="13" spans="1:17" ht="15" customHeight="1">
      <c r="A13" s="13" t="s">
        <v>27</v>
      </c>
      <c r="B13" s="20">
        <f t="shared" si="0"/>
        <v>664095</v>
      </c>
      <c r="C13" s="21">
        <f t="shared" si="1"/>
        <v>481147</v>
      </c>
      <c r="D13" s="21">
        <v>250</v>
      </c>
      <c r="E13" s="21">
        <v>147527</v>
      </c>
      <c r="F13" s="21">
        <v>333370</v>
      </c>
      <c r="G13" s="21">
        <f t="shared" si="2"/>
        <v>182948</v>
      </c>
      <c r="H13" s="21">
        <v>47780</v>
      </c>
      <c r="I13" s="21">
        <v>133468</v>
      </c>
      <c r="J13" s="21">
        <v>1700</v>
      </c>
      <c r="K13" s="21">
        <v>57023</v>
      </c>
      <c r="L13" s="21">
        <f t="shared" si="3"/>
        <v>607072</v>
      </c>
      <c r="M13" s="21">
        <v>0</v>
      </c>
      <c r="N13" s="21">
        <v>432236</v>
      </c>
      <c r="O13" s="21">
        <v>174711</v>
      </c>
      <c r="P13" s="21">
        <v>125</v>
      </c>
      <c r="Q13" s="28">
        <v>0</v>
      </c>
    </row>
    <row r="14" spans="1:17" ht="15" customHeight="1">
      <c r="A14" s="13" t="s">
        <v>28</v>
      </c>
      <c r="B14" s="20">
        <f t="shared" si="0"/>
        <v>150</v>
      </c>
      <c r="C14" s="21">
        <f t="shared" si="1"/>
        <v>150</v>
      </c>
      <c r="D14" s="21">
        <v>0</v>
      </c>
      <c r="E14" s="21">
        <v>0</v>
      </c>
      <c r="F14" s="21">
        <v>150</v>
      </c>
      <c r="G14" s="21">
        <f t="shared" si="2"/>
        <v>0</v>
      </c>
      <c r="H14" s="21">
        <v>0</v>
      </c>
      <c r="I14" s="21">
        <v>0</v>
      </c>
      <c r="J14" s="21">
        <v>0</v>
      </c>
      <c r="K14" s="21">
        <v>0</v>
      </c>
      <c r="L14" s="21">
        <f t="shared" si="3"/>
        <v>150</v>
      </c>
      <c r="M14" s="21">
        <v>0</v>
      </c>
      <c r="N14" s="21">
        <v>0</v>
      </c>
      <c r="O14" s="21">
        <v>150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29</v>
      </c>
      <c r="B16" s="20">
        <f t="shared" si="0"/>
        <v>3296907</v>
      </c>
      <c r="C16" s="21">
        <f t="shared" si="1"/>
        <v>140750</v>
      </c>
      <c r="D16" s="21">
        <f>SUM(D6:D7)</f>
        <v>0</v>
      </c>
      <c r="E16" s="21">
        <f>SUM(E6:E7)</f>
        <v>0</v>
      </c>
      <c r="F16" s="21">
        <f>SUM(F6:F7)</f>
        <v>140750</v>
      </c>
      <c r="G16" s="21">
        <f t="shared" si="2"/>
        <v>3156157</v>
      </c>
      <c r="H16" s="21">
        <f>SUM(H6:H7)</f>
        <v>633562</v>
      </c>
      <c r="I16" s="21">
        <f>SUM(I6:I7)</f>
        <v>30280</v>
      </c>
      <c r="J16" s="21">
        <f>SUM(J6:J7)</f>
        <v>2492315</v>
      </c>
      <c r="K16" s="21">
        <f>SUM(K6:K7)</f>
        <v>2091286</v>
      </c>
      <c r="L16" s="21">
        <f t="shared" si="3"/>
        <v>1205621</v>
      </c>
      <c r="M16" s="21">
        <f>SUM(M6:M7)</f>
        <v>98800</v>
      </c>
      <c r="N16" s="21">
        <f>SUM(N6:N7)</f>
        <v>482140</v>
      </c>
      <c r="O16" s="21">
        <f>SUM(O6:O7)</f>
        <v>623530</v>
      </c>
      <c r="P16" s="21">
        <f>SUM(P6:P7)</f>
        <v>0</v>
      </c>
      <c r="Q16" s="28">
        <f>SUM(Q6:Q7)</f>
        <v>1151</v>
      </c>
    </row>
    <row r="17" spans="1:17" ht="15" customHeight="1">
      <c r="A17" s="13" t="s">
        <v>30</v>
      </c>
      <c r="B17" s="20">
        <f t="shared" si="0"/>
        <v>1789094</v>
      </c>
      <c r="C17" s="21">
        <f t="shared" si="1"/>
        <v>483296</v>
      </c>
      <c r="D17" s="21">
        <f>SUM(D8:D14)</f>
        <v>250</v>
      </c>
      <c r="E17" s="21">
        <f>SUM(E8:E14)</f>
        <v>147527</v>
      </c>
      <c r="F17" s="21">
        <f>SUM(F8:F14)</f>
        <v>335519</v>
      </c>
      <c r="G17" s="21">
        <f t="shared" si="2"/>
        <v>1305798</v>
      </c>
      <c r="H17" s="21">
        <f>SUM(H8:H14)</f>
        <v>1052970</v>
      </c>
      <c r="I17" s="21">
        <f>SUM(I8:I14)</f>
        <v>179228</v>
      </c>
      <c r="J17" s="21">
        <f>SUM(J8:J14)</f>
        <v>73600</v>
      </c>
      <c r="K17" s="21">
        <f>SUM(K8:K14)</f>
        <v>140432</v>
      </c>
      <c r="L17" s="21">
        <f t="shared" si="3"/>
        <v>1648662</v>
      </c>
      <c r="M17" s="21">
        <f>SUM(M8:M14)</f>
        <v>0</v>
      </c>
      <c r="N17" s="21">
        <f>SUM(N8:N14)</f>
        <v>432586</v>
      </c>
      <c r="O17" s="21">
        <f>SUM(O8:O14)</f>
        <v>1215391</v>
      </c>
      <c r="P17" s="21">
        <f>SUM(P8:P14)</f>
        <v>125</v>
      </c>
      <c r="Q17" s="28">
        <f>SUM(Q8:Q14)</f>
        <v>560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31</v>
      </c>
      <c r="B19" s="24">
        <f>+C19+G19</f>
        <v>5086001</v>
      </c>
      <c r="C19" s="25">
        <f t="shared" si="1"/>
        <v>624046</v>
      </c>
      <c r="D19" s="24">
        <f>SUM(D16:D17)</f>
        <v>250</v>
      </c>
      <c r="E19" s="24">
        <f>SUM(E16:E17)</f>
        <v>147527</v>
      </c>
      <c r="F19" s="24">
        <f>SUM(F16:F17)</f>
        <v>476269</v>
      </c>
      <c r="G19" s="25">
        <f t="shared" si="2"/>
        <v>4461955</v>
      </c>
      <c r="H19" s="24">
        <f>SUM(H16:H17)</f>
        <v>1686532</v>
      </c>
      <c r="I19" s="24">
        <f>SUM(I16:I17)</f>
        <v>209508</v>
      </c>
      <c r="J19" s="24">
        <f>SUM(J16:J17)</f>
        <v>2565915</v>
      </c>
      <c r="K19" s="25">
        <f>SUM(K16:K17)</f>
        <v>2231718</v>
      </c>
      <c r="L19" s="24">
        <f>SUM(M19:Q19)</f>
        <v>2854283</v>
      </c>
      <c r="M19" s="24">
        <f>SUM(M16:M17)</f>
        <v>98800</v>
      </c>
      <c r="N19" s="24">
        <f>SUM(N16:N17)</f>
        <v>914726</v>
      </c>
      <c r="O19" s="24">
        <f>SUM(O16:O17)</f>
        <v>1838921</v>
      </c>
      <c r="P19" s="24">
        <f>SUM(P16:P17)</f>
        <v>125</v>
      </c>
      <c r="Q19" s="30">
        <f>SUM(Q16:Q17)</f>
        <v>1711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2007-08-27T02:56:51Z</cp:lastPrinted>
  <dcterms:created xsi:type="dcterms:W3CDTF">2000-01-06T00:38:06Z</dcterms:created>
  <dcterms:modified xsi:type="dcterms:W3CDTF">2007-08-27T02:56:52Z</dcterms:modified>
  <cp:category/>
  <cp:version/>
  <cp:contentType/>
  <cp:contentStatus/>
</cp:coreProperties>
</file>