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<sst xmlns="http://schemas.openxmlformats.org/spreadsheetml/2006/main" count="149" uniqueCount="133">
  <si>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</si>
  <si>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</si>
  <si>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</si>
  <si>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</si>
  <si>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</si>
  <si>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</si>
  <si>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</si>
  <si>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</si>
  <si>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</si>
  <si>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</si>
  <si>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</si>
  <si>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</si>
  <si>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</si>
  <si>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</si>
  <si>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</si>
  <si>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</si>
  <si>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</si>
  <si>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</si>
  <si>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</si>
  <si>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</si>
  <si>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</si>
  <si>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</si>
  <si>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</si>
  <si>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</si>
  <si>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</si>
  <si>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</si>
  <si>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</si>
  <si>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</si>
  <si>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</si>
  <si>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</si>
  <si>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</si>
  <si>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</si>
  <si>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</si>
  <si>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</si>
  <si>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</si>
  <si>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</si>
  <si>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</si>
  <si>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20年  2月分</t>
  </si>
  <si>
    <t>（県市町村名）岐阜県</t>
  </si>
  <si>
    <t>着工建築物概報（２）</t>
  </si>
  <si>
    <t>平成  20年  2月分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</si>
  <si>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</si>
  <si>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</si>
  <si>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</si>
  <si>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</si>
  <si>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</si>
  <si>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</si>
  <si>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</si>
  <si>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</si>
  <si>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</si>
  <si>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</si>
  <si>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</si>
  <si>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</si>
  <si>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</si>
  <si>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</si>
  <si>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</si>
  <si>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</si>
  <si>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</si>
  <si>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</si>
  <si>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</si>
  <si>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</si>
  <si>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</si>
  <si>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</si>
  <si>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</si>
  <si>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</si>
  <si>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</si>
  <si>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</si>
  <si>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</si>
  <si>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</si>
  <si>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</si>
  <si>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</si>
  <si>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</si>
  <si>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</si>
  <si>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</si>
  <si>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</si>
  <si>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</si>
  <si>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</si>
  <si>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</si>
  <si>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</si>
  <si>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</si>
  <si>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</si>
  <si>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</si>
  <si>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</si>
  <si>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</si>
  <si>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</si>
  <si>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</si>
  <si>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</si>
  <si>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</si>
  <si>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</si>
  <si>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</si>
  <si>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</si>
  <si>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</si>
  <si>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</si>
  <si>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</si>
  <si>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</si>
  <si>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</si>
  <si>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</si>
  <si>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</si>
  <si>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</si>
  <si>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</si>
  <si>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</si>
  <si>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</si>
  <si>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</si>
  <si>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</si>
  <si>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</si>
  <si>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</si>
  <si>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</si>
  <si>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</si>
  <si>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</si>
  <si>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</si>
  <si>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</si>
  <si>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</si>
  <si>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</si>
  <si>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</si>
  <si>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</si>
  <si>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</si>
  <si>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</si>
  <si>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</si>
  <si>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</si>
  <si>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</si>
  <si>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</si>
  <si>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</si>
  <si>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</si>
  <si>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</si>
  <si>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</si>
  <si>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</si>
  <si>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</si>
  <si>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</si>
  <si>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</si>
  <si>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</si>
  <si>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</si>
  <si>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</si>
  <si>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東白川村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</si>
</sst>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127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128</v>
      </c>
      <c r="D3" s="56"/>
      <c r="E3" s="56"/>
      <c r="F3" s="56"/>
      <c r="G3" s="56"/>
      <c r="H3" s="56"/>
      <c r="I3" s="56"/>
      <c r="J3" s="56"/>
      <c r="K3" s="57"/>
      <c r="L3" s="55" t="s">
        <v>129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130</v>
      </c>
      <c r="J4" s="32" t="s">
        <v>131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25364</v>
      </c>
      <c r="C5" s="36">
        <v>17260</v>
      </c>
      <c r="D5" s="36">
        <v>366</v>
      </c>
      <c r="E5" s="36">
        <v>0</v>
      </c>
      <c r="F5" s="36">
        <v>0</v>
      </c>
      <c r="G5" s="36">
        <v>227</v>
      </c>
      <c r="H5" s="36">
        <v>3271</v>
      </c>
      <c r="I5" s="36">
        <v>699</v>
      </c>
      <c r="J5" s="36">
        <v>3541</v>
      </c>
      <c r="K5" s="36">
        <v>0</v>
      </c>
      <c r="L5" s="36">
        <v>13157</v>
      </c>
      <c r="M5" s="37">
        <v>12207</v>
      </c>
    </row>
    <row r="6" spans="1:13" ht="15" customHeight="1">
      <c r="A6" s="39" t="s">
        <v>75</v>
      </c>
      <c r="B6" s="40">
        <f t="shared" si="0"/>
        <v>15436</v>
      </c>
      <c r="C6" s="41">
        <v>12784</v>
      </c>
      <c r="D6" s="41">
        <v>897</v>
      </c>
      <c r="E6" s="41">
        <v>78</v>
      </c>
      <c r="F6" s="41">
        <v>632</v>
      </c>
      <c r="G6" s="41">
        <v>0</v>
      </c>
      <c r="H6" s="41">
        <v>486</v>
      </c>
      <c r="I6" s="41">
        <v>559</v>
      </c>
      <c r="J6" s="41">
        <v>0</v>
      </c>
      <c r="K6" s="41">
        <v>0</v>
      </c>
      <c r="L6" s="41">
        <v>5342</v>
      </c>
      <c r="M6" s="42">
        <v>10094</v>
      </c>
    </row>
    <row r="7" spans="1:13" ht="15" customHeight="1">
      <c r="A7" s="39" t="s">
        <v>76</v>
      </c>
      <c r="B7" s="40">
        <f t="shared" si="0"/>
        <v>3694</v>
      </c>
      <c r="C7" s="41">
        <v>2157</v>
      </c>
      <c r="D7" s="41">
        <v>0</v>
      </c>
      <c r="E7" s="41">
        <v>50</v>
      </c>
      <c r="F7" s="41">
        <v>0</v>
      </c>
      <c r="G7" s="41">
        <v>261</v>
      </c>
      <c r="H7" s="41">
        <v>988</v>
      </c>
      <c r="I7" s="41">
        <v>0</v>
      </c>
      <c r="J7" s="41">
        <v>238</v>
      </c>
      <c r="K7" s="41">
        <v>0</v>
      </c>
      <c r="L7" s="41">
        <v>2332</v>
      </c>
      <c r="M7" s="42">
        <v>1362</v>
      </c>
    </row>
    <row r="8" spans="1:13" ht="15" customHeight="1">
      <c r="A8" s="39" t="s">
        <v>77</v>
      </c>
      <c r="B8" s="40">
        <f t="shared" si="0"/>
        <v>7930</v>
      </c>
      <c r="C8" s="41">
        <v>7632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51</v>
      </c>
      <c r="J8" s="41">
        <v>247</v>
      </c>
      <c r="K8" s="41">
        <v>0</v>
      </c>
      <c r="L8" s="41">
        <v>3637</v>
      </c>
      <c r="M8" s="42">
        <v>4293</v>
      </c>
    </row>
    <row r="9" spans="1:13" ht="15" customHeight="1">
      <c r="A9" s="39" t="s">
        <v>78</v>
      </c>
      <c r="B9" s="40">
        <f t="shared" si="0"/>
        <v>9185</v>
      </c>
      <c r="C9" s="41">
        <v>3905</v>
      </c>
      <c r="D9" s="41">
        <v>0</v>
      </c>
      <c r="E9" s="41">
        <v>0</v>
      </c>
      <c r="F9" s="41">
        <v>4622</v>
      </c>
      <c r="G9" s="41">
        <v>198</v>
      </c>
      <c r="H9" s="41">
        <v>317</v>
      </c>
      <c r="I9" s="41">
        <v>0</v>
      </c>
      <c r="J9" s="41">
        <v>143</v>
      </c>
      <c r="K9" s="41">
        <v>0</v>
      </c>
      <c r="L9" s="41">
        <v>3673</v>
      </c>
      <c r="M9" s="42">
        <v>5512</v>
      </c>
    </row>
    <row r="10" spans="1:13" ht="15" customHeight="1">
      <c r="A10" s="39" t="s">
        <v>79</v>
      </c>
      <c r="B10" s="40">
        <f t="shared" si="0"/>
        <v>2510</v>
      </c>
      <c r="C10" s="41">
        <v>1775</v>
      </c>
      <c r="D10" s="41">
        <v>118</v>
      </c>
      <c r="E10" s="41">
        <v>0</v>
      </c>
      <c r="F10" s="41">
        <v>248</v>
      </c>
      <c r="G10" s="41">
        <v>0</v>
      </c>
      <c r="H10" s="41">
        <v>72</v>
      </c>
      <c r="I10" s="41">
        <v>297</v>
      </c>
      <c r="J10" s="41">
        <v>0</v>
      </c>
      <c r="K10" s="41">
        <v>0</v>
      </c>
      <c r="L10" s="41">
        <v>2044</v>
      </c>
      <c r="M10" s="42">
        <v>466</v>
      </c>
    </row>
    <row r="11" spans="1:13" ht="15" customHeight="1">
      <c r="A11" s="39" t="s">
        <v>80</v>
      </c>
      <c r="B11" s="40">
        <f t="shared" si="0"/>
        <v>856</v>
      </c>
      <c r="C11" s="41">
        <v>433</v>
      </c>
      <c r="D11" s="41">
        <v>0</v>
      </c>
      <c r="E11" s="41">
        <v>0</v>
      </c>
      <c r="F11" s="41">
        <v>180</v>
      </c>
      <c r="G11" s="41">
        <v>0</v>
      </c>
      <c r="H11" s="41">
        <v>0</v>
      </c>
      <c r="I11" s="41">
        <v>243</v>
      </c>
      <c r="J11" s="41">
        <v>0</v>
      </c>
      <c r="K11" s="41">
        <v>0</v>
      </c>
      <c r="L11" s="41">
        <v>294</v>
      </c>
      <c r="M11" s="42">
        <v>562</v>
      </c>
    </row>
    <row r="12" spans="1:13" ht="15" customHeight="1">
      <c r="A12" s="39" t="s">
        <v>81</v>
      </c>
      <c r="B12" s="40">
        <f t="shared" si="0"/>
        <v>19122</v>
      </c>
      <c r="C12" s="41">
        <v>21</v>
      </c>
      <c r="D12" s="41">
        <v>0</v>
      </c>
      <c r="E12" s="41">
        <v>0</v>
      </c>
      <c r="F12" s="41">
        <v>0</v>
      </c>
      <c r="G12" s="41">
        <v>0</v>
      </c>
      <c r="H12" s="41">
        <v>19101</v>
      </c>
      <c r="I12" s="41">
        <v>0</v>
      </c>
      <c r="J12" s="41">
        <v>0</v>
      </c>
      <c r="K12" s="41">
        <v>0</v>
      </c>
      <c r="L12" s="41">
        <v>348</v>
      </c>
      <c r="M12" s="42">
        <v>18774</v>
      </c>
    </row>
    <row r="13" spans="1:13" ht="15" customHeight="1">
      <c r="A13" s="39" t="s">
        <v>82</v>
      </c>
      <c r="B13" s="40">
        <f t="shared" si="0"/>
        <v>12987</v>
      </c>
      <c r="C13" s="41">
        <v>5058</v>
      </c>
      <c r="D13" s="41">
        <v>160</v>
      </c>
      <c r="E13" s="41">
        <v>94</v>
      </c>
      <c r="F13" s="41">
        <v>0</v>
      </c>
      <c r="G13" s="41">
        <v>0</v>
      </c>
      <c r="H13" s="41">
        <v>0</v>
      </c>
      <c r="I13" s="41">
        <v>6019</v>
      </c>
      <c r="J13" s="41">
        <v>1656</v>
      </c>
      <c r="K13" s="41">
        <v>0</v>
      </c>
      <c r="L13" s="41">
        <v>4874</v>
      </c>
      <c r="M13" s="42">
        <v>8113</v>
      </c>
    </row>
    <row r="14" spans="1:13" ht="15" customHeight="1">
      <c r="A14" s="39" t="s">
        <v>83</v>
      </c>
      <c r="B14" s="40">
        <f t="shared" si="0"/>
        <v>1604</v>
      </c>
      <c r="C14" s="41">
        <v>1484</v>
      </c>
      <c r="D14" s="41">
        <v>0</v>
      </c>
      <c r="E14" s="41">
        <v>0</v>
      </c>
      <c r="F14" s="41">
        <v>80</v>
      </c>
      <c r="G14" s="41">
        <v>0</v>
      </c>
      <c r="H14" s="41">
        <v>0</v>
      </c>
      <c r="I14" s="41">
        <v>40</v>
      </c>
      <c r="J14" s="41">
        <v>0</v>
      </c>
      <c r="K14" s="41">
        <v>0</v>
      </c>
      <c r="L14" s="41">
        <v>1362</v>
      </c>
      <c r="M14" s="42">
        <v>242</v>
      </c>
    </row>
    <row r="15" spans="1:13" ht="15" customHeight="1">
      <c r="A15" s="39" t="s">
        <v>84</v>
      </c>
      <c r="B15" s="40">
        <f t="shared" si="0"/>
        <v>2599</v>
      </c>
      <c r="C15" s="41">
        <v>2599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1955</v>
      </c>
      <c r="M15" s="42">
        <v>644</v>
      </c>
    </row>
    <row r="16" spans="1:13" ht="15" customHeight="1">
      <c r="A16" s="39" t="s">
        <v>85</v>
      </c>
      <c r="B16" s="40">
        <f t="shared" si="0"/>
        <v>2113</v>
      </c>
      <c r="C16" s="41">
        <v>1636</v>
      </c>
      <c r="D16" s="41">
        <v>0</v>
      </c>
      <c r="E16" s="41">
        <v>0</v>
      </c>
      <c r="F16" s="41">
        <v>0</v>
      </c>
      <c r="G16" s="41">
        <v>0</v>
      </c>
      <c r="H16" s="41">
        <v>477</v>
      </c>
      <c r="I16" s="41">
        <v>0</v>
      </c>
      <c r="J16" s="41">
        <v>0</v>
      </c>
      <c r="K16" s="41">
        <v>0</v>
      </c>
      <c r="L16" s="41">
        <v>1514</v>
      </c>
      <c r="M16" s="42">
        <v>599</v>
      </c>
    </row>
    <row r="17" spans="1:13" ht="15" customHeight="1">
      <c r="A17" s="39" t="s">
        <v>86</v>
      </c>
      <c r="B17" s="40">
        <f t="shared" si="0"/>
        <v>8731</v>
      </c>
      <c r="C17" s="41">
        <v>8317</v>
      </c>
      <c r="D17" s="41">
        <v>53</v>
      </c>
      <c r="E17" s="41">
        <v>0</v>
      </c>
      <c r="F17" s="41">
        <v>75</v>
      </c>
      <c r="G17" s="41">
        <v>27</v>
      </c>
      <c r="H17" s="41">
        <v>194</v>
      </c>
      <c r="I17" s="41">
        <v>0</v>
      </c>
      <c r="J17" s="41">
        <v>65</v>
      </c>
      <c r="K17" s="41">
        <v>0</v>
      </c>
      <c r="L17" s="41">
        <v>6975</v>
      </c>
      <c r="M17" s="42">
        <v>1756</v>
      </c>
    </row>
    <row r="18" spans="1:13" ht="15" customHeight="1">
      <c r="A18" s="39" t="s">
        <v>87</v>
      </c>
      <c r="B18" s="40">
        <f t="shared" si="0"/>
        <v>5713</v>
      </c>
      <c r="C18" s="41">
        <v>4329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1384</v>
      </c>
      <c r="J18" s="41">
        <v>0</v>
      </c>
      <c r="K18" s="41">
        <v>0</v>
      </c>
      <c r="L18" s="41">
        <v>2325</v>
      </c>
      <c r="M18" s="42">
        <v>3388</v>
      </c>
    </row>
    <row r="19" spans="1:13" ht="15" customHeight="1">
      <c r="A19" s="39" t="s">
        <v>88</v>
      </c>
      <c r="B19" s="40">
        <f t="shared" si="0"/>
        <v>2508</v>
      </c>
      <c r="C19" s="41">
        <v>703</v>
      </c>
      <c r="D19" s="41">
        <v>300</v>
      </c>
      <c r="E19" s="41">
        <v>0</v>
      </c>
      <c r="F19" s="41">
        <v>1505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977</v>
      </c>
      <c r="M19" s="42">
        <v>1531</v>
      </c>
    </row>
    <row r="20" spans="1:13" ht="15" customHeight="1">
      <c r="A20" s="39" t="s">
        <v>89</v>
      </c>
      <c r="B20" s="40">
        <f t="shared" si="0"/>
        <v>3911</v>
      </c>
      <c r="C20" s="41">
        <v>3455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378</v>
      </c>
      <c r="J20" s="41">
        <v>78</v>
      </c>
      <c r="K20" s="41">
        <v>0</v>
      </c>
      <c r="L20" s="41">
        <v>3274</v>
      </c>
      <c r="M20" s="42">
        <v>637</v>
      </c>
    </row>
    <row r="21" spans="1:13" ht="15" customHeight="1">
      <c r="A21" s="39" t="s">
        <v>90</v>
      </c>
      <c r="B21" s="40">
        <f t="shared" si="0"/>
        <v>349</v>
      </c>
      <c r="C21" s="41">
        <v>121</v>
      </c>
      <c r="D21" s="41">
        <v>0</v>
      </c>
      <c r="E21" s="41">
        <v>35</v>
      </c>
      <c r="F21" s="41">
        <v>0</v>
      </c>
      <c r="G21" s="41">
        <v>0</v>
      </c>
      <c r="H21" s="41">
        <v>40</v>
      </c>
      <c r="I21" s="41">
        <v>153</v>
      </c>
      <c r="J21" s="41">
        <v>0</v>
      </c>
      <c r="K21" s="41">
        <v>0</v>
      </c>
      <c r="L21" s="41">
        <v>318</v>
      </c>
      <c r="M21" s="42">
        <v>31</v>
      </c>
    </row>
    <row r="22" spans="1:13" ht="15" customHeight="1">
      <c r="A22" s="39" t="s">
        <v>91</v>
      </c>
      <c r="B22" s="40">
        <f t="shared" si="0"/>
        <v>2072</v>
      </c>
      <c r="C22" s="41">
        <v>1631</v>
      </c>
      <c r="D22" s="41">
        <v>76</v>
      </c>
      <c r="E22" s="41">
        <v>0</v>
      </c>
      <c r="F22" s="41">
        <v>307</v>
      </c>
      <c r="G22" s="41">
        <v>0</v>
      </c>
      <c r="H22" s="41">
        <v>0</v>
      </c>
      <c r="I22" s="41">
        <v>58</v>
      </c>
      <c r="J22" s="41">
        <v>0</v>
      </c>
      <c r="K22" s="41">
        <v>0</v>
      </c>
      <c r="L22" s="41">
        <v>1554</v>
      </c>
      <c r="M22" s="42">
        <v>518</v>
      </c>
    </row>
    <row r="23" spans="1:13" ht="15" customHeight="1">
      <c r="A23" s="39" t="s">
        <v>92</v>
      </c>
      <c r="B23" s="40">
        <f t="shared" si="0"/>
        <v>572</v>
      </c>
      <c r="C23" s="41">
        <v>249</v>
      </c>
      <c r="D23" s="41">
        <v>323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572</v>
      </c>
      <c r="M23" s="42">
        <v>0</v>
      </c>
    </row>
    <row r="24" spans="1:13" ht="15" customHeight="1">
      <c r="A24" s="39" t="s">
        <v>93</v>
      </c>
      <c r="B24" s="40">
        <f t="shared" si="0"/>
        <v>2165</v>
      </c>
      <c r="C24" s="41">
        <v>1174</v>
      </c>
      <c r="D24" s="41">
        <v>0</v>
      </c>
      <c r="E24" s="41">
        <v>389</v>
      </c>
      <c r="F24" s="41">
        <v>0</v>
      </c>
      <c r="G24" s="41">
        <v>0</v>
      </c>
      <c r="H24" s="41">
        <v>0</v>
      </c>
      <c r="I24" s="41">
        <v>602</v>
      </c>
      <c r="J24" s="41">
        <v>0</v>
      </c>
      <c r="K24" s="41">
        <v>0</v>
      </c>
      <c r="L24" s="41">
        <v>1275</v>
      </c>
      <c r="M24" s="42">
        <v>890</v>
      </c>
    </row>
    <row r="25" spans="1:13" ht="15" customHeight="1">
      <c r="A25" s="43" t="s">
        <v>94</v>
      </c>
      <c r="B25" s="44">
        <f t="shared" si="0"/>
        <v>6508</v>
      </c>
      <c r="C25" s="45">
        <v>2073</v>
      </c>
      <c r="D25" s="45">
        <v>298</v>
      </c>
      <c r="E25" s="45">
        <v>283</v>
      </c>
      <c r="F25" s="45">
        <v>3028</v>
      </c>
      <c r="G25" s="45">
        <v>0</v>
      </c>
      <c r="H25" s="45">
        <v>197</v>
      </c>
      <c r="I25" s="45">
        <v>139</v>
      </c>
      <c r="J25" s="45">
        <v>490</v>
      </c>
      <c r="K25" s="45">
        <v>0</v>
      </c>
      <c r="L25" s="45">
        <v>2343</v>
      </c>
      <c r="M25" s="46">
        <v>4165</v>
      </c>
    </row>
    <row r="26" spans="1:13" ht="15" customHeight="1">
      <c r="A26" s="47" t="s">
        <v>95</v>
      </c>
      <c r="B26" s="48">
        <f t="shared" si="0"/>
        <v>135929</v>
      </c>
      <c r="C26" s="49">
        <v>78796</v>
      </c>
      <c r="D26" s="49">
        <v>2591</v>
      </c>
      <c r="E26" s="49">
        <v>929</v>
      </c>
      <c r="F26" s="49">
        <v>10677</v>
      </c>
      <c r="G26" s="49">
        <v>713</v>
      </c>
      <c r="H26" s="49">
        <v>25143</v>
      </c>
      <c r="I26" s="49">
        <v>10622</v>
      </c>
      <c r="J26" s="49">
        <v>6458</v>
      </c>
      <c r="K26" s="49">
        <v>0</v>
      </c>
      <c r="L26" s="49">
        <v>60145</v>
      </c>
      <c r="M26" s="50">
        <v>75784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3264</v>
      </c>
      <c r="C28" s="41">
        <v>1598</v>
      </c>
      <c r="D28" s="41">
        <v>0</v>
      </c>
      <c r="E28" s="41">
        <v>0</v>
      </c>
      <c r="F28" s="41">
        <v>135</v>
      </c>
      <c r="G28" s="41">
        <v>0</v>
      </c>
      <c r="H28" s="41">
        <v>1227</v>
      </c>
      <c r="I28" s="41">
        <v>304</v>
      </c>
      <c r="J28" s="41">
        <v>0</v>
      </c>
      <c r="K28" s="41">
        <v>0</v>
      </c>
      <c r="L28" s="41">
        <v>1598</v>
      </c>
      <c r="M28" s="42">
        <v>1666</v>
      </c>
    </row>
    <row r="29" spans="1:13" ht="15" customHeight="1">
      <c r="A29" s="39" t="s">
        <v>97</v>
      </c>
      <c r="B29" s="40">
        <f>SUM(C29:K29)</f>
        <v>2347</v>
      </c>
      <c r="C29" s="41">
        <v>2103</v>
      </c>
      <c r="D29" s="41">
        <v>0</v>
      </c>
      <c r="E29" s="41">
        <v>0</v>
      </c>
      <c r="F29" s="41">
        <v>0</v>
      </c>
      <c r="G29" s="41">
        <v>244</v>
      </c>
      <c r="H29" s="41">
        <v>0</v>
      </c>
      <c r="I29" s="41">
        <v>0</v>
      </c>
      <c r="J29" s="41">
        <v>0</v>
      </c>
      <c r="K29" s="41">
        <v>0</v>
      </c>
      <c r="L29" s="41">
        <v>1300</v>
      </c>
      <c r="M29" s="42">
        <v>1047</v>
      </c>
    </row>
    <row r="30" spans="1:13" ht="15" customHeight="1">
      <c r="A30" s="47" t="s">
        <v>98</v>
      </c>
      <c r="B30" s="48">
        <f>SUM(C30:K30)</f>
        <v>5611</v>
      </c>
      <c r="C30" s="49">
        <v>3701</v>
      </c>
      <c r="D30" s="49">
        <v>0</v>
      </c>
      <c r="E30" s="49">
        <v>0</v>
      </c>
      <c r="F30" s="49">
        <v>135</v>
      </c>
      <c r="G30" s="49">
        <v>244</v>
      </c>
      <c r="H30" s="49">
        <v>1227</v>
      </c>
      <c r="I30" s="49">
        <v>304</v>
      </c>
      <c r="J30" s="49">
        <v>0</v>
      </c>
      <c r="K30" s="49">
        <v>0</v>
      </c>
      <c r="L30" s="49">
        <v>2898</v>
      </c>
      <c r="M30" s="50">
        <v>2713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3542</v>
      </c>
      <c r="C32" s="41">
        <v>2203</v>
      </c>
      <c r="D32" s="41">
        <v>318</v>
      </c>
      <c r="E32" s="41">
        <v>0</v>
      </c>
      <c r="F32" s="41">
        <v>559</v>
      </c>
      <c r="G32" s="41">
        <v>0</v>
      </c>
      <c r="H32" s="41">
        <v>33</v>
      </c>
      <c r="I32" s="41">
        <v>429</v>
      </c>
      <c r="J32" s="41">
        <v>0</v>
      </c>
      <c r="K32" s="41">
        <v>0</v>
      </c>
      <c r="L32" s="41">
        <v>2133</v>
      </c>
      <c r="M32" s="42">
        <v>1409</v>
      </c>
    </row>
    <row r="33" spans="1:13" ht="15" customHeight="1">
      <c r="A33" s="47" t="s">
        <v>100</v>
      </c>
      <c r="B33" s="48">
        <f>SUM(C33:K33)</f>
        <v>3542</v>
      </c>
      <c r="C33" s="49">
        <v>2203</v>
      </c>
      <c r="D33" s="49">
        <v>318</v>
      </c>
      <c r="E33" s="49">
        <v>0</v>
      </c>
      <c r="F33" s="49">
        <v>559</v>
      </c>
      <c r="G33" s="49">
        <v>0</v>
      </c>
      <c r="H33" s="49">
        <v>33</v>
      </c>
      <c r="I33" s="49">
        <v>429</v>
      </c>
      <c r="J33" s="49">
        <v>0</v>
      </c>
      <c r="K33" s="49">
        <v>0</v>
      </c>
      <c r="L33" s="49">
        <v>2133</v>
      </c>
      <c r="M33" s="50">
        <v>1409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3642</v>
      </c>
      <c r="C35" s="41">
        <v>2400</v>
      </c>
      <c r="D35" s="41">
        <v>277</v>
      </c>
      <c r="E35" s="41">
        <v>0</v>
      </c>
      <c r="F35" s="41">
        <v>0</v>
      </c>
      <c r="G35" s="41">
        <v>0</v>
      </c>
      <c r="H35" s="41">
        <v>953</v>
      </c>
      <c r="I35" s="41">
        <v>0</v>
      </c>
      <c r="J35" s="41">
        <v>12</v>
      </c>
      <c r="K35" s="41">
        <v>0</v>
      </c>
      <c r="L35" s="41">
        <v>2338</v>
      </c>
      <c r="M35" s="42">
        <v>1304</v>
      </c>
    </row>
    <row r="36" spans="1:13" ht="15" customHeight="1">
      <c r="A36" s="43" t="s">
        <v>102</v>
      </c>
      <c r="B36" s="44">
        <f>SUM(C36:K36)</f>
        <v>438</v>
      </c>
      <c r="C36" s="45">
        <v>321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117</v>
      </c>
      <c r="K36" s="45">
        <v>0</v>
      </c>
      <c r="L36" s="45">
        <v>438</v>
      </c>
      <c r="M36" s="46">
        <v>0</v>
      </c>
    </row>
    <row r="37" spans="1:13" ht="15" customHeight="1">
      <c r="A37" s="47" t="s">
        <v>103</v>
      </c>
      <c r="B37" s="48">
        <f>SUM(C37:K37)</f>
        <v>4080</v>
      </c>
      <c r="C37" s="49">
        <v>2721</v>
      </c>
      <c r="D37" s="49">
        <v>277</v>
      </c>
      <c r="E37" s="49">
        <v>0</v>
      </c>
      <c r="F37" s="49">
        <v>0</v>
      </c>
      <c r="G37" s="49">
        <v>0</v>
      </c>
      <c r="H37" s="49">
        <v>953</v>
      </c>
      <c r="I37" s="49">
        <v>0</v>
      </c>
      <c r="J37" s="49">
        <v>129</v>
      </c>
      <c r="K37" s="49">
        <v>0</v>
      </c>
      <c r="L37" s="49">
        <v>2776</v>
      </c>
      <c r="M37" s="50">
        <v>1304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1055</v>
      </c>
      <c r="C39" s="41">
        <v>1055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949</v>
      </c>
      <c r="M39" s="42">
        <v>106</v>
      </c>
    </row>
    <row r="40" spans="1:13" ht="15" customHeight="1">
      <c r="A40" s="39" t="s">
        <v>105</v>
      </c>
      <c r="B40" s="40">
        <f>SUM(C40:K40)</f>
        <v>805</v>
      </c>
      <c r="C40" s="41">
        <v>673</v>
      </c>
      <c r="D40" s="41">
        <v>0</v>
      </c>
      <c r="E40" s="41">
        <v>0</v>
      </c>
      <c r="F40" s="41">
        <v>0</v>
      </c>
      <c r="G40" s="41">
        <v>0</v>
      </c>
      <c r="H40" s="41">
        <v>132</v>
      </c>
      <c r="I40" s="41">
        <v>0</v>
      </c>
      <c r="J40" s="41">
        <v>0</v>
      </c>
      <c r="K40" s="41">
        <v>0</v>
      </c>
      <c r="L40" s="41">
        <v>673</v>
      </c>
      <c r="M40" s="42">
        <v>132</v>
      </c>
    </row>
    <row r="41" spans="1:13" ht="15" customHeight="1">
      <c r="A41" s="39" t="s">
        <v>106</v>
      </c>
      <c r="B41" s="40">
        <f>SUM(C41:K41)</f>
        <v>1586</v>
      </c>
      <c r="C41" s="41">
        <v>1586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682</v>
      </c>
      <c r="M41" s="42">
        <v>904</v>
      </c>
    </row>
    <row r="42" spans="1:13" ht="15" customHeight="1">
      <c r="A42" s="47" t="s">
        <v>107</v>
      </c>
      <c r="B42" s="48">
        <f>SUM(C42:K42)</f>
        <v>3446</v>
      </c>
      <c r="C42" s="49">
        <v>3314</v>
      </c>
      <c r="D42" s="49">
        <v>0</v>
      </c>
      <c r="E42" s="49">
        <v>0</v>
      </c>
      <c r="F42" s="49">
        <v>0</v>
      </c>
      <c r="G42" s="49">
        <v>0</v>
      </c>
      <c r="H42" s="49">
        <v>132</v>
      </c>
      <c r="I42" s="49">
        <v>0</v>
      </c>
      <c r="J42" s="49">
        <v>0</v>
      </c>
      <c r="K42" s="49">
        <v>0</v>
      </c>
      <c r="L42" s="49">
        <v>2304</v>
      </c>
      <c r="M42" s="50">
        <v>1142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3267</v>
      </c>
      <c r="C44" s="41">
        <v>1453</v>
      </c>
      <c r="D44" s="41">
        <v>0</v>
      </c>
      <c r="E44" s="41">
        <v>0</v>
      </c>
      <c r="F44" s="41">
        <v>0</v>
      </c>
      <c r="G44" s="41">
        <v>0</v>
      </c>
      <c r="H44" s="41">
        <v>227</v>
      </c>
      <c r="I44" s="41">
        <v>426</v>
      </c>
      <c r="J44" s="41">
        <v>1161</v>
      </c>
      <c r="K44" s="41">
        <v>0</v>
      </c>
      <c r="L44" s="41">
        <v>1437</v>
      </c>
      <c r="M44" s="42">
        <v>1830</v>
      </c>
    </row>
    <row r="45" spans="1:13" ht="15" customHeight="1">
      <c r="A45" s="39" t="s">
        <v>109</v>
      </c>
      <c r="B45" s="40">
        <f>SUM(C45:K45)</f>
        <v>2213</v>
      </c>
      <c r="C45" s="41">
        <v>1028</v>
      </c>
      <c r="D45" s="41">
        <v>0</v>
      </c>
      <c r="E45" s="41">
        <v>0</v>
      </c>
      <c r="F45" s="41">
        <v>0</v>
      </c>
      <c r="G45" s="41">
        <v>77</v>
      </c>
      <c r="H45" s="41">
        <v>0</v>
      </c>
      <c r="I45" s="41">
        <v>13</v>
      </c>
      <c r="J45" s="41">
        <v>1095</v>
      </c>
      <c r="K45" s="41">
        <v>0</v>
      </c>
      <c r="L45" s="41">
        <v>796</v>
      </c>
      <c r="M45" s="42">
        <v>1417</v>
      </c>
    </row>
    <row r="46" spans="1:13" ht="15" customHeight="1">
      <c r="A46" s="39" t="s">
        <v>110</v>
      </c>
      <c r="B46" s="40">
        <f>SUM(C46:K46)</f>
        <v>2857</v>
      </c>
      <c r="C46" s="41">
        <v>2649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208</v>
      </c>
      <c r="K46" s="41">
        <v>0</v>
      </c>
      <c r="L46" s="41">
        <v>2705</v>
      </c>
      <c r="M46" s="42">
        <v>152</v>
      </c>
    </row>
    <row r="47" spans="1:13" ht="15" customHeight="1">
      <c r="A47" s="47" t="s">
        <v>111</v>
      </c>
      <c r="B47" s="48">
        <f>SUM(C47:K47)</f>
        <v>8337</v>
      </c>
      <c r="C47" s="49">
        <v>5130</v>
      </c>
      <c r="D47" s="49">
        <v>0</v>
      </c>
      <c r="E47" s="49">
        <v>0</v>
      </c>
      <c r="F47" s="49">
        <v>0</v>
      </c>
      <c r="G47" s="49">
        <v>77</v>
      </c>
      <c r="H47" s="49">
        <v>227</v>
      </c>
      <c r="I47" s="49">
        <v>439</v>
      </c>
      <c r="J47" s="49">
        <v>2464</v>
      </c>
      <c r="K47" s="49">
        <v>0</v>
      </c>
      <c r="L47" s="49">
        <v>4938</v>
      </c>
      <c r="M47" s="50">
        <v>3399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39" t="s">
        <v>112</v>
      </c>
      <c r="B49" s="40">
        <f>SUM(C49:K49)</f>
        <v>1045</v>
      </c>
      <c r="C49" s="41">
        <v>904</v>
      </c>
      <c r="D49" s="41">
        <v>141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946</v>
      </c>
      <c r="M49" s="42">
        <v>99</v>
      </c>
    </row>
    <row r="50" spans="1:13" ht="15" customHeight="1">
      <c r="A50" s="47" t="s">
        <v>113</v>
      </c>
      <c r="B50" s="48">
        <f>SUM(C50:K50)</f>
        <v>1045</v>
      </c>
      <c r="C50" s="49">
        <v>904</v>
      </c>
      <c r="D50" s="49">
        <v>141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946</v>
      </c>
      <c r="M50" s="50">
        <v>99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 aca="true" t="shared" si="1" ref="B52:B57">SUM(C52:K52)</f>
        <v>155</v>
      </c>
      <c r="C52" s="41">
        <v>155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155</v>
      </c>
      <c r="M52" s="42">
        <v>0</v>
      </c>
    </row>
    <row r="53" spans="1:13" ht="15" customHeight="1">
      <c r="A53" s="39" t="s">
        <v>115</v>
      </c>
      <c r="B53" s="40">
        <f t="shared" si="1"/>
        <v>1332</v>
      </c>
      <c r="C53" s="41">
        <v>62</v>
      </c>
      <c r="D53" s="41">
        <v>0</v>
      </c>
      <c r="E53" s="41">
        <v>0</v>
      </c>
      <c r="F53" s="41">
        <v>0</v>
      </c>
      <c r="G53" s="41">
        <v>0</v>
      </c>
      <c r="H53" s="41">
        <v>1270</v>
      </c>
      <c r="I53" s="41">
        <v>0</v>
      </c>
      <c r="J53" s="41">
        <v>0</v>
      </c>
      <c r="K53" s="41">
        <v>0</v>
      </c>
      <c r="L53" s="41">
        <v>62</v>
      </c>
      <c r="M53" s="42">
        <v>1270</v>
      </c>
    </row>
    <row r="54" spans="1:13" ht="15" customHeight="1">
      <c r="A54" s="39" t="s">
        <v>116</v>
      </c>
      <c r="B54" s="40">
        <f t="shared" si="1"/>
        <v>349</v>
      </c>
      <c r="C54" s="41">
        <v>349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238</v>
      </c>
      <c r="M54" s="42">
        <v>111</v>
      </c>
    </row>
    <row r="55" spans="1:13" ht="15" customHeight="1">
      <c r="A55" s="39" t="s">
        <v>117</v>
      </c>
      <c r="B55" s="40">
        <f t="shared" si="1"/>
        <v>125</v>
      </c>
      <c r="C55" s="41">
        <v>125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125</v>
      </c>
      <c r="M55" s="42">
        <v>0</v>
      </c>
    </row>
    <row r="56" spans="1:13" ht="15" customHeight="1">
      <c r="A56" s="39" t="s">
        <v>118</v>
      </c>
      <c r="B56" s="40">
        <f t="shared" si="1"/>
        <v>291</v>
      </c>
      <c r="C56" s="41">
        <v>0</v>
      </c>
      <c r="D56" s="41">
        <v>0</v>
      </c>
      <c r="E56" s="41">
        <v>0</v>
      </c>
      <c r="F56" s="41">
        <v>291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2">
        <v>291</v>
      </c>
    </row>
    <row r="57" spans="1:13" ht="15" customHeight="1">
      <c r="A57" s="39" t="s">
        <v>119</v>
      </c>
      <c r="B57" s="40">
        <f t="shared" si="1"/>
        <v>286</v>
      </c>
      <c r="C57" s="41">
        <v>286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157</v>
      </c>
      <c r="M57" s="42">
        <v>129</v>
      </c>
    </row>
    <row r="58" spans="1:13" ht="15" customHeight="1">
      <c r="A58" s="43" t="s">
        <v>132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120</v>
      </c>
      <c r="B59" s="48">
        <f>SUM(C59:K59)</f>
        <v>2538</v>
      </c>
      <c r="C59" s="49">
        <v>977</v>
      </c>
      <c r="D59" s="49">
        <v>0</v>
      </c>
      <c r="E59" s="49">
        <v>0</v>
      </c>
      <c r="F59" s="49">
        <v>291</v>
      </c>
      <c r="G59" s="49">
        <v>0</v>
      </c>
      <c r="H59" s="49">
        <v>1270</v>
      </c>
      <c r="I59" s="49">
        <v>0</v>
      </c>
      <c r="J59" s="49">
        <v>0</v>
      </c>
      <c r="K59" s="49">
        <v>0</v>
      </c>
      <c r="L59" s="49">
        <v>737</v>
      </c>
      <c r="M59" s="50">
        <v>1801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39" t="s">
        <v>121</v>
      </c>
      <c r="B61" s="40">
        <f>SUM(C61:K61)</f>
        <v>782</v>
      </c>
      <c r="C61" s="41">
        <v>722</v>
      </c>
      <c r="D61" s="41">
        <v>0</v>
      </c>
      <c r="E61" s="41">
        <v>0</v>
      </c>
      <c r="F61" s="41">
        <v>0</v>
      </c>
      <c r="G61" s="41">
        <v>0</v>
      </c>
      <c r="H61" s="41">
        <v>60</v>
      </c>
      <c r="I61" s="41">
        <v>0</v>
      </c>
      <c r="J61" s="41">
        <v>0</v>
      </c>
      <c r="K61" s="41">
        <v>0</v>
      </c>
      <c r="L61" s="41">
        <v>457</v>
      </c>
      <c r="M61" s="42">
        <v>325</v>
      </c>
    </row>
    <row r="62" spans="1:13" ht="15" customHeight="1">
      <c r="A62" s="47" t="s">
        <v>122</v>
      </c>
      <c r="B62" s="48">
        <f>SUM(C62:K62)</f>
        <v>782</v>
      </c>
      <c r="C62" s="49">
        <v>722</v>
      </c>
      <c r="D62" s="49">
        <v>0</v>
      </c>
      <c r="E62" s="49">
        <v>0</v>
      </c>
      <c r="F62" s="49">
        <v>0</v>
      </c>
      <c r="G62" s="49">
        <v>0</v>
      </c>
      <c r="H62" s="49">
        <v>60</v>
      </c>
      <c r="I62" s="49">
        <v>0</v>
      </c>
      <c r="J62" s="49">
        <v>0</v>
      </c>
      <c r="K62" s="49">
        <v>0</v>
      </c>
      <c r="L62" s="49">
        <v>457</v>
      </c>
      <c r="M62" s="50">
        <v>325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123</v>
      </c>
      <c r="B64" s="40">
        <f>SUM(C64:M64)</f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2">
        <v>0</v>
      </c>
    </row>
    <row r="65" spans="1:13" ht="15" customHeight="1">
      <c r="A65" s="47" t="s">
        <v>124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125</v>
      </c>
      <c r="B67" s="40">
        <f>SUM(C67:K67)</f>
        <v>29381</v>
      </c>
      <c r="C67" s="41">
        <v>19672</v>
      </c>
      <c r="D67" s="41">
        <v>736</v>
      </c>
      <c r="E67" s="41">
        <v>0</v>
      </c>
      <c r="F67" s="41">
        <v>985</v>
      </c>
      <c r="G67" s="41">
        <v>321</v>
      </c>
      <c r="H67" s="41">
        <v>3902</v>
      </c>
      <c r="I67" s="41">
        <v>1172</v>
      </c>
      <c r="J67" s="41">
        <v>2593</v>
      </c>
      <c r="K67" s="41">
        <v>0</v>
      </c>
      <c r="L67" s="41">
        <v>17189</v>
      </c>
      <c r="M67" s="42">
        <v>12192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126</v>
      </c>
      <c r="B69" s="52">
        <f>SUM(C69:K69)</f>
        <v>165310</v>
      </c>
      <c r="C69" s="53">
        <v>98468</v>
      </c>
      <c r="D69" s="53">
        <v>3327</v>
      </c>
      <c r="E69" s="53">
        <v>929</v>
      </c>
      <c r="F69" s="53">
        <v>11662</v>
      </c>
      <c r="G69" s="53">
        <v>1034</v>
      </c>
      <c r="H69" s="53">
        <v>29045</v>
      </c>
      <c r="I69" s="53">
        <v>11794</v>
      </c>
      <c r="J69" s="53">
        <v>9051</v>
      </c>
      <c r="K69" s="53">
        <v>0</v>
      </c>
      <c r="L69" s="53">
        <v>77334</v>
      </c>
      <c r="M69" s="54">
        <v>87976</v>
      </c>
    </row>
  </sheetData>
  <mergeCells count="2">
    <mergeCell ref="C3:K3"/>
    <mergeCell ref="L3:M3"/>
  </mergeCells>
  <printOptions horizontalCentered="1"/>
  <pageMargins left="0.71" right="0.1968503937007874" top="0.5905511811023623" bottom="0.1968503937007874" header="0.5118110236220472" footer="0.5118110236220472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O8" sqref="O8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98468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98468</v>
      </c>
      <c r="H6" s="19">
        <v>23556</v>
      </c>
      <c r="I6" s="19">
        <v>0</v>
      </c>
      <c r="J6" s="19">
        <v>74912</v>
      </c>
      <c r="K6" s="19">
        <v>70880</v>
      </c>
      <c r="L6" s="19">
        <f>SUM(M6:Q6)</f>
        <v>27588</v>
      </c>
      <c r="M6" s="19">
        <v>0</v>
      </c>
      <c r="N6" s="19">
        <v>7959</v>
      </c>
      <c r="O6" s="19">
        <v>19559</v>
      </c>
      <c r="P6" s="19">
        <v>0</v>
      </c>
      <c r="Q6" s="27">
        <v>70</v>
      </c>
    </row>
    <row r="7" spans="1:17" ht="15" customHeight="1">
      <c r="A7" s="13" t="s">
        <v>65</v>
      </c>
      <c r="B7" s="20">
        <f>+C7+G7</f>
        <v>3327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3327</v>
      </c>
      <c r="H7" s="21">
        <v>300</v>
      </c>
      <c r="I7" s="21">
        <v>979</v>
      </c>
      <c r="J7" s="21">
        <v>2048</v>
      </c>
      <c r="K7" s="21">
        <v>2891</v>
      </c>
      <c r="L7" s="21">
        <f>SUM(M7:Q7)</f>
        <v>436</v>
      </c>
      <c r="M7" s="21">
        <v>0</v>
      </c>
      <c r="N7" s="21">
        <v>0</v>
      </c>
      <c r="O7" s="21">
        <v>436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929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929</v>
      </c>
      <c r="H8" s="21">
        <v>0</v>
      </c>
      <c r="I8" s="21">
        <v>439</v>
      </c>
      <c r="J8" s="21">
        <v>490</v>
      </c>
      <c r="K8" s="21">
        <v>626</v>
      </c>
      <c r="L8" s="21">
        <f aca="true" t="shared" si="3" ref="L8:L17">SUM(M8:Q8)</f>
        <v>303</v>
      </c>
      <c r="M8" s="21">
        <v>0</v>
      </c>
      <c r="N8" s="21">
        <v>0</v>
      </c>
      <c r="O8" s="21">
        <v>303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11662</v>
      </c>
      <c r="C9" s="21">
        <f t="shared" si="1"/>
        <v>3028</v>
      </c>
      <c r="D9" s="21">
        <v>0</v>
      </c>
      <c r="E9" s="21">
        <v>0</v>
      </c>
      <c r="F9" s="21">
        <v>3028</v>
      </c>
      <c r="G9" s="21">
        <f t="shared" si="2"/>
        <v>8634</v>
      </c>
      <c r="H9" s="21">
        <v>8374</v>
      </c>
      <c r="I9" s="21">
        <v>0</v>
      </c>
      <c r="J9" s="21">
        <v>260</v>
      </c>
      <c r="K9" s="21">
        <v>131</v>
      </c>
      <c r="L9" s="21">
        <f t="shared" si="3"/>
        <v>11531</v>
      </c>
      <c r="M9" s="21">
        <v>0</v>
      </c>
      <c r="N9" s="21">
        <v>0</v>
      </c>
      <c r="O9" s="21">
        <v>11531</v>
      </c>
      <c r="P9" s="21">
        <v>0</v>
      </c>
      <c r="Q9" s="28">
        <v>0</v>
      </c>
    </row>
    <row r="10" spans="1:17" ht="15" customHeight="1">
      <c r="A10" s="13" t="s">
        <v>68</v>
      </c>
      <c r="B10" s="20">
        <f t="shared" si="0"/>
        <v>1034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1034</v>
      </c>
      <c r="H10" s="21">
        <v>686</v>
      </c>
      <c r="I10" s="21">
        <v>0</v>
      </c>
      <c r="J10" s="21">
        <v>348</v>
      </c>
      <c r="K10" s="21">
        <v>0</v>
      </c>
      <c r="L10" s="21">
        <f t="shared" si="3"/>
        <v>1034</v>
      </c>
      <c r="M10" s="21">
        <v>0</v>
      </c>
      <c r="N10" s="21">
        <v>0</v>
      </c>
      <c r="O10" s="21">
        <v>1034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29045</v>
      </c>
      <c r="C11" s="21">
        <f t="shared" si="1"/>
        <v>27</v>
      </c>
      <c r="D11" s="21">
        <v>0</v>
      </c>
      <c r="E11" s="21">
        <v>0</v>
      </c>
      <c r="F11" s="21">
        <v>27</v>
      </c>
      <c r="G11" s="21">
        <f t="shared" si="2"/>
        <v>29018</v>
      </c>
      <c r="H11" s="21">
        <v>27972</v>
      </c>
      <c r="I11" s="21">
        <v>0</v>
      </c>
      <c r="J11" s="21">
        <v>1046</v>
      </c>
      <c r="K11" s="21">
        <v>678</v>
      </c>
      <c r="L11" s="21">
        <f t="shared" si="3"/>
        <v>28367</v>
      </c>
      <c r="M11" s="21">
        <v>0</v>
      </c>
      <c r="N11" s="21">
        <v>0</v>
      </c>
      <c r="O11" s="21">
        <v>28367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11794</v>
      </c>
      <c r="C12" s="21">
        <f t="shared" si="1"/>
        <v>64</v>
      </c>
      <c r="D12" s="21">
        <v>0</v>
      </c>
      <c r="E12" s="21">
        <v>0</v>
      </c>
      <c r="F12" s="21">
        <v>64</v>
      </c>
      <c r="G12" s="21">
        <f t="shared" si="2"/>
        <v>11730</v>
      </c>
      <c r="H12" s="21">
        <v>9621</v>
      </c>
      <c r="I12" s="21">
        <v>635</v>
      </c>
      <c r="J12" s="21">
        <v>1474</v>
      </c>
      <c r="K12" s="21">
        <v>642</v>
      </c>
      <c r="L12" s="21">
        <f t="shared" si="3"/>
        <v>11152</v>
      </c>
      <c r="M12" s="21">
        <v>1729</v>
      </c>
      <c r="N12" s="21">
        <v>4094</v>
      </c>
      <c r="O12" s="21">
        <v>5329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9051</v>
      </c>
      <c r="C13" s="21">
        <f t="shared" si="1"/>
        <v>7350</v>
      </c>
      <c r="D13" s="21">
        <v>40</v>
      </c>
      <c r="E13" s="21">
        <v>728</v>
      </c>
      <c r="F13" s="21">
        <v>6582</v>
      </c>
      <c r="G13" s="21">
        <f t="shared" si="2"/>
        <v>1701</v>
      </c>
      <c r="H13" s="21">
        <v>320</v>
      </c>
      <c r="I13" s="21">
        <v>1381</v>
      </c>
      <c r="J13" s="21">
        <v>0</v>
      </c>
      <c r="K13" s="21">
        <v>1486</v>
      </c>
      <c r="L13" s="21">
        <f t="shared" si="3"/>
        <v>7565</v>
      </c>
      <c r="M13" s="21">
        <v>0</v>
      </c>
      <c r="N13" s="21">
        <v>2203</v>
      </c>
      <c r="O13" s="21">
        <v>5362</v>
      </c>
      <c r="P13" s="21">
        <v>0</v>
      </c>
      <c r="Q13" s="28">
        <v>0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101795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101795</v>
      </c>
      <c r="H16" s="21">
        <f>SUM(H6:H7)</f>
        <v>23856</v>
      </c>
      <c r="I16" s="21">
        <f>SUM(I6:I7)</f>
        <v>979</v>
      </c>
      <c r="J16" s="21">
        <f>SUM(J6:J7)</f>
        <v>76960</v>
      </c>
      <c r="K16" s="21">
        <f>SUM(K6:K7)</f>
        <v>73771</v>
      </c>
      <c r="L16" s="21">
        <f t="shared" si="3"/>
        <v>28024</v>
      </c>
      <c r="M16" s="21">
        <f>SUM(M6:M7)</f>
        <v>0</v>
      </c>
      <c r="N16" s="21">
        <f>SUM(N6:N7)</f>
        <v>7959</v>
      </c>
      <c r="O16" s="21">
        <f>SUM(O6:O7)</f>
        <v>19995</v>
      </c>
      <c r="P16" s="21">
        <f>SUM(P6:P7)</f>
        <v>0</v>
      </c>
      <c r="Q16" s="28">
        <f>SUM(Q6:Q7)</f>
        <v>70</v>
      </c>
    </row>
    <row r="17" spans="1:17" ht="15" customHeight="1">
      <c r="A17" s="13" t="s">
        <v>73</v>
      </c>
      <c r="B17" s="20">
        <f t="shared" si="0"/>
        <v>63515</v>
      </c>
      <c r="C17" s="21">
        <f t="shared" si="1"/>
        <v>10469</v>
      </c>
      <c r="D17" s="21">
        <f>SUM(D8:D14)</f>
        <v>40</v>
      </c>
      <c r="E17" s="21">
        <f>SUM(E8:E14)</f>
        <v>728</v>
      </c>
      <c r="F17" s="21">
        <f>SUM(F8:F14)</f>
        <v>9701</v>
      </c>
      <c r="G17" s="21">
        <f t="shared" si="2"/>
        <v>53046</v>
      </c>
      <c r="H17" s="21">
        <f>SUM(H8:H14)</f>
        <v>46973</v>
      </c>
      <c r="I17" s="21">
        <f>SUM(I8:I14)</f>
        <v>2455</v>
      </c>
      <c r="J17" s="21">
        <f>SUM(J8:J14)</f>
        <v>3618</v>
      </c>
      <c r="K17" s="21">
        <f>SUM(K8:K14)</f>
        <v>3563</v>
      </c>
      <c r="L17" s="21">
        <f t="shared" si="3"/>
        <v>59952</v>
      </c>
      <c r="M17" s="21">
        <f>SUM(M8:M14)</f>
        <v>1729</v>
      </c>
      <c r="N17" s="21">
        <f>SUM(N8:N14)</f>
        <v>6297</v>
      </c>
      <c r="O17" s="21">
        <f>SUM(O8:O14)</f>
        <v>51926</v>
      </c>
      <c r="P17" s="21">
        <f>SUM(P8:P14)</f>
        <v>0</v>
      </c>
      <c r="Q17" s="28">
        <f>SUM(Q8:Q14)</f>
        <v>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165310</v>
      </c>
      <c r="C19" s="25">
        <f t="shared" si="1"/>
        <v>10469</v>
      </c>
      <c r="D19" s="24">
        <f>SUM(D16:D17)</f>
        <v>40</v>
      </c>
      <c r="E19" s="24">
        <f>SUM(E16:E17)</f>
        <v>728</v>
      </c>
      <c r="F19" s="24">
        <f>SUM(F16:F17)</f>
        <v>9701</v>
      </c>
      <c r="G19" s="25">
        <f t="shared" si="2"/>
        <v>154841</v>
      </c>
      <c r="H19" s="24">
        <f>SUM(H16:H17)</f>
        <v>70829</v>
      </c>
      <c r="I19" s="24">
        <f>SUM(I16:I17)</f>
        <v>3434</v>
      </c>
      <c r="J19" s="24">
        <f>SUM(J16:J17)</f>
        <v>80578</v>
      </c>
      <c r="K19" s="25">
        <f>SUM(K16:K17)</f>
        <v>77334</v>
      </c>
      <c r="L19" s="24">
        <f>SUM(M19:Q19)</f>
        <v>87976</v>
      </c>
      <c r="M19" s="24">
        <f>SUM(M16:M17)</f>
        <v>1729</v>
      </c>
      <c r="N19" s="24">
        <f>SUM(N16:N17)</f>
        <v>14256</v>
      </c>
      <c r="O19" s="24">
        <f>SUM(O16:O17)</f>
        <v>71921</v>
      </c>
      <c r="P19" s="24">
        <f>SUM(P16:P17)</f>
        <v>0</v>
      </c>
      <c r="Q19" s="30">
        <f>SUM(Q16:Q17)</f>
        <v>70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H1">
      <selection activeCell="H1" sqref="A1:IV16384"/>
    </sheetView>
  </sheetViews>
  <sheetFormatPr defaultColWidth="9.00390625" defaultRowHeight="15" customHeight="1"/>
  <cols>
    <col min="1" max="16384" width="9.1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1678655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1678655</v>
      </c>
      <c r="H6" s="19">
        <v>444987</v>
      </c>
      <c r="I6" s="19">
        <v>0</v>
      </c>
      <c r="J6" s="19">
        <v>1233668</v>
      </c>
      <c r="K6" s="19">
        <v>1108040</v>
      </c>
      <c r="L6" s="19">
        <f>SUM(M6:Q6)</f>
        <v>570615</v>
      </c>
      <c r="M6" s="19">
        <v>0</v>
      </c>
      <c r="N6" s="19">
        <v>210900</v>
      </c>
      <c r="O6" s="19">
        <v>359250</v>
      </c>
      <c r="P6" s="19">
        <v>0</v>
      </c>
      <c r="Q6" s="27">
        <v>465</v>
      </c>
    </row>
    <row r="7" spans="1:17" ht="15" customHeight="1">
      <c r="A7" s="13" t="s">
        <v>21</v>
      </c>
      <c r="B7" s="20">
        <f>+C7+G7</f>
        <v>54250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54250</v>
      </c>
      <c r="H7" s="21">
        <v>3000</v>
      </c>
      <c r="I7" s="21">
        <v>21000</v>
      </c>
      <c r="J7" s="21">
        <v>30250</v>
      </c>
      <c r="K7" s="21">
        <v>48050</v>
      </c>
      <c r="L7" s="21">
        <f>SUM(M7:Q7)</f>
        <v>6200</v>
      </c>
      <c r="M7" s="21">
        <v>0</v>
      </c>
      <c r="N7" s="21">
        <v>0</v>
      </c>
      <c r="O7" s="21">
        <v>6200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7015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7015</v>
      </c>
      <c r="H8" s="21">
        <v>0</v>
      </c>
      <c r="I8" s="21">
        <v>2715</v>
      </c>
      <c r="J8" s="21">
        <v>4300</v>
      </c>
      <c r="K8" s="21">
        <v>4565</v>
      </c>
      <c r="L8" s="21">
        <f aca="true" t="shared" si="3" ref="L8:L17">SUM(M8:Q8)</f>
        <v>2450</v>
      </c>
      <c r="M8" s="21">
        <v>0</v>
      </c>
      <c r="N8" s="21">
        <v>0</v>
      </c>
      <c r="O8" s="21">
        <v>2450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167880</v>
      </c>
      <c r="C9" s="21">
        <f t="shared" si="1"/>
        <v>69900</v>
      </c>
      <c r="D9" s="21">
        <v>0</v>
      </c>
      <c r="E9" s="21">
        <v>0</v>
      </c>
      <c r="F9" s="21">
        <v>69900</v>
      </c>
      <c r="G9" s="21">
        <f t="shared" si="2"/>
        <v>97980</v>
      </c>
      <c r="H9" s="21">
        <v>95230</v>
      </c>
      <c r="I9" s="21">
        <v>0</v>
      </c>
      <c r="J9" s="21">
        <v>2750</v>
      </c>
      <c r="K9" s="21">
        <v>1050</v>
      </c>
      <c r="L9" s="21">
        <f t="shared" si="3"/>
        <v>166830</v>
      </c>
      <c r="M9" s="21">
        <v>0</v>
      </c>
      <c r="N9" s="21">
        <v>0</v>
      </c>
      <c r="O9" s="21">
        <v>166830</v>
      </c>
      <c r="P9" s="21">
        <v>0</v>
      </c>
      <c r="Q9" s="28">
        <v>0</v>
      </c>
    </row>
    <row r="10" spans="1:17" ht="15" customHeight="1">
      <c r="A10" s="13" t="s">
        <v>24</v>
      </c>
      <c r="B10" s="20">
        <f t="shared" si="0"/>
        <v>16355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16355</v>
      </c>
      <c r="H10" s="21">
        <v>12000</v>
      </c>
      <c r="I10" s="21">
        <v>0</v>
      </c>
      <c r="J10" s="21">
        <v>4355</v>
      </c>
      <c r="K10" s="21">
        <v>0</v>
      </c>
      <c r="L10" s="21">
        <f t="shared" si="3"/>
        <v>16355</v>
      </c>
      <c r="M10" s="21">
        <v>0</v>
      </c>
      <c r="N10" s="21">
        <v>0</v>
      </c>
      <c r="O10" s="21">
        <v>16355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258800</v>
      </c>
      <c r="C11" s="21">
        <f t="shared" si="1"/>
        <v>1800</v>
      </c>
      <c r="D11" s="21">
        <v>0</v>
      </c>
      <c r="E11" s="21">
        <v>0</v>
      </c>
      <c r="F11" s="21">
        <v>1800</v>
      </c>
      <c r="G11" s="21">
        <f t="shared" si="2"/>
        <v>257000</v>
      </c>
      <c r="H11" s="21">
        <v>243650</v>
      </c>
      <c r="I11" s="21">
        <v>0</v>
      </c>
      <c r="J11" s="21">
        <v>13350</v>
      </c>
      <c r="K11" s="21">
        <v>11350</v>
      </c>
      <c r="L11" s="21">
        <f t="shared" si="3"/>
        <v>247450</v>
      </c>
      <c r="M11" s="21">
        <v>0</v>
      </c>
      <c r="N11" s="21">
        <v>0</v>
      </c>
      <c r="O11" s="21">
        <v>247450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123590</v>
      </c>
      <c r="C12" s="21">
        <f t="shared" si="1"/>
        <v>400</v>
      </c>
      <c r="D12" s="21">
        <v>0</v>
      </c>
      <c r="E12" s="21">
        <v>0</v>
      </c>
      <c r="F12" s="21">
        <v>400</v>
      </c>
      <c r="G12" s="21">
        <f t="shared" si="2"/>
        <v>123190</v>
      </c>
      <c r="H12" s="21">
        <v>90480</v>
      </c>
      <c r="I12" s="21">
        <v>10200</v>
      </c>
      <c r="J12" s="21">
        <v>22510</v>
      </c>
      <c r="K12" s="21">
        <v>9950</v>
      </c>
      <c r="L12" s="21">
        <f t="shared" si="3"/>
        <v>113640</v>
      </c>
      <c r="M12" s="21">
        <v>14400</v>
      </c>
      <c r="N12" s="21">
        <v>48000</v>
      </c>
      <c r="O12" s="21">
        <v>51240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109829</v>
      </c>
      <c r="C13" s="21">
        <f t="shared" si="1"/>
        <v>78279</v>
      </c>
      <c r="D13" s="21">
        <v>700</v>
      </c>
      <c r="E13" s="21">
        <v>21000</v>
      </c>
      <c r="F13" s="21">
        <v>56579</v>
      </c>
      <c r="G13" s="21">
        <f t="shared" si="2"/>
        <v>31550</v>
      </c>
      <c r="H13" s="21">
        <v>4000</v>
      </c>
      <c r="I13" s="21">
        <v>27550</v>
      </c>
      <c r="J13" s="21">
        <v>0</v>
      </c>
      <c r="K13" s="21">
        <v>37630</v>
      </c>
      <c r="L13" s="21">
        <f t="shared" si="3"/>
        <v>72199</v>
      </c>
      <c r="M13" s="21">
        <v>0</v>
      </c>
      <c r="N13" s="21">
        <v>36300</v>
      </c>
      <c r="O13" s="21">
        <v>35899</v>
      </c>
      <c r="P13" s="21">
        <v>0</v>
      </c>
      <c r="Q13" s="28">
        <v>0</v>
      </c>
    </row>
    <row r="14" spans="1:17" ht="15" customHeight="1">
      <c r="A14" s="13" t="s">
        <v>28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1732905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1732905</v>
      </c>
      <c r="H16" s="21">
        <f>SUM(H6:H7)</f>
        <v>447987</v>
      </c>
      <c r="I16" s="21">
        <f>SUM(I6:I7)</f>
        <v>21000</v>
      </c>
      <c r="J16" s="21">
        <f>SUM(J6:J7)</f>
        <v>1263918</v>
      </c>
      <c r="K16" s="21">
        <f>SUM(K6:K7)</f>
        <v>1156090</v>
      </c>
      <c r="L16" s="21">
        <f t="shared" si="3"/>
        <v>576815</v>
      </c>
      <c r="M16" s="21">
        <f>SUM(M6:M7)</f>
        <v>0</v>
      </c>
      <c r="N16" s="21">
        <f>SUM(N6:N7)</f>
        <v>210900</v>
      </c>
      <c r="O16" s="21">
        <f>SUM(O6:O7)</f>
        <v>365450</v>
      </c>
      <c r="P16" s="21">
        <f>SUM(P6:P7)</f>
        <v>0</v>
      </c>
      <c r="Q16" s="28">
        <f>SUM(Q6:Q7)</f>
        <v>465</v>
      </c>
    </row>
    <row r="17" spans="1:17" ht="15" customHeight="1">
      <c r="A17" s="13" t="s">
        <v>30</v>
      </c>
      <c r="B17" s="20">
        <f t="shared" si="0"/>
        <v>683469</v>
      </c>
      <c r="C17" s="21">
        <f t="shared" si="1"/>
        <v>150379</v>
      </c>
      <c r="D17" s="21">
        <f>SUM(D8:D14)</f>
        <v>700</v>
      </c>
      <c r="E17" s="21">
        <f>SUM(E8:E14)</f>
        <v>21000</v>
      </c>
      <c r="F17" s="21">
        <f>SUM(F8:F14)</f>
        <v>128679</v>
      </c>
      <c r="G17" s="21">
        <f t="shared" si="2"/>
        <v>533090</v>
      </c>
      <c r="H17" s="21">
        <f>SUM(H8:H14)</f>
        <v>445360</v>
      </c>
      <c r="I17" s="21">
        <f>SUM(I8:I14)</f>
        <v>40465</v>
      </c>
      <c r="J17" s="21">
        <f>SUM(J8:J14)</f>
        <v>47265</v>
      </c>
      <c r="K17" s="21">
        <f>SUM(K8:K14)</f>
        <v>64545</v>
      </c>
      <c r="L17" s="21">
        <f t="shared" si="3"/>
        <v>618924</v>
      </c>
      <c r="M17" s="21">
        <f>SUM(M8:M14)</f>
        <v>14400</v>
      </c>
      <c r="N17" s="21">
        <f>SUM(N8:N14)</f>
        <v>84300</v>
      </c>
      <c r="O17" s="21">
        <f>SUM(O8:O14)</f>
        <v>520224</v>
      </c>
      <c r="P17" s="21">
        <f>SUM(P8:P14)</f>
        <v>0</v>
      </c>
      <c r="Q17" s="28">
        <f>SUM(Q8:Q14)</f>
        <v>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2416374</v>
      </c>
      <c r="C19" s="25">
        <f t="shared" si="1"/>
        <v>150379</v>
      </c>
      <c r="D19" s="24">
        <f>SUM(D16:D17)</f>
        <v>700</v>
      </c>
      <c r="E19" s="24">
        <f>SUM(E16:E17)</f>
        <v>21000</v>
      </c>
      <c r="F19" s="24">
        <f>SUM(F16:F17)</f>
        <v>128679</v>
      </c>
      <c r="G19" s="25">
        <f t="shared" si="2"/>
        <v>2265995</v>
      </c>
      <c r="H19" s="24">
        <f>SUM(H16:H17)</f>
        <v>893347</v>
      </c>
      <c r="I19" s="24">
        <f>SUM(I16:I17)</f>
        <v>61465</v>
      </c>
      <c r="J19" s="24">
        <f>SUM(J16:J17)</f>
        <v>1311183</v>
      </c>
      <c r="K19" s="25">
        <f>SUM(K16:K17)</f>
        <v>1220635</v>
      </c>
      <c r="L19" s="24">
        <f>SUM(M19:Q19)</f>
        <v>1195739</v>
      </c>
      <c r="M19" s="24">
        <f>SUM(M16:M17)</f>
        <v>14400</v>
      </c>
      <c r="N19" s="24">
        <f>SUM(N16:N17)</f>
        <v>295200</v>
      </c>
      <c r="O19" s="24">
        <f>SUM(O16:O17)</f>
        <v>885674</v>
      </c>
      <c r="P19" s="24">
        <f>SUM(P16:P17)</f>
        <v>0</v>
      </c>
      <c r="Q19" s="30">
        <f>SUM(Q16:Q17)</f>
        <v>465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2008-03-25T08:31:14Z</cp:lastPrinted>
  <dcterms:created xsi:type="dcterms:W3CDTF">2000-01-06T00:38:06Z</dcterms:created>
  <dcterms:modified xsi:type="dcterms:W3CDTF">2008-03-25T09:09:59Z</dcterms:modified>
  <cp:category/>
  <cp:version/>
  <cp:contentType/>
  <cp:contentStatus/>
</cp:coreProperties>
</file>