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<sst xmlns="http://schemas.openxmlformats.org/spreadsheetml/2006/main" count="149" uniqueCount="133">
  <si>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</si>
  <si>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</si>
  <si>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</si>
  <si>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</si>
  <si>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</si>
  <si>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</si>
  <si>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</si>
  <si>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</si>
  <si>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</si>
  <si>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</si>
  <si>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</si>
  <si>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</si>
  <si>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</si>
  <si>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</si>
  <si>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</si>
  <si>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</si>
  <si>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</si>
  <si>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</si>
  <si>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</si>
  <si>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</si>
  <si>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</si>
  <si>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</si>
  <si>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</si>
  <si>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</si>
  <si>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</si>
  <si>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</si>
  <si>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</si>
  <si>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</si>
  <si>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</si>
  <si>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</si>
  <si>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</si>
  <si>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</si>
  <si>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</si>
  <si>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</si>
  <si>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</si>
  <si>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</si>
  <si>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</si>
  <si>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20年  3月分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</si>
  <si>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</si>
  <si>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</si>
  <si>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</si>
  <si>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</si>
  <si>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</si>
  <si>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</si>
  <si>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</si>
  <si>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</si>
  <si>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</si>
  <si>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</si>
  <si>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</si>
  <si>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</si>
  <si>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</si>
  <si>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</si>
  <si>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</si>
  <si>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</si>
  <si>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</si>
  <si>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</si>
  <si>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</si>
  <si>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</si>
  <si>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</si>
  <si>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</si>
  <si>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</si>
  <si>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</si>
  <si>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</si>
  <si>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</si>
  <si>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</si>
  <si>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</si>
  <si>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</si>
  <si>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</si>
  <si>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</si>
  <si>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</si>
  <si>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</si>
  <si>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</si>
  <si>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</si>
  <si>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</si>
  <si>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</si>
  <si>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</si>
  <si>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</si>
  <si>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</si>
  <si>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</si>
  <si>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</si>
  <si>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</si>
  <si>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</si>
  <si>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</si>
  <si>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</si>
  <si>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</si>
  <si>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</si>
  <si>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</si>
  <si>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</si>
  <si>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</si>
  <si>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</si>
  <si>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</si>
  <si>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</si>
  <si>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</si>
  <si>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平成  20年  3月分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</si>
  <si>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</si>
  <si>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</si>
  <si>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</si>
  <si>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</si>
  <si>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</si>
  <si>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</si>
  <si>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</si>
  <si>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</si>
  <si>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</si>
  <si>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</si>
  <si>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</si>
  <si>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</si>
  <si>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</si>
  <si>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</si>
  <si>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</si>
  <si>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（県市町村名）岐阜県</t>
  </si>
  <si>
    <t>着工建築物概報（２）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</si>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</sst>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92</v>
      </c>
      <c r="I1" s="1" t="s">
        <v>93</v>
      </c>
    </row>
    <row r="2" ht="15" customHeight="1" thickBot="1">
      <c r="M2" s="17" t="s">
        <v>94</v>
      </c>
    </row>
    <row r="3" spans="1:13" s="4" customFormat="1" ht="15" customHeight="1">
      <c r="A3" s="2"/>
      <c r="B3" s="3"/>
      <c r="C3" s="34" t="s">
        <v>95</v>
      </c>
      <c r="D3" s="35"/>
      <c r="E3" s="35"/>
      <c r="F3" s="35"/>
      <c r="G3" s="35"/>
      <c r="H3" s="35"/>
      <c r="I3" s="35"/>
      <c r="J3" s="35"/>
      <c r="K3" s="37"/>
      <c r="L3" s="34" t="s">
        <v>96</v>
      </c>
      <c r="M3" s="36"/>
    </row>
    <row r="4" spans="1:13" s="4" customFormat="1" ht="15" customHeight="1" thickBot="1">
      <c r="A4" s="8"/>
      <c r="B4" s="9" t="s">
        <v>97</v>
      </c>
      <c r="C4" s="10" t="s">
        <v>98</v>
      </c>
      <c r="D4" s="38" t="s">
        <v>99</v>
      </c>
      <c r="E4" s="38" t="s">
        <v>100</v>
      </c>
      <c r="F4" s="10" t="s">
        <v>101</v>
      </c>
      <c r="G4" s="10" t="s">
        <v>102</v>
      </c>
      <c r="H4" s="39" t="s">
        <v>103</v>
      </c>
      <c r="I4" s="39" t="s">
        <v>104</v>
      </c>
      <c r="J4" s="39" t="s">
        <v>105</v>
      </c>
      <c r="K4" s="39" t="s">
        <v>106</v>
      </c>
      <c r="L4" s="39" t="s">
        <v>107</v>
      </c>
      <c r="M4" s="40" t="s">
        <v>108</v>
      </c>
    </row>
    <row r="5" spans="1:13" s="45" customFormat="1" ht="15" customHeight="1">
      <c r="A5" s="41" t="s">
        <v>38</v>
      </c>
      <c r="B5" s="42">
        <f aca="true" t="shared" si="0" ref="B5:B26">SUM(C5:K5)</f>
        <v>45794</v>
      </c>
      <c r="C5" s="43">
        <v>21522</v>
      </c>
      <c r="D5" s="43">
        <v>795</v>
      </c>
      <c r="E5" s="43">
        <v>0</v>
      </c>
      <c r="F5" s="43">
        <v>418</v>
      </c>
      <c r="G5" s="43">
        <v>0</v>
      </c>
      <c r="H5" s="43">
        <v>1200</v>
      </c>
      <c r="I5" s="43">
        <v>6127</v>
      </c>
      <c r="J5" s="43">
        <v>15732</v>
      </c>
      <c r="K5" s="43">
        <v>0</v>
      </c>
      <c r="L5" s="43">
        <v>17321</v>
      </c>
      <c r="M5" s="44">
        <v>28473</v>
      </c>
    </row>
    <row r="6" spans="1:13" ht="15" customHeight="1">
      <c r="A6" s="46" t="s">
        <v>39</v>
      </c>
      <c r="B6" s="47">
        <f t="shared" si="0"/>
        <v>11207</v>
      </c>
      <c r="C6" s="48">
        <v>8167</v>
      </c>
      <c r="D6" s="48">
        <v>0</v>
      </c>
      <c r="E6" s="48">
        <v>0</v>
      </c>
      <c r="F6" s="48">
        <v>566</v>
      </c>
      <c r="G6" s="48">
        <v>0</v>
      </c>
      <c r="H6" s="48">
        <v>1980</v>
      </c>
      <c r="I6" s="48">
        <v>418</v>
      </c>
      <c r="J6" s="48">
        <v>76</v>
      </c>
      <c r="K6" s="48">
        <v>0</v>
      </c>
      <c r="L6" s="48">
        <v>7097</v>
      </c>
      <c r="M6" s="49">
        <v>4110</v>
      </c>
    </row>
    <row r="7" spans="1:13" ht="15" customHeight="1">
      <c r="A7" s="46" t="s">
        <v>40</v>
      </c>
      <c r="B7" s="47">
        <f t="shared" si="0"/>
        <v>11617</v>
      </c>
      <c r="C7" s="48">
        <v>3456</v>
      </c>
      <c r="D7" s="48">
        <v>6793</v>
      </c>
      <c r="E7" s="48">
        <v>0</v>
      </c>
      <c r="F7" s="48">
        <v>136</v>
      </c>
      <c r="G7" s="48">
        <v>0</v>
      </c>
      <c r="H7" s="48">
        <v>1196</v>
      </c>
      <c r="I7" s="48">
        <v>36</v>
      </c>
      <c r="J7" s="48">
        <v>0</v>
      </c>
      <c r="K7" s="48">
        <v>0</v>
      </c>
      <c r="L7" s="48">
        <v>3181</v>
      </c>
      <c r="M7" s="49">
        <v>8436</v>
      </c>
    </row>
    <row r="8" spans="1:13" ht="15" customHeight="1">
      <c r="A8" s="46" t="s">
        <v>41</v>
      </c>
      <c r="B8" s="47">
        <f t="shared" si="0"/>
        <v>6066</v>
      </c>
      <c r="C8" s="48">
        <v>5430</v>
      </c>
      <c r="D8" s="48">
        <v>0</v>
      </c>
      <c r="E8" s="48">
        <v>0</v>
      </c>
      <c r="F8" s="48">
        <v>0</v>
      </c>
      <c r="G8" s="48">
        <v>0</v>
      </c>
      <c r="H8" s="48">
        <v>194</v>
      </c>
      <c r="I8" s="48">
        <v>68</v>
      </c>
      <c r="J8" s="48">
        <v>374</v>
      </c>
      <c r="K8" s="48">
        <v>0</v>
      </c>
      <c r="L8" s="48">
        <v>4641</v>
      </c>
      <c r="M8" s="49">
        <v>1425</v>
      </c>
    </row>
    <row r="9" spans="1:13" ht="15" customHeight="1">
      <c r="A9" s="46" t="s">
        <v>42</v>
      </c>
      <c r="B9" s="47">
        <f t="shared" si="0"/>
        <v>6949</v>
      </c>
      <c r="C9" s="48">
        <v>6778</v>
      </c>
      <c r="D9" s="48">
        <v>0</v>
      </c>
      <c r="E9" s="48">
        <v>0</v>
      </c>
      <c r="F9" s="48">
        <v>46</v>
      </c>
      <c r="G9" s="48">
        <v>0</v>
      </c>
      <c r="H9" s="48">
        <v>76</v>
      </c>
      <c r="I9" s="48">
        <v>49</v>
      </c>
      <c r="J9" s="48">
        <v>0</v>
      </c>
      <c r="K9" s="48">
        <v>0</v>
      </c>
      <c r="L9" s="48">
        <v>5391</v>
      </c>
      <c r="M9" s="49">
        <v>1558</v>
      </c>
    </row>
    <row r="10" spans="1:13" ht="15" customHeight="1">
      <c r="A10" s="46" t="s">
        <v>43</v>
      </c>
      <c r="B10" s="47">
        <f t="shared" si="0"/>
        <v>5772</v>
      </c>
      <c r="C10" s="48">
        <v>5139</v>
      </c>
      <c r="D10" s="48">
        <v>0</v>
      </c>
      <c r="E10" s="48">
        <v>0</v>
      </c>
      <c r="F10" s="48">
        <v>208</v>
      </c>
      <c r="G10" s="48">
        <v>0</v>
      </c>
      <c r="H10" s="48">
        <v>20</v>
      </c>
      <c r="I10" s="48">
        <v>405</v>
      </c>
      <c r="J10" s="48">
        <v>0</v>
      </c>
      <c r="K10" s="48">
        <v>0</v>
      </c>
      <c r="L10" s="48">
        <v>4889</v>
      </c>
      <c r="M10" s="49">
        <v>883</v>
      </c>
    </row>
    <row r="11" spans="1:13" ht="15" customHeight="1">
      <c r="A11" s="46" t="s">
        <v>44</v>
      </c>
      <c r="B11" s="47">
        <f t="shared" si="0"/>
        <v>1918</v>
      </c>
      <c r="C11" s="48">
        <v>1151</v>
      </c>
      <c r="D11" s="48">
        <v>177</v>
      </c>
      <c r="E11" s="48">
        <v>0</v>
      </c>
      <c r="F11" s="48">
        <v>471</v>
      </c>
      <c r="G11" s="48">
        <v>0</v>
      </c>
      <c r="H11" s="48">
        <v>49</v>
      </c>
      <c r="I11" s="48">
        <v>57</v>
      </c>
      <c r="J11" s="48">
        <v>13</v>
      </c>
      <c r="K11" s="48">
        <v>0</v>
      </c>
      <c r="L11" s="48">
        <v>1218</v>
      </c>
      <c r="M11" s="49">
        <v>700</v>
      </c>
    </row>
    <row r="12" spans="1:13" ht="15" customHeight="1">
      <c r="A12" s="46" t="s">
        <v>45</v>
      </c>
      <c r="B12" s="47">
        <f t="shared" si="0"/>
        <v>2366</v>
      </c>
      <c r="C12" s="48">
        <v>1082</v>
      </c>
      <c r="D12" s="48">
        <v>181</v>
      </c>
      <c r="E12" s="48">
        <v>0</v>
      </c>
      <c r="F12" s="48">
        <v>295</v>
      </c>
      <c r="G12" s="48">
        <v>0</v>
      </c>
      <c r="H12" s="48">
        <v>58</v>
      </c>
      <c r="I12" s="48">
        <v>677</v>
      </c>
      <c r="J12" s="48">
        <v>73</v>
      </c>
      <c r="K12" s="48">
        <v>0</v>
      </c>
      <c r="L12" s="48">
        <v>1376</v>
      </c>
      <c r="M12" s="49">
        <v>990</v>
      </c>
    </row>
    <row r="13" spans="1:13" ht="15" customHeight="1">
      <c r="A13" s="46" t="s">
        <v>46</v>
      </c>
      <c r="B13" s="47">
        <f t="shared" si="0"/>
        <v>7633</v>
      </c>
      <c r="C13" s="48">
        <v>3973</v>
      </c>
      <c r="D13" s="48">
        <v>578</v>
      </c>
      <c r="E13" s="48">
        <v>0</v>
      </c>
      <c r="F13" s="48">
        <v>2063</v>
      </c>
      <c r="G13" s="48">
        <v>0</v>
      </c>
      <c r="H13" s="48">
        <v>174</v>
      </c>
      <c r="I13" s="48">
        <v>473</v>
      </c>
      <c r="J13" s="48">
        <v>372</v>
      </c>
      <c r="K13" s="48">
        <v>0</v>
      </c>
      <c r="L13" s="48">
        <v>3843</v>
      </c>
      <c r="M13" s="49">
        <v>3790</v>
      </c>
    </row>
    <row r="14" spans="1:13" ht="15" customHeight="1">
      <c r="A14" s="46" t="s">
        <v>47</v>
      </c>
      <c r="B14" s="47">
        <f t="shared" si="0"/>
        <v>2227</v>
      </c>
      <c r="C14" s="48">
        <v>1812</v>
      </c>
      <c r="D14" s="48">
        <v>110</v>
      </c>
      <c r="E14" s="48">
        <v>0</v>
      </c>
      <c r="F14" s="48">
        <v>33</v>
      </c>
      <c r="G14" s="48">
        <v>0</v>
      </c>
      <c r="H14" s="48">
        <v>162</v>
      </c>
      <c r="I14" s="48">
        <v>110</v>
      </c>
      <c r="J14" s="48">
        <v>0</v>
      </c>
      <c r="K14" s="48">
        <v>0</v>
      </c>
      <c r="L14" s="48">
        <v>1898</v>
      </c>
      <c r="M14" s="49">
        <v>329</v>
      </c>
    </row>
    <row r="15" spans="1:13" ht="15" customHeight="1">
      <c r="A15" s="46" t="s">
        <v>48</v>
      </c>
      <c r="B15" s="47">
        <f t="shared" si="0"/>
        <v>8464</v>
      </c>
      <c r="C15" s="48">
        <v>7807</v>
      </c>
      <c r="D15" s="48">
        <v>29</v>
      </c>
      <c r="E15" s="48">
        <v>0</v>
      </c>
      <c r="F15" s="48">
        <v>0</v>
      </c>
      <c r="G15" s="48">
        <v>244</v>
      </c>
      <c r="H15" s="48">
        <v>317</v>
      </c>
      <c r="I15" s="48">
        <v>67</v>
      </c>
      <c r="J15" s="48">
        <v>0</v>
      </c>
      <c r="K15" s="48">
        <v>0</v>
      </c>
      <c r="L15" s="48">
        <v>5688</v>
      </c>
      <c r="M15" s="49">
        <v>2776</v>
      </c>
    </row>
    <row r="16" spans="1:13" ht="15" customHeight="1">
      <c r="A16" s="46" t="s">
        <v>49</v>
      </c>
      <c r="B16" s="47">
        <f t="shared" si="0"/>
        <v>26167</v>
      </c>
      <c r="C16" s="48">
        <v>2613</v>
      </c>
      <c r="D16" s="48">
        <v>190</v>
      </c>
      <c r="E16" s="48">
        <v>0</v>
      </c>
      <c r="F16" s="48">
        <v>22673</v>
      </c>
      <c r="G16" s="48">
        <v>0</v>
      </c>
      <c r="H16" s="48">
        <v>102</v>
      </c>
      <c r="I16" s="48">
        <v>589</v>
      </c>
      <c r="J16" s="48">
        <v>0</v>
      </c>
      <c r="K16" s="48">
        <v>0</v>
      </c>
      <c r="L16" s="48">
        <v>2032</v>
      </c>
      <c r="M16" s="49">
        <v>24135</v>
      </c>
    </row>
    <row r="17" spans="1:13" ht="15" customHeight="1">
      <c r="A17" s="46" t="s">
        <v>50</v>
      </c>
      <c r="B17" s="47">
        <f t="shared" si="0"/>
        <v>13574</v>
      </c>
      <c r="C17" s="48">
        <v>12437</v>
      </c>
      <c r="D17" s="48">
        <v>0</v>
      </c>
      <c r="E17" s="48">
        <v>0</v>
      </c>
      <c r="F17" s="48">
        <v>0</v>
      </c>
      <c r="G17" s="48">
        <v>0</v>
      </c>
      <c r="H17" s="48">
        <v>183</v>
      </c>
      <c r="I17" s="48">
        <v>717</v>
      </c>
      <c r="J17" s="48">
        <v>237</v>
      </c>
      <c r="K17" s="48">
        <v>0</v>
      </c>
      <c r="L17" s="48">
        <v>10398</v>
      </c>
      <c r="M17" s="49">
        <v>3176</v>
      </c>
    </row>
    <row r="18" spans="1:13" ht="15" customHeight="1">
      <c r="A18" s="46" t="s">
        <v>51</v>
      </c>
      <c r="B18" s="47">
        <f t="shared" si="0"/>
        <v>9236</v>
      </c>
      <c r="C18" s="48">
        <v>6090</v>
      </c>
      <c r="D18" s="48">
        <v>0</v>
      </c>
      <c r="E18" s="48">
        <v>42</v>
      </c>
      <c r="F18" s="48">
        <v>207</v>
      </c>
      <c r="G18" s="48">
        <v>0</v>
      </c>
      <c r="H18" s="48">
        <v>1134</v>
      </c>
      <c r="I18" s="48">
        <v>1505</v>
      </c>
      <c r="J18" s="48">
        <v>258</v>
      </c>
      <c r="K18" s="48">
        <v>0</v>
      </c>
      <c r="L18" s="48">
        <v>5240</v>
      </c>
      <c r="M18" s="49">
        <v>3996</v>
      </c>
    </row>
    <row r="19" spans="1:13" ht="15" customHeight="1">
      <c r="A19" s="46" t="s">
        <v>52</v>
      </c>
      <c r="B19" s="47">
        <f t="shared" si="0"/>
        <v>1049</v>
      </c>
      <c r="C19" s="48">
        <v>1049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902</v>
      </c>
      <c r="M19" s="49">
        <v>147</v>
      </c>
    </row>
    <row r="20" spans="1:13" ht="15" customHeight="1">
      <c r="A20" s="46" t="s">
        <v>53</v>
      </c>
      <c r="B20" s="47">
        <f t="shared" si="0"/>
        <v>5174</v>
      </c>
      <c r="C20" s="48">
        <v>3965</v>
      </c>
      <c r="D20" s="48">
        <v>372</v>
      </c>
      <c r="E20" s="48">
        <v>0</v>
      </c>
      <c r="F20" s="48">
        <v>121</v>
      </c>
      <c r="G20" s="48">
        <v>0</v>
      </c>
      <c r="H20" s="48">
        <v>269</v>
      </c>
      <c r="I20" s="48">
        <v>0</v>
      </c>
      <c r="J20" s="48">
        <v>447</v>
      </c>
      <c r="K20" s="48">
        <v>0</v>
      </c>
      <c r="L20" s="48">
        <v>3646</v>
      </c>
      <c r="M20" s="49">
        <v>1528</v>
      </c>
    </row>
    <row r="21" spans="1:13" ht="15" customHeight="1">
      <c r="A21" s="46" t="s">
        <v>54</v>
      </c>
      <c r="B21" s="47">
        <f t="shared" si="0"/>
        <v>2246</v>
      </c>
      <c r="C21" s="48">
        <v>1339</v>
      </c>
      <c r="D21" s="48">
        <v>0</v>
      </c>
      <c r="E21" s="48">
        <v>907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1145</v>
      </c>
      <c r="M21" s="49">
        <v>1101</v>
      </c>
    </row>
    <row r="22" spans="1:13" ht="15" customHeight="1">
      <c r="A22" s="46" t="s">
        <v>55</v>
      </c>
      <c r="B22" s="47">
        <f t="shared" si="0"/>
        <v>2285</v>
      </c>
      <c r="C22" s="48">
        <v>2241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44</v>
      </c>
      <c r="J22" s="48">
        <v>0</v>
      </c>
      <c r="K22" s="48">
        <v>0</v>
      </c>
      <c r="L22" s="48">
        <v>2009</v>
      </c>
      <c r="M22" s="49">
        <v>276</v>
      </c>
    </row>
    <row r="23" spans="1:13" ht="15" customHeight="1">
      <c r="A23" s="46" t="s">
        <v>56</v>
      </c>
      <c r="B23" s="47">
        <f t="shared" si="0"/>
        <v>2353</v>
      </c>
      <c r="C23" s="48">
        <v>2353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1977</v>
      </c>
      <c r="M23" s="49">
        <v>376</v>
      </c>
    </row>
    <row r="24" spans="1:13" ht="15" customHeight="1">
      <c r="A24" s="46" t="s">
        <v>57</v>
      </c>
      <c r="B24" s="47">
        <f t="shared" si="0"/>
        <v>1453</v>
      </c>
      <c r="C24" s="48">
        <v>1433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20</v>
      </c>
      <c r="K24" s="48">
        <v>0</v>
      </c>
      <c r="L24" s="48">
        <v>1453</v>
      </c>
      <c r="M24" s="49">
        <v>0</v>
      </c>
    </row>
    <row r="25" spans="1:13" ht="15" customHeight="1">
      <c r="A25" s="50" t="s">
        <v>58</v>
      </c>
      <c r="B25" s="51">
        <f t="shared" si="0"/>
        <v>3600</v>
      </c>
      <c r="C25" s="52">
        <v>3012</v>
      </c>
      <c r="D25" s="52">
        <v>0</v>
      </c>
      <c r="E25" s="52">
        <v>0</v>
      </c>
      <c r="F25" s="52">
        <v>528</v>
      </c>
      <c r="G25" s="52">
        <v>0</v>
      </c>
      <c r="H25" s="52">
        <v>0</v>
      </c>
      <c r="I25" s="52">
        <v>0</v>
      </c>
      <c r="J25" s="52">
        <v>60</v>
      </c>
      <c r="K25" s="52">
        <v>0</v>
      </c>
      <c r="L25" s="52">
        <v>2362</v>
      </c>
      <c r="M25" s="53">
        <v>1238</v>
      </c>
    </row>
    <row r="26" spans="1:13" ht="15" customHeight="1">
      <c r="A26" s="54" t="s">
        <v>59</v>
      </c>
      <c r="B26" s="55">
        <f t="shared" si="0"/>
        <v>177150</v>
      </c>
      <c r="C26" s="56">
        <v>102849</v>
      </c>
      <c r="D26" s="56">
        <v>9225</v>
      </c>
      <c r="E26" s="56">
        <v>949</v>
      </c>
      <c r="F26" s="56">
        <v>27765</v>
      </c>
      <c r="G26" s="56">
        <v>244</v>
      </c>
      <c r="H26" s="56">
        <v>7114</v>
      </c>
      <c r="I26" s="56">
        <v>11342</v>
      </c>
      <c r="J26" s="56">
        <v>17662</v>
      </c>
      <c r="K26" s="56">
        <v>0</v>
      </c>
      <c r="L26" s="56">
        <v>87707</v>
      </c>
      <c r="M26" s="57">
        <v>89443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60</v>
      </c>
      <c r="B28" s="47">
        <f>SUM(C28:K28)</f>
        <v>2910</v>
      </c>
      <c r="C28" s="48">
        <v>2910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2637</v>
      </c>
      <c r="M28" s="49">
        <v>273</v>
      </c>
    </row>
    <row r="29" spans="1:13" ht="15" customHeight="1">
      <c r="A29" s="50" t="s">
        <v>61</v>
      </c>
      <c r="B29" s="51">
        <f>SUM(C29:K29)</f>
        <v>1436</v>
      </c>
      <c r="C29" s="52">
        <v>1436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682</v>
      </c>
      <c r="M29" s="53">
        <v>754</v>
      </c>
    </row>
    <row r="30" spans="1:13" ht="15" customHeight="1">
      <c r="A30" s="54" t="s">
        <v>62</v>
      </c>
      <c r="B30" s="55">
        <f>SUM(C30:K30)</f>
        <v>4346</v>
      </c>
      <c r="C30" s="56">
        <v>4346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3319</v>
      </c>
      <c r="M30" s="57">
        <v>1027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50" t="s">
        <v>63</v>
      </c>
      <c r="B32" s="51">
        <f>SUM(C32:K32)</f>
        <v>1880</v>
      </c>
      <c r="C32" s="52">
        <v>1880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1045</v>
      </c>
      <c r="M32" s="53">
        <v>835</v>
      </c>
    </row>
    <row r="33" spans="1:13" ht="15" customHeight="1">
      <c r="A33" s="54" t="s">
        <v>64</v>
      </c>
      <c r="B33" s="55">
        <f>SUM(C33:K33)</f>
        <v>1880</v>
      </c>
      <c r="C33" s="56">
        <v>1880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1045</v>
      </c>
      <c r="M33" s="57">
        <v>835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65</v>
      </c>
      <c r="B35" s="47">
        <f>SUM(C35:K35)</f>
        <v>2842</v>
      </c>
      <c r="C35" s="48">
        <v>2842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2075</v>
      </c>
      <c r="M35" s="49">
        <v>767</v>
      </c>
    </row>
    <row r="36" spans="1:13" ht="15" customHeight="1">
      <c r="A36" s="50" t="s">
        <v>66</v>
      </c>
      <c r="B36" s="51">
        <f>SUM(C36:K36)</f>
        <v>210</v>
      </c>
      <c r="C36" s="52">
        <v>210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210</v>
      </c>
      <c r="M36" s="53">
        <v>0</v>
      </c>
    </row>
    <row r="37" spans="1:13" ht="15" customHeight="1">
      <c r="A37" s="54" t="s">
        <v>67</v>
      </c>
      <c r="B37" s="55">
        <f>SUM(C37:K37)</f>
        <v>3052</v>
      </c>
      <c r="C37" s="56">
        <v>3052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2285</v>
      </c>
      <c r="M37" s="57">
        <v>767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68</v>
      </c>
      <c r="B39" s="47">
        <f>SUM(C39:K39)</f>
        <v>1807</v>
      </c>
      <c r="C39" s="48">
        <v>1807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1164</v>
      </c>
      <c r="M39" s="49">
        <v>643</v>
      </c>
    </row>
    <row r="40" spans="1:13" ht="15" customHeight="1">
      <c r="A40" s="46" t="s">
        <v>69</v>
      </c>
      <c r="B40" s="47">
        <f>SUM(C40:K40)</f>
        <v>1423</v>
      </c>
      <c r="C40" s="48">
        <v>1423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1296</v>
      </c>
      <c r="M40" s="49">
        <v>127</v>
      </c>
    </row>
    <row r="41" spans="1:13" ht="15" customHeight="1">
      <c r="A41" s="50" t="s">
        <v>70</v>
      </c>
      <c r="B41" s="51">
        <f>SUM(C41:K41)</f>
        <v>390</v>
      </c>
      <c r="C41" s="52">
        <v>390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390</v>
      </c>
      <c r="M41" s="53">
        <v>0</v>
      </c>
    </row>
    <row r="42" spans="1:13" ht="15" customHeight="1">
      <c r="A42" s="54" t="s">
        <v>71</v>
      </c>
      <c r="B42" s="55">
        <f>SUM(C42:K42)</f>
        <v>3620</v>
      </c>
      <c r="C42" s="56">
        <v>3620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2850</v>
      </c>
      <c r="M42" s="57">
        <v>770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72</v>
      </c>
      <c r="B44" s="47">
        <f>SUM(C44:K44)</f>
        <v>202</v>
      </c>
      <c r="C44" s="48">
        <v>180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22</v>
      </c>
      <c r="K44" s="48">
        <v>0</v>
      </c>
      <c r="L44" s="48">
        <v>41</v>
      </c>
      <c r="M44" s="49">
        <v>161</v>
      </c>
    </row>
    <row r="45" spans="1:13" ht="15" customHeight="1">
      <c r="A45" s="46" t="s">
        <v>73</v>
      </c>
      <c r="B45" s="47">
        <f>SUM(C45:K45)</f>
        <v>1871</v>
      </c>
      <c r="C45" s="48">
        <v>1485</v>
      </c>
      <c r="D45" s="48">
        <v>0</v>
      </c>
      <c r="E45" s="48">
        <v>0</v>
      </c>
      <c r="F45" s="48">
        <v>0</v>
      </c>
      <c r="G45" s="48">
        <v>0</v>
      </c>
      <c r="H45" s="48">
        <v>386</v>
      </c>
      <c r="I45" s="48">
        <v>0</v>
      </c>
      <c r="J45" s="48">
        <v>0</v>
      </c>
      <c r="K45" s="48">
        <v>0</v>
      </c>
      <c r="L45" s="48">
        <v>1457</v>
      </c>
      <c r="M45" s="49">
        <v>414</v>
      </c>
    </row>
    <row r="46" spans="1:13" ht="15" customHeight="1">
      <c r="A46" s="50" t="s">
        <v>74</v>
      </c>
      <c r="B46" s="51">
        <f>SUM(C46:K46)</f>
        <v>1314</v>
      </c>
      <c r="C46" s="52">
        <v>1314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1134</v>
      </c>
      <c r="M46" s="53">
        <v>180</v>
      </c>
    </row>
    <row r="47" spans="1:13" ht="15" customHeight="1">
      <c r="A47" s="54" t="s">
        <v>75</v>
      </c>
      <c r="B47" s="55">
        <f>SUM(C47:K47)</f>
        <v>3387</v>
      </c>
      <c r="C47" s="56">
        <v>2979</v>
      </c>
      <c r="D47" s="56">
        <v>0</v>
      </c>
      <c r="E47" s="56">
        <v>0</v>
      </c>
      <c r="F47" s="56">
        <v>0</v>
      </c>
      <c r="G47" s="56">
        <v>0</v>
      </c>
      <c r="H47" s="56">
        <v>386</v>
      </c>
      <c r="I47" s="56">
        <v>0</v>
      </c>
      <c r="J47" s="56">
        <v>22</v>
      </c>
      <c r="K47" s="56">
        <v>0</v>
      </c>
      <c r="L47" s="56">
        <v>2632</v>
      </c>
      <c r="M47" s="57">
        <v>755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50" t="s">
        <v>76</v>
      </c>
      <c r="B49" s="51">
        <f>SUM(C49:K49)</f>
        <v>1271</v>
      </c>
      <c r="C49" s="52">
        <v>1043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228</v>
      </c>
      <c r="J49" s="52">
        <v>0</v>
      </c>
      <c r="K49" s="52">
        <v>0</v>
      </c>
      <c r="L49" s="52">
        <v>1043</v>
      </c>
      <c r="M49" s="53">
        <v>228</v>
      </c>
    </row>
    <row r="50" spans="1:13" ht="15" customHeight="1">
      <c r="A50" s="54" t="s">
        <v>77</v>
      </c>
      <c r="B50" s="55">
        <f>SUM(C50:K50)</f>
        <v>1271</v>
      </c>
      <c r="C50" s="56">
        <v>1043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228</v>
      </c>
      <c r="J50" s="56">
        <v>0</v>
      </c>
      <c r="K50" s="56">
        <v>0</v>
      </c>
      <c r="L50" s="56">
        <v>1043</v>
      </c>
      <c r="M50" s="57">
        <v>228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78</v>
      </c>
      <c r="B52" s="47">
        <f>SUM(C52:K52)</f>
        <v>661</v>
      </c>
      <c r="C52" s="48">
        <v>506</v>
      </c>
      <c r="D52" s="48">
        <v>0</v>
      </c>
      <c r="E52" s="48">
        <v>155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9">
        <v>661</v>
      </c>
    </row>
    <row r="53" spans="1:13" ht="15" customHeight="1">
      <c r="A53" s="46" t="s">
        <v>79</v>
      </c>
      <c r="B53" s="47">
        <f>SUM(C53:K53)</f>
        <v>486</v>
      </c>
      <c r="C53" s="48">
        <v>338</v>
      </c>
      <c r="D53" s="48">
        <v>0</v>
      </c>
      <c r="E53" s="48">
        <v>0</v>
      </c>
      <c r="F53" s="48">
        <v>48</v>
      </c>
      <c r="G53" s="48">
        <v>0</v>
      </c>
      <c r="H53" s="48">
        <v>0</v>
      </c>
      <c r="I53" s="48">
        <v>100</v>
      </c>
      <c r="J53" s="48">
        <v>0</v>
      </c>
      <c r="K53" s="48">
        <v>0</v>
      </c>
      <c r="L53" s="48">
        <v>226</v>
      </c>
      <c r="M53" s="49">
        <v>260</v>
      </c>
    </row>
    <row r="54" spans="1:13" ht="15" customHeight="1">
      <c r="A54" s="46" t="s">
        <v>80</v>
      </c>
      <c r="B54" s="47">
        <f>SUM(C54:K54)</f>
        <v>1870</v>
      </c>
      <c r="C54" s="48">
        <v>1870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1823</v>
      </c>
      <c r="M54" s="49">
        <v>47</v>
      </c>
    </row>
    <row r="55" spans="1:13" ht="15" customHeight="1">
      <c r="A55" s="46" t="s">
        <v>81</v>
      </c>
      <c r="B55" s="47">
        <f>SUM(C55:K55)</f>
        <v>473</v>
      </c>
      <c r="C55" s="48">
        <v>473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473</v>
      </c>
      <c r="M55" s="49">
        <v>0</v>
      </c>
    </row>
    <row r="56" spans="1:13" ht="15" customHeight="1">
      <c r="A56" s="46" t="s">
        <v>82</v>
      </c>
      <c r="B56" s="47">
        <f>SUM(C56:K56)</f>
        <v>474</v>
      </c>
      <c r="C56" s="48">
        <v>474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474</v>
      </c>
      <c r="M56" s="49">
        <v>0</v>
      </c>
    </row>
    <row r="57" spans="1:13" ht="15" customHeight="1">
      <c r="A57" s="46" t="s">
        <v>83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84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85</v>
      </c>
      <c r="B59" s="55">
        <f>SUM(C59:K59)</f>
        <v>3964</v>
      </c>
      <c r="C59" s="56">
        <v>3661</v>
      </c>
      <c r="D59" s="56">
        <v>0</v>
      </c>
      <c r="E59" s="56">
        <v>155</v>
      </c>
      <c r="F59" s="56">
        <v>48</v>
      </c>
      <c r="G59" s="56">
        <v>0</v>
      </c>
      <c r="H59" s="56">
        <v>0</v>
      </c>
      <c r="I59" s="56">
        <v>100</v>
      </c>
      <c r="J59" s="56">
        <v>0</v>
      </c>
      <c r="K59" s="56">
        <v>0</v>
      </c>
      <c r="L59" s="56">
        <v>2996</v>
      </c>
      <c r="M59" s="57">
        <v>968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50" t="s">
        <v>86</v>
      </c>
      <c r="B61" s="51">
        <f>SUM(C61:K61)</f>
        <v>3440</v>
      </c>
      <c r="C61" s="52">
        <v>1660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1780</v>
      </c>
      <c r="J61" s="52">
        <v>0</v>
      </c>
      <c r="K61" s="52">
        <v>0</v>
      </c>
      <c r="L61" s="52">
        <v>1464</v>
      </c>
      <c r="M61" s="53">
        <v>1976</v>
      </c>
    </row>
    <row r="62" spans="1:13" ht="15" customHeight="1">
      <c r="A62" s="54" t="s">
        <v>87</v>
      </c>
      <c r="B62" s="55">
        <f>SUM(C62:K62)</f>
        <v>3440</v>
      </c>
      <c r="C62" s="56">
        <v>1660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1780</v>
      </c>
      <c r="J62" s="56">
        <v>0</v>
      </c>
      <c r="K62" s="56">
        <v>0</v>
      </c>
      <c r="L62" s="56">
        <v>1464</v>
      </c>
      <c r="M62" s="57">
        <v>1976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50" t="s">
        <v>88</v>
      </c>
      <c r="B64" s="51">
        <f>SUM(C64:M64)</f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3">
        <v>0</v>
      </c>
    </row>
    <row r="65" spans="1:13" ht="15" customHeight="1">
      <c r="A65" s="54" t="s">
        <v>89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90</v>
      </c>
      <c r="B67" s="47">
        <f>SUM(C67:K67)</f>
        <v>24960</v>
      </c>
      <c r="C67" s="48">
        <v>22241</v>
      </c>
      <c r="D67" s="48">
        <v>0</v>
      </c>
      <c r="E67" s="48">
        <v>155</v>
      </c>
      <c r="F67" s="48">
        <v>48</v>
      </c>
      <c r="G67" s="48">
        <v>0</v>
      </c>
      <c r="H67" s="48">
        <v>386</v>
      </c>
      <c r="I67" s="48">
        <v>2108</v>
      </c>
      <c r="J67" s="48">
        <v>22</v>
      </c>
      <c r="K67" s="48">
        <v>0</v>
      </c>
      <c r="L67" s="48">
        <v>17634</v>
      </c>
      <c r="M67" s="49">
        <v>7326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91</v>
      </c>
      <c r="B69" s="59">
        <f>SUM(C69:K69)</f>
        <v>202110</v>
      </c>
      <c r="C69" s="60">
        <v>125090</v>
      </c>
      <c r="D69" s="60">
        <v>9225</v>
      </c>
      <c r="E69" s="60">
        <v>1104</v>
      </c>
      <c r="F69" s="60">
        <v>27813</v>
      </c>
      <c r="G69" s="60">
        <v>244</v>
      </c>
      <c r="H69" s="60">
        <v>7500</v>
      </c>
      <c r="I69" s="60">
        <v>13450</v>
      </c>
      <c r="J69" s="60">
        <v>17684</v>
      </c>
      <c r="K69" s="60">
        <v>0</v>
      </c>
      <c r="L69" s="60">
        <v>105341</v>
      </c>
      <c r="M69" s="61">
        <v>96769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109</v>
      </c>
      <c r="E1" s="14" t="s">
        <v>110</v>
      </c>
      <c r="I1" s="1" t="s">
        <v>93</v>
      </c>
    </row>
    <row r="2" ht="15" customHeight="1" thickBot="1">
      <c r="Q2" s="17" t="s">
        <v>94</v>
      </c>
    </row>
    <row r="3" spans="1:17" s="4" customFormat="1" ht="15" customHeight="1">
      <c r="A3" s="2"/>
      <c r="B3" s="3"/>
      <c r="C3" s="34" t="s">
        <v>111</v>
      </c>
      <c r="D3" s="35"/>
      <c r="E3" s="35"/>
      <c r="F3" s="35"/>
      <c r="G3" s="35"/>
      <c r="H3" s="35"/>
      <c r="I3" s="35"/>
      <c r="J3" s="37"/>
      <c r="K3" s="34" t="s">
        <v>112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97</v>
      </c>
      <c r="C4" s="31" t="s">
        <v>113</v>
      </c>
      <c r="D4" s="32"/>
      <c r="E4" s="32"/>
      <c r="F4" s="33"/>
      <c r="G4" s="31" t="s">
        <v>114</v>
      </c>
      <c r="H4" s="32"/>
      <c r="I4" s="32"/>
      <c r="J4" s="33"/>
      <c r="K4" s="7"/>
      <c r="L4" s="7"/>
      <c r="M4" s="7" t="s">
        <v>115</v>
      </c>
      <c r="N4" s="7" t="s">
        <v>116</v>
      </c>
      <c r="O4" s="7"/>
      <c r="P4" s="7" t="s">
        <v>117</v>
      </c>
      <c r="Q4" s="26"/>
    </row>
    <row r="5" spans="1:17" s="4" customFormat="1" ht="15" customHeight="1" thickBot="1">
      <c r="A5" s="8"/>
      <c r="B5" s="9"/>
      <c r="C5" s="10" t="s">
        <v>118</v>
      </c>
      <c r="D5" s="10" t="s">
        <v>119</v>
      </c>
      <c r="E5" s="10" t="s">
        <v>120</v>
      </c>
      <c r="F5" s="10" t="s">
        <v>121</v>
      </c>
      <c r="G5" s="10" t="s">
        <v>122</v>
      </c>
      <c r="H5" s="10" t="s">
        <v>123</v>
      </c>
      <c r="I5" s="10" t="s">
        <v>124</v>
      </c>
      <c r="J5" s="10" t="s">
        <v>125</v>
      </c>
      <c r="K5" s="10" t="s">
        <v>107</v>
      </c>
      <c r="L5" s="10" t="s">
        <v>108</v>
      </c>
      <c r="M5" s="10" t="s">
        <v>126</v>
      </c>
      <c r="N5" s="10" t="s">
        <v>126</v>
      </c>
      <c r="O5" s="10" t="s">
        <v>127</v>
      </c>
      <c r="P5" s="10" t="s">
        <v>128</v>
      </c>
      <c r="Q5" s="11" t="s">
        <v>106</v>
      </c>
    </row>
    <row r="6" spans="1:17" ht="15" customHeight="1">
      <c r="A6" s="12" t="s">
        <v>98</v>
      </c>
      <c r="B6" s="18">
        <f>+C6+G6</f>
        <v>125090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125090</v>
      </c>
      <c r="H6" s="19">
        <v>13896</v>
      </c>
      <c r="I6" s="19">
        <v>545</v>
      </c>
      <c r="J6" s="19">
        <v>110649</v>
      </c>
      <c r="K6" s="19">
        <v>100724</v>
      </c>
      <c r="L6" s="19">
        <f>SUM(M6:Q6)</f>
        <v>24366</v>
      </c>
      <c r="M6" s="19">
        <v>0</v>
      </c>
      <c r="N6" s="19">
        <v>2842</v>
      </c>
      <c r="O6" s="19">
        <v>21460</v>
      </c>
      <c r="P6" s="19">
        <v>0</v>
      </c>
      <c r="Q6" s="27">
        <v>64</v>
      </c>
    </row>
    <row r="7" spans="1:17" ht="15" customHeight="1">
      <c r="A7" s="13" t="s">
        <v>99</v>
      </c>
      <c r="B7" s="20">
        <f>+C7+G7</f>
        <v>9225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9225</v>
      </c>
      <c r="H7" s="21">
        <v>6493</v>
      </c>
      <c r="I7" s="21">
        <v>0</v>
      </c>
      <c r="J7" s="21">
        <v>2732</v>
      </c>
      <c r="K7" s="21">
        <v>1341</v>
      </c>
      <c r="L7" s="21">
        <f>SUM(M7:Q7)</f>
        <v>7884</v>
      </c>
      <c r="M7" s="21">
        <v>0</v>
      </c>
      <c r="N7" s="21">
        <v>6493</v>
      </c>
      <c r="O7" s="21">
        <v>1391</v>
      </c>
      <c r="P7" s="21">
        <v>0</v>
      </c>
      <c r="Q7" s="28">
        <v>0</v>
      </c>
    </row>
    <row r="8" spans="1:17" ht="15" customHeight="1">
      <c r="A8" s="13" t="s">
        <v>100</v>
      </c>
      <c r="B8" s="20">
        <f aca="true" t="shared" si="0" ref="B8:B17">+C8+G8</f>
        <v>1104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1104</v>
      </c>
      <c r="H8" s="21">
        <v>0</v>
      </c>
      <c r="I8" s="21">
        <v>872</v>
      </c>
      <c r="J8" s="21">
        <v>232</v>
      </c>
      <c r="K8" s="21">
        <v>35</v>
      </c>
      <c r="L8" s="21">
        <f aca="true" t="shared" si="3" ref="L8:L17">SUM(M8:Q8)</f>
        <v>1069</v>
      </c>
      <c r="M8" s="21">
        <v>0</v>
      </c>
      <c r="N8" s="21">
        <v>0</v>
      </c>
      <c r="O8" s="21">
        <v>1069</v>
      </c>
      <c r="P8" s="21">
        <v>0</v>
      </c>
      <c r="Q8" s="28">
        <v>0</v>
      </c>
    </row>
    <row r="9" spans="1:17" ht="15" customHeight="1">
      <c r="A9" s="13" t="s">
        <v>101</v>
      </c>
      <c r="B9" s="20">
        <f t="shared" si="0"/>
        <v>27813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27813</v>
      </c>
      <c r="H9" s="21">
        <v>27006</v>
      </c>
      <c r="I9" s="21">
        <v>0</v>
      </c>
      <c r="J9" s="21">
        <v>807</v>
      </c>
      <c r="K9" s="21">
        <v>476</v>
      </c>
      <c r="L9" s="21">
        <f t="shared" si="3"/>
        <v>27337</v>
      </c>
      <c r="M9" s="21">
        <v>0</v>
      </c>
      <c r="N9" s="21">
        <v>0</v>
      </c>
      <c r="O9" s="21">
        <v>27245</v>
      </c>
      <c r="P9" s="21">
        <v>62</v>
      </c>
      <c r="Q9" s="28">
        <v>30</v>
      </c>
    </row>
    <row r="10" spans="1:17" ht="15" customHeight="1">
      <c r="A10" s="13" t="s">
        <v>102</v>
      </c>
      <c r="B10" s="20">
        <f t="shared" si="0"/>
        <v>244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244</v>
      </c>
      <c r="H10" s="21">
        <v>244</v>
      </c>
      <c r="I10" s="21">
        <v>0</v>
      </c>
      <c r="J10" s="21">
        <v>0</v>
      </c>
      <c r="K10" s="21">
        <v>0</v>
      </c>
      <c r="L10" s="21">
        <f t="shared" si="3"/>
        <v>244</v>
      </c>
      <c r="M10" s="21">
        <v>0</v>
      </c>
      <c r="N10" s="21">
        <v>0</v>
      </c>
      <c r="O10" s="21">
        <v>244</v>
      </c>
      <c r="P10" s="21">
        <v>0</v>
      </c>
      <c r="Q10" s="28">
        <v>0</v>
      </c>
    </row>
    <row r="11" spans="1:17" ht="15" customHeight="1">
      <c r="A11" s="13" t="s">
        <v>103</v>
      </c>
      <c r="B11" s="20">
        <f t="shared" si="0"/>
        <v>7500</v>
      </c>
      <c r="C11" s="21">
        <f t="shared" si="1"/>
        <v>539</v>
      </c>
      <c r="D11" s="21">
        <v>0</v>
      </c>
      <c r="E11" s="21">
        <v>0</v>
      </c>
      <c r="F11" s="21">
        <v>539</v>
      </c>
      <c r="G11" s="21">
        <f t="shared" si="2"/>
        <v>6961</v>
      </c>
      <c r="H11" s="21">
        <v>6145</v>
      </c>
      <c r="I11" s="21">
        <v>0</v>
      </c>
      <c r="J11" s="21">
        <v>816</v>
      </c>
      <c r="K11" s="21">
        <v>1027</v>
      </c>
      <c r="L11" s="21">
        <f t="shared" si="3"/>
        <v>6473</v>
      </c>
      <c r="M11" s="21">
        <v>0</v>
      </c>
      <c r="N11" s="21">
        <v>0</v>
      </c>
      <c r="O11" s="21">
        <v>6473</v>
      </c>
      <c r="P11" s="21">
        <v>0</v>
      </c>
      <c r="Q11" s="28">
        <v>0</v>
      </c>
    </row>
    <row r="12" spans="1:17" ht="15" customHeight="1">
      <c r="A12" s="13" t="s">
        <v>129</v>
      </c>
      <c r="B12" s="20">
        <f t="shared" si="0"/>
        <v>13450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13450</v>
      </c>
      <c r="H12" s="21">
        <v>6096</v>
      </c>
      <c r="I12" s="21">
        <v>5883</v>
      </c>
      <c r="J12" s="21">
        <v>1471</v>
      </c>
      <c r="K12" s="21">
        <v>821</v>
      </c>
      <c r="L12" s="21">
        <f t="shared" si="3"/>
        <v>12629</v>
      </c>
      <c r="M12" s="21">
        <v>0</v>
      </c>
      <c r="N12" s="21">
        <v>115</v>
      </c>
      <c r="O12" s="21">
        <v>12489</v>
      </c>
      <c r="P12" s="21">
        <v>25</v>
      </c>
      <c r="Q12" s="28">
        <v>0</v>
      </c>
    </row>
    <row r="13" spans="1:17" ht="15" customHeight="1">
      <c r="A13" s="13" t="s">
        <v>130</v>
      </c>
      <c r="B13" s="20">
        <f t="shared" si="0"/>
        <v>17684</v>
      </c>
      <c r="C13" s="21">
        <f t="shared" si="1"/>
        <v>13040</v>
      </c>
      <c r="D13" s="21">
        <v>0</v>
      </c>
      <c r="E13" s="21">
        <v>22</v>
      </c>
      <c r="F13" s="21">
        <v>13018</v>
      </c>
      <c r="G13" s="21">
        <f t="shared" si="2"/>
        <v>4644</v>
      </c>
      <c r="H13" s="21">
        <v>1132</v>
      </c>
      <c r="I13" s="21">
        <v>3065</v>
      </c>
      <c r="J13" s="21">
        <v>447</v>
      </c>
      <c r="K13" s="21">
        <v>917</v>
      </c>
      <c r="L13" s="21">
        <f t="shared" si="3"/>
        <v>16767</v>
      </c>
      <c r="M13" s="21">
        <v>0</v>
      </c>
      <c r="N13" s="21">
        <v>13619</v>
      </c>
      <c r="O13" s="21">
        <v>3148</v>
      </c>
      <c r="P13" s="21">
        <v>0</v>
      </c>
      <c r="Q13" s="28">
        <v>0</v>
      </c>
    </row>
    <row r="14" spans="1:17" ht="15" customHeight="1">
      <c r="A14" s="13" t="s">
        <v>106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131</v>
      </c>
      <c r="B16" s="20">
        <f t="shared" si="0"/>
        <v>134315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134315</v>
      </c>
      <c r="H16" s="21">
        <f>SUM(H6:H7)</f>
        <v>20389</v>
      </c>
      <c r="I16" s="21">
        <f>SUM(I6:I7)</f>
        <v>545</v>
      </c>
      <c r="J16" s="21">
        <f>SUM(J6:J7)</f>
        <v>113381</v>
      </c>
      <c r="K16" s="21">
        <f>SUM(K6:K7)</f>
        <v>102065</v>
      </c>
      <c r="L16" s="21">
        <f t="shared" si="3"/>
        <v>32250</v>
      </c>
      <c r="M16" s="21">
        <f>SUM(M6:M7)</f>
        <v>0</v>
      </c>
      <c r="N16" s="21">
        <f>SUM(N6:N7)</f>
        <v>9335</v>
      </c>
      <c r="O16" s="21">
        <f>SUM(O6:O7)</f>
        <v>22851</v>
      </c>
      <c r="P16" s="21">
        <f>SUM(P6:P7)</f>
        <v>0</v>
      </c>
      <c r="Q16" s="28">
        <f>SUM(Q6:Q7)</f>
        <v>64</v>
      </c>
    </row>
    <row r="17" spans="1:17" ht="15" customHeight="1">
      <c r="A17" s="13" t="s">
        <v>132</v>
      </c>
      <c r="B17" s="20">
        <f t="shared" si="0"/>
        <v>67795</v>
      </c>
      <c r="C17" s="21">
        <f t="shared" si="1"/>
        <v>13579</v>
      </c>
      <c r="D17" s="21">
        <f>SUM(D8:D14)</f>
        <v>0</v>
      </c>
      <c r="E17" s="21">
        <f>SUM(E8:E14)</f>
        <v>22</v>
      </c>
      <c r="F17" s="21">
        <f>SUM(F8:F14)</f>
        <v>13557</v>
      </c>
      <c r="G17" s="21">
        <f t="shared" si="2"/>
        <v>54216</v>
      </c>
      <c r="H17" s="21">
        <f>SUM(H8:H14)</f>
        <v>40623</v>
      </c>
      <c r="I17" s="21">
        <f>SUM(I8:I14)</f>
        <v>9820</v>
      </c>
      <c r="J17" s="21">
        <f>SUM(J8:J14)</f>
        <v>3773</v>
      </c>
      <c r="K17" s="21">
        <f>SUM(K8:K14)</f>
        <v>3276</v>
      </c>
      <c r="L17" s="21">
        <f t="shared" si="3"/>
        <v>64519</v>
      </c>
      <c r="M17" s="21">
        <f>SUM(M8:M14)</f>
        <v>0</v>
      </c>
      <c r="N17" s="21">
        <f>SUM(N8:N14)</f>
        <v>13734</v>
      </c>
      <c r="O17" s="21">
        <f>SUM(O8:O14)</f>
        <v>50668</v>
      </c>
      <c r="P17" s="21">
        <f>SUM(P8:P14)</f>
        <v>87</v>
      </c>
      <c r="Q17" s="28">
        <f>SUM(Q8:Q14)</f>
        <v>30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97</v>
      </c>
      <c r="B19" s="24">
        <f>+C19+G19</f>
        <v>202110</v>
      </c>
      <c r="C19" s="25">
        <f t="shared" si="1"/>
        <v>13579</v>
      </c>
      <c r="D19" s="24">
        <f>SUM(D16:D17)</f>
        <v>0</v>
      </c>
      <c r="E19" s="24">
        <f>SUM(E16:E17)</f>
        <v>22</v>
      </c>
      <c r="F19" s="24">
        <f>SUM(F16:F17)</f>
        <v>13557</v>
      </c>
      <c r="G19" s="25">
        <f t="shared" si="2"/>
        <v>188531</v>
      </c>
      <c r="H19" s="24">
        <f>SUM(H16:H17)</f>
        <v>61012</v>
      </c>
      <c r="I19" s="24">
        <f>SUM(I16:I17)</f>
        <v>10365</v>
      </c>
      <c r="J19" s="24">
        <f>SUM(J16:J17)</f>
        <v>117154</v>
      </c>
      <c r="K19" s="25">
        <f>SUM(K16:K17)</f>
        <v>105341</v>
      </c>
      <c r="L19" s="24">
        <f>SUM(M19:Q19)</f>
        <v>96769</v>
      </c>
      <c r="M19" s="24">
        <f>SUM(M16:M17)</f>
        <v>0</v>
      </c>
      <c r="N19" s="24">
        <f>SUM(N16:N17)</f>
        <v>23069</v>
      </c>
      <c r="O19" s="24">
        <f>SUM(O16:O17)</f>
        <v>73519</v>
      </c>
      <c r="P19" s="24">
        <f>SUM(P16:P17)</f>
        <v>87</v>
      </c>
      <c r="Q19" s="30">
        <f>SUM(Q16:Q17)</f>
        <v>94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H1">
      <selection activeCell="J8" sqref="J8"/>
    </sheetView>
  </sheetViews>
  <sheetFormatPr defaultColWidth="9.00390625" defaultRowHeight="15" customHeight="1"/>
  <cols>
    <col min="1" max="16384" width="10.50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2009017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2009017</v>
      </c>
      <c r="H6" s="19">
        <v>198258</v>
      </c>
      <c r="I6" s="19">
        <v>8600</v>
      </c>
      <c r="J6" s="19">
        <v>1802159</v>
      </c>
      <c r="K6" s="19">
        <v>1544438</v>
      </c>
      <c r="L6" s="19">
        <f>SUM(M6:Q6)</f>
        <v>464579</v>
      </c>
      <c r="M6" s="19">
        <v>0</v>
      </c>
      <c r="N6" s="19">
        <v>42264</v>
      </c>
      <c r="O6" s="19">
        <v>422186</v>
      </c>
      <c r="P6" s="19">
        <v>0</v>
      </c>
      <c r="Q6" s="27">
        <v>129</v>
      </c>
    </row>
    <row r="7" spans="1:17" ht="15" customHeight="1">
      <c r="A7" s="13" t="s">
        <v>21</v>
      </c>
      <c r="B7" s="20">
        <f>+C7+G7</f>
        <v>198545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198545</v>
      </c>
      <c r="H7" s="21">
        <v>150000</v>
      </c>
      <c r="I7" s="21">
        <v>0</v>
      </c>
      <c r="J7" s="21">
        <v>48545</v>
      </c>
      <c r="K7" s="21">
        <v>22210</v>
      </c>
      <c r="L7" s="21">
        <f>SUM(M7:Q7)</f>
        <v>176335</v>
      </c>
      <c r="M7" s="21">
        <v>0</v>
      </c>
      <c r="N7" s="21">
        <v>150000</v>
      </c>
      <c r="O7" s="21">
        <v>26335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6580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6580</v>
      </c>
      <c r="H8" s="21">
        <v>0</v>
      </c>
      <c r="I8" s="21">
        <v>5500</v>
      </c>
      <c r="J8" s="21">
        <v>1080</v>
      </c>
      <c r="K8" s="21">
        <v>280</v>
      </c>
      <c r="L8" s="21">
        <f aca="true" t="shared" si="3" ref="L8:L17">SUM(M8:Q8)</f>
        <v>6300</v>
      </c>
      <c r="M8" s="21">
        <v>0</v>
      </c>
      <c r="N8" s="21">
        <v>0</v>
      </c>
      <c r="O8" s="21">
        <v>6300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319205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319205</v>
      </c>
      <c r="H9" s="21">
        <v>311935</v>
      </c>
      <c r="I9" s="21">
        <v>0</v>
      </c>
      <c r="J9" s="21">
        <v>7270</v>
      </c>
      <c r="K9" s="21">
        <v>3920</v>
      </c>
      <c r="L9" s="21">
        <f t="shared" si="3"/>
        <v>315285</v>
      </c>
      <c r="M9" s="21">
        <v>0</v>
      </c>
      <c r="N9" s="21">
        <v>0</v>
      </c>
      <c r="O9" s="21">
        <v>313635</v>
      </c>
      <c r="P9" s="21">
        <v>1500</v>
      </c>
      <c r="Q9" s="28">
        <v>150</v>
      </c>
    </row>
    <row r="10" spans="1:17" ht="15" customHeight="1">
      <c r="A10" s="13" t="s">
        <v>24</v>
      </c>
      <c r="B10" s="20">
        <f t="shared" si="0"/>
        <v>3000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3000</v>
      </c>
      <c r="H10" s="21">
        <v>3000</v>
      </c>
      <c r="I10" s="21">
        <v>0</v>
      </c>
      <c r="J10" s="21">
        <v>0</v>
      </c>
      <c r="K10" s="21">
        <v>0</v>
      </c>
      <c r="L10" s="21">
        <f t="shared" si="3"/>
        <v>3000</v>
      </c>
      <c r="M10" s="21">
        <v>0</v>
      </c>
      <c r="N10" s="21">
        <v>0</v>
      </c>
      <c r="O10" s="21">
        <v>3000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95070</v>
      </c>
      <c r="C11" s="21">
        <f t="shared" si="1"/>
        <v>3920</v>
      </c>
      <c r="D11" s="21">
        <v>0</v>
      </c>
      <c r="E11" s="21">
        <v>0</v>
      </c>
      <c r="F11" s="21">
        <v>3920</v>
      </c>
      <c r="G11" s="21">
        <f t="shared" si="2"/>
        <v>91150</v>
      </c>
      <c r="H11" s="21">
        <v>75350</v>
      </c>
      <c r="I11" s="21">
        <v>0</v>
      </c>
      <c r="J11" s="21">
        <v>15800</v>
      </c>
      <c r="K11" s="21">
        <v>18750</v>
      </c>
      <c r="L11" s="21">
        <f t="shared" si="3"/>
        <v>76320</v>
      </c>
      <c r="M11" s="21">
        <v>0</v>
      </c>
      <c r="N11" s="21">
        <v>0</v>
      </c>
      <c r="O11" s="21">
        <v>76320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198438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198438</v>
      </c>
      <c r="H12" s="21">
        <v>81891</v>
      </c>
      <c r="I12" s="21">
        <v>98500</v>
      </c>
      <c r="J12" s="21">
        <v>18047</v>
      </c>
      <c r="K12" s="21">
        <v>10252</v>
      </c>
      <c r="L12" s="21">
        <f t="shared" si="3"/>
        <v>188186</v>
      </c>
      <c r="M12" s="21">
        <v>0</v>
      </c>
      <c r="N12" s="21">
        <v>2800</v>
      </c>
      <c r="O12" s="21">
        <v>185226</v>
      </c>
      <c r="P12" s="21">
        <v>160</v>
      </c>
      <c r="Q12" s="28">
        <v>0</v>
      </c>
    </row>
    <row r="13" spans="1:17" ht="15" customHeight="1">
      <c r="A13" s="13" t="s">
        <v>27</v>
      </c>
      <c r="B13" s="20">
        <f t="shared" si="0"/>
        <v>340979</v>
      </c>
      <c r="C13" s="21">
        <f t="shared" si="1"/>
        <v>249832</v>
      </c>
      <c r="D13" s="21">
        <v>0</v>
      </c>
      <c r="E13" s="21">
        <v>482</v>
      </c>
      <c r="F13" s="21">
        <v>249350</v>
      </c>
      <c r="G13" s="21">
        <f t="shared" si="2"/>
        <v>91147</v>
      </c>
      <c r="H13" s="21">
        <v>20500</v>
      </c>
      <c r="I13" s="21">
        <v>61147</v>
      </c>
      <c r="J13" s="21">
        <v>9500</v>
      </c>
      <c r="K13" s="21">
        <v>18450</v>
      </c>
      <c r="L13" s="21">
        <f t="shared" si="3"/>
        <v>322529</v>
      </c>
      <c r="M13" s="21">
        <v>0</v>
      </c>
      <c r="N13" s="21">
        <v>261182</v>
      </c>
      <c r="O13" s="21">
        <v>61347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2207562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2207562</v>
      </c>
      <c r="H16" s="21">
        <f>SUM(H6:H7)</f>
        <v>348258</v>
      </c>
      <c r="I16" s="21">
        <f>SUM(I6:I7)</f>
        <v>8600</v>
      </c>
      <c r="J16" s="21">
        <f>SUM(J6:J7)</f>
        <v>1850704</v>
      </c>
      <c r="K16" s="21">
        <f>SUM(K6:K7)</f>
        <v>1566648</v>
      </c>
      <c r="L16" s="21">
        <f t="shared" si="3"/>
        <v>640914</v>
      </c>
      <c r="M16" s="21">
        <f>SUM(M6:M7)</f>
        <v>0</v>
      </c>
      <c r="N16" s="21">
        <f>SUM(N6:N7)</f>
        <v>192264</v>
      </c>
      <c r="O16" s="21">
        <f>SUM(O6:O7)</f>
        <v>448521</v>
      </c>
      <c r="P16" s="21">
        <f>SUM(P6:P7)</f>
        <v>0</v>
      </c>
      <c r="Q16" s="28">
        <f>SUM(Q6:Q7)</f>
        <v>129</v>
      </c>
    </row>
    <row r="17" spans="1:17" ht="15" customHeight="1">
      <c r="A17" s="13" t="s">
        <v>30</v>
      </c>
      <c r="B17" s="20">
        <f t="shared" si="0"/>
        <v>963272</v>
      </c>
      <c r="C17" s="21">
        <f t="shared" si="1"/>
        <v>253752</v>
      </c>
      <c r="D17" s="21">
        <f>SUM(D8:D14)</f>
        <v>0</v>
      </c>
      <c r="E17" s="21">
        <f>SUM(E8:E14)</f>
        <v>482</v>
      </c>
      <c r="F17" s="21">
        <f>SUM(F8:F14)</f>
        <v>253270</v>
      </c>
      <c r="G17" s="21">
        <f t="shared" si="2"/>
        <v>709520</v>
      </c>
      <c r="H17" s="21">
        <f>SUM(H8:H14)</f>
        <v>492676</v>
      </c>
      <c r="I17" s="21">
        <f>SUM(I8:I14)</f>
        <v>165147</v>
      </c>
      <c r="J17" s="21">
        <f>SUM(J8:J14)</f>
        <v>51697</v>
      </c>
      <c r="K17" s="21">
        <f>SUM(K8:K14)</f>
        <v>51652</v>
      </c>
      <c r="L17" s="21">
        <f t="shared" si="3"/>
        <v>911620</v>
      </c>
      <c r="M17" s="21">
        <f>SUM(M8:M14)</f>
        <v>0</v>
      </c>
      <c r="N17" s="21">
        <f>SUM(N8:N14)</f>
        <v>263982</v>
      </c>
      <c r="O17" s="21">
        <f>SUM(O8:O14)</f>
        <v>645828</v>
      </c>
      <c r="P17" s="21">
        <f>SUM(P8:P14)</f>
        <v>1660</v>
      </c>
      <c r="Q17" s="28">
        <f>SUM(Q8:Q14)</f>
        <v>150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3170834</v>
      </c>
      <c r="C19" s="25">
        <f t="shared" si="1"/>
        <v>253752</v>
      </c>
      <c r="D19" s="24">
        <f>SUM(D16:D17)</f>
        <v>0</v>
      </c>
      <c r="E19" s="24">
        <f>SUM(E16:E17)</f>
        <v>482</v>
      </c>
      <c r="F19" s="24">
        <f>SUM(F16:F17)</f>
        <v>253270</v>
      </c>
      <c r="G19" s="25">
        <f t="shared" si="2"/>
        <v>2917082</v>
      </c>
      <c r="H19" s="24">
        <f>SUM(H16:H17)</f>
        <v>840934</v>
      </c>
      <c r="I19" s="24">
        <f>SUM(I16:I17)</f>
        <v>173747</v>
      </c>
      <c r="J19" s="24">
        <f>SUM(J16:J17)</f>
        <v>1902401</v>
      </c>
      <c r="K19" s="25">
        <f>SUM(K16:K17)</f>
        <v>1618300</v>
      </c>
      <c r="L19" s="24">
        <f>SUM(M19:Q19)</f>
        <v>1552534</v>
      </c>
      <c r="M19" s="24">
        <f>SUM(M16:M17)</f>
        <v>0</v>
      </c>
      <c r="N19" s="24">
        <f>SUM(N16:N17)</f>
        <v>456246</v>
      </c>
      <c r="O19" s="24">
        <f>SUM(O16:O17)</f>
        <v>1094349</v>
      </c>
      <c r="P19" s="24">
        <f>SUM(P16:P17)</f>
        <v>1660</v>
      </c>
      <c r="Q19" s="30">
        <f>SUM(Q16:Q17)</f>
        <v>279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2008-04-23T11:32:19Z</cp:lastPrinted>
  <dcterms:created xsi:type="dcterms:W3CDTF">2000-01-06T00:38:06Z</dcterms:created>
  <dcterms:modified xsi:type="dcterms:W3CDTF">2008-04-23T11:38:46Z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-1249375225</vt:i4>
  </property>
  <property fmtid="{D5CDD505-2E9C-101B-9397-08002B2CF9AE}" pid="4" name="_EmailSubje">
    <vt:lpwstr/>
  </property>
  <property fmtid="{D5CDD505-2E9C-101B-9397-08002B2CF9AE}" pid="5" name="_AuthorEma">
    <vt:lpwstr>c11655@pref.gifu.lg.jp</vt:lpwstr>
  </property>
  <property fmtid="{D5CDD505-2E9C-101B-9397-08002B2CF9AE}" pid="6" name="_AuthorEmailDisplayNa">
    <vt:lpwstr>建築指導課</vt:lpwstr>
  </property>
</Properties>
</file>