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<sst xmlns="http://schemas.openxmlformats.org/spreadsheetml/2006/main" count="149" uniqueCount="134">
  <si>
    <t>合計</t>
  </si>
  <si>
    <t>民間</t>
  </si>
  <si>
    <t>非木造</t>
  </si>
  <si>
    <t>木造</t>
  </si>
  <si>
    <t>着工建築物概報（２）</t>
  </si>
  <si>
    <t>建築主別・用途別床面積内訳表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</si>
  <si>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</si>
  <si>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</si>
  <si>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</si>
  <si>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</si>
  <si>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</si>
  <si>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</si>
  <si>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</si>
  <si>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</si>
  <si>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</si>
  <si>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構造別・用途別床面積内訳表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</si>
  <si>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</si>
  <si>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</si>
  <si>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</si>
  <si>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</si>
  <si>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</si>
  <si>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</si>
  <si>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</si>
  <si>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</si>
  <si>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</si>
  <si>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</si>
  <si>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</si>
  <si>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</si>
  <si>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</si>
  <si>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</si>
  <si>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</si>
  <si>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</si>
  <si>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</si>
  <si>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</si>
  <si>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</si>
  <si>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単位：平方メートル</t>
  </si>
  <si>
    <t>（県市町村名）岐阜県</t>
  </si>
  <si>
    <t>平成  18年  9月分</t>
  </si>
  <si>
    <t>（県市町村名）岐阜県</t>
  </si>
  <si>
    <t>着工建築物概報（３）</t>
  </si>
  <si>
    <t>平成  18年  9月分</t>
  </si>
  <si>
    <t>　　　　単位：万円</t>
  </si>
  <si>
    <t>建築主別・用途別工事費予定額内訳表</t>
  </si>
  <si>
    <t>構造別・用途別工事費予定額内訳表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</si>
  <si>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</si>
  <si>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</si>
  <si>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</si>
  <si>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</si>
  <si>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</si>
  <si>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</si>
  <si>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</si>
  <si>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</si>
  <si>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</si>
  <si>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</si>
  <si>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</si>
  <si>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</si>
  <si>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</si>
  <si>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</si>
  <si>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</si>
  <si>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</si>
  <si>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</si>
  <si>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</si>
  <si>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</si>
  <si>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</si>
  <si>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</si>
  <si>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</si>
  <si>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</si>
  <si>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</si>
  <si>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</si>
  <si>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</si>
  <si>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</si>
  <si>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</si>
  <si>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</si>
  <si>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</si>
  <si>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</si>
  <si>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</si>
  <si>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</si>
  <si>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</si>
  <si>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</si>
  <si>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</si>
  <si>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</si>
  <si>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</si>
  <si>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</si>
  <si>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</si>
  <si>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</si>
  <si>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</si>
  <si>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</si>
  <si>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</si>
  <si>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</si>
  <si>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</si>
  <si>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</si>
  <si>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</si>
  <si>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</si>
  <si>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</si>
  <si>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</si>
  <si>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</si>
  <si>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</si>
  <si>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</si>
  <si>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</si>
  <si>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</si>
  <si>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</si>
  <si>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</si>
  <si>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</si>
  <si>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</si>
  <si>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</si>
  <si>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</si>
  <si>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</si>
  <si>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</si>
  <si>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</si>
  <si>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</si>
  <si>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</si>
  <si>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</si>
  <si>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</si>
  <si>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</si>
  <si>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</si>
  <si>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</si>
  <si>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</si>
  <si>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</si>
  <si>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</si>
  <si>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</si>
  <si>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</si>
  <si>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</si>
  <si>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</si>
  <si>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</si>
  <si>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</si>
  <si>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</t>
  </si>
  <si>
    <t>町村計</t>
  </si>
  <si>
    <t>合　計</t>
  </si>
  <si>
    <t>着工建築物概報（１）</t>
  </si>
  <si>
    <t>単位：平方メートル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</si>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</sst>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128</v>
      </c>
      <c r="I1" s="1" t="s">
        <v>40</v>
      </c>
    </row>
    <row r="2" ht="15" customHeight="1" thickBot="1">
      <c r="M2" s="17" t="s">
        <v>129</v>
      </c>
    </row>
    <row r="3" spans="1:13" s="4" customFormat="1" ht="15" customHeight="1">
      <c r="A3" s="2"/>
      <c r="B3" s="3"/>
      <c r="C3" s="55" t="s">
        <v>130</v>
      </c>
      <c r="D3" s="56"/>
      <c r="E3" s="56"/>
      <c r="F3" s="56"/>
      <c r="G3" s="56"/>
      <c r="H3" s="56"/>
      <c r="I3" s="56"/>
      <c r="J3" s="56"/>
      <c r="K3" s="57"/>
      <c r="L3" s="55" t="s">
        <v>131</v>
      </c>
      <c r="M3" s="58"/>
    </row>
    <row r="4" spans="1:13" s="4" customFormat="1" ht="15" customHeight="1" thickBot="1">
      <c r="A4" s="8"/>
      <c r="B4" s="9" t="s">
        <v>44</v>
      </c>
      <c r="C4" s="10" t="s">
        <v>64</v>
      </c>
      <c r="D4" s="31" t="s">
        <v>65</v>
      </c>
      <c r="E4" s="31" t="s">
        <v>66</v>
      </c>
      <c r="F4" s="10" t="s">
        <v>67</v>
      </c>
      <c r="G4" s="10" t="s">
        <v>68</v>
      </c>
      <c r="H4" s="32" t="s">
        <v>69</v>
      </c>
      <c r="I4" s="32" t="s">
        <v>132</v>
      </c>
      <c r="J4" s="32" t="s">
        <v>133</v>
      </c>
      <c r="K4" s="32" t="s">
        <v>63</v>
      </c>
      <c r="L4" s="32" t="s">
        <v>58</v>
      </c>
      <c r="M4" s="33" t="s">
        <v>59</v>
      </c>
    </row>
    <row r="5" spans="1:13" s="38" customFormat="1" ht="15" customHeight="1">
      <c r="A5" s="34" t="s">
        <v>74</v>
      </c>
      <c r="B5" s="35">
        <f aca="true" t="shared" si="0" ref="B5:B26">SUM(C5:K5)</f>
        <v>45837</v>
      </c>
      <c r="C5" s="36">
        <v>32649</v>
      </c>
      <c r="D5" s="36">
        <v>2090</v>
      </c>
      <c r="E5" s="36">
        <v>1204</v>
      </c>
      <c r="F5" s="36">
        <v>1452</v>
      </c>
      <c r="G5" s="36">
        <v>35</v>
      </c>
      <c r="H5" s="36">
        <v>601</v>
      </c>
      <c r="I5" s="36">
        <v>1177</v>
      </c>
      <c r="J5" s="36">
        <v>6629</v>
      </c>
      <c r="K5" s="36">
        <v>0</v>
      </c>
      <c r="L5" s="36">
        <v>26122</v>
      </c>
      <c r="M5" s="37">
        <v>19715</v>
      </c>
    </row>
    <row r="6" spans="1:13" ht="15" customHeight="1">
      <c r="A6" s="39" t="s">
        <v>75</v>
      </c>
      <c r="B6" s="40">
        <f t="shared" si="0"/>
        <v>58278</v>
      </c>
      <c r="C6" s="41">
        <v>12677</v>
      </c>
      <c r="D6" s="41">
        <v>501</v>
      </c>
      <c r="E6" s="41">
        <v>99</v>
      </c>
      <c r="F6" s="41">
        <v>300</v>
      </c>
      <c r="G6" s="41">
        <v>545</v>
      </c>
      <c r="H6" s="41">
        <v>1028</v>
      </c>
      <c r="I6" s="41">
        <v>42328</v>
      </c>
      <c r="J6" s="41">
        <v>800</v>
      </c>
      <c r="K6" s="41">
        <v>0</v>
      </c>
      <c r="L6" s="41">
        <v>9523</v>
      </c>
      <c r="M6" s="42">
        <v>48755</v>
      </c>
    </row>
    <row r="7" spans="1:13" ht="15" customHeight="1">
      <c r="A7" s="39" t="s">
        <v>76</v>
      </c>
      <c r="B7" s="40">
        <f t="shared" si="0"/>
        <v>14416</v>
      </c>
      <c r="C7" s="41">
        <v>8487</v>
      </c>
      <c r="D7" s="41">
        <v>332</v>
      </c>
      <c r="E7" s="41">
        <v>2597</v>
      </c>
      <c r="F7" s="41">
        <v>1399</v>
      </c>
      <c r="G7" s="41">
        <v>0</v>
      </c>
      <c r="H7" s="41">
        <v>1492</v>
      </c>
      <c r="I7" s="41">
        <v>109</v>
      </c>
      <c r="J7" s="41">
        <v>0</v>
      </c>
      <c r="K7" s="41">
        <v>0</v>
      </c>
      <c r="L7" s="41">
        <v>6570</v>
      </c>
      <c r="M7" s="42">
        <v>7846</v>
      </c>
    </row>
    <row r="8" spans="1:13" ht="15" customHeight="1">
      <c r="A8" s="39" t="s">
        <v>77</v>
      </c>
      <c r="B8" s="40">
        <f t="shared" si="0"/>
        <v>16569</v>
      </c>
      <c r="C8" s="41">
        <v>7417</v>
      </c>
      <c r="D8" s="41">
        <v>242</v>
      </c>
      <c r="E8" s="41">
        <v>79</v>
      </c>
      <c r="F8" s="41">
        <v>415</v>
      </c>
      <c r="G8" s="41">
        <v>0</v>
      </c>
      <c r="H8" s="41">
        <v>8284</v>
      </c>
      <c r="I8" s="41">
        <v>0</v>
      </c>
      <c r="J8" s="41">
        <v>132</v>
      </c>
      <c r="K8" s="41">
        <v>0</v>
      </c>
      <c r="L8" s="41">
        <v>5583</v>
      </c>
      <c r="M8" s="42">
        <v>10986</v>
      </c>
    </row>
    <row r="9" spans="1:13" ht="15" customHeight="1">
      <c r="A9" s="39" t="s">
        <v>78</v>
      </c>
      <c r="B9" s="40">
        <f t="shared" si="0"/>
        <v>36831</v>
      </c>
      <c r="C9" s="41">
        <v>5657</v>
      </c>
      <c r="D9" s="41">
        <v>0</v>
      </c>
      <c r="E9" s="41">
        <v>0</v>
      </c>
      <c r="F9" s="41">
        <v>25645</v>
      </c>
      <c r="G9" s="41">
        <v>0</v>
      </c>
      <c r="H9" s="41">
        <v>0</v>
      </c>
      <c r="I9" s="41">
        <v>5461</v>
      </c>
      <c r="J9" s="41">
        <v>68</v>
      </c>
      <c r="K9" s="41">
        <v>0</v>
      </c>
      <c r="L9" s="41">
        <v>4896</v>
      </c>
      <c r="M9" s="42">
        <v>31935</v>
      </c>
    </row>
    <row r="10" spans="1:13" ht="15" customHeight="1">
      <c r="A10" s="39" t="s">
        <v>79</v>
      </c>
      <c r="B10" s="40">
        <f t="shared" si="0"/>
        <v>11193</v>
      </c>
      <c r="C10" s="41">
        <v>5846</v>
      </c>
      <c r="D10" s="41">
        <v>0</v>
      </c>
      <c r="E10" s="41">
        <v>0</v>
      </c>
      <c r="F10" s="41">
        <v>3136</v>
      </c>
      <c r="G10" s="41">
        <v>38</v>
      </c>
      <c r="H10" s="41">
        <v>388</v>
      </c>
      <c r="I10" s="41">
        <v>969</v>
      </c>
      <c r="J10" s="41">
        <v>816</v>
      </c>
      <c r="K10" s="41">
        <v>0</v>
      </c>
      <c r="L10" s="41">
        <v>2697</v>
      </c>
      <c r="M10" s="42">
        <v>8496</v>
      </c>
    </row>
    <row r="11" spans="1:13" ht="15" customHeight="1">
      <c r="A11" s="39" t="s">
        <v>80</v>
      </c>
      <c r="B11" s="40">
        <f t="shared" si="0"/>
        <v>3274</v>
      </c>
      <c r="C11" s="41">
        <v>1558</v>
      </c>
      <c r="D11" s="41">
        <v>0</v>
      </c>
      <c r="E11" s="41">
        <v>0</v>
      </c>
      <c r="F11" s="41">
        <v>0</v>
      </c>
      <c r="G11" s="41">
        <v>0</v>
      </c>
      <c r="H11" s="41">
        <v>101</v>
      </c>
      <c r="I11" s="41">
        <v>240</v>
      </c>
      <c r="J11" s="41">
        <v>1375</v>
      </c>
      <c r="K11" s="41">
        <v>0</v>
      </c>
      <c r="L11" s="41">
        <v>2448</v>
      </c>
      <c r="M11" s="42">
        <v>826</v>
      </c>
    </row>
    <row r="12" spans="1:13" ht="15" customHeight="1">
      <c r="A12" s="39" t="s">
        <v>81</v>
      </c>
      <c r="B12" s="40">
        <f t="shared" si="0"/>
        <v>16392</v>
      </c>
      <c r="C12" s="41">
        <v>3405</v>
      </c>
      <c r="D12" s="41">
        <v>0</v>
      </c>
      <c r="E12" s="41">
        <v>65</v>
      </c>
      <c r="F12" s="41">
        <v>9218</v>
      </c>
      <c r="G12" s="41">
        <v>0</v>
      </c>
      <c r="H12" s="41">
        <v>177</v>
      </c>
      <c r="I12" s="41">
        <v>3527</v>
      </c>
      <c r="J12" s="41">
        <v>0</v>
      </c>
      <c r="K12" s="41">
        <v>0</v>
      </c>
      <c r="L12" s="41">
        <v>2966</v>
      </c>
      <c r="M12" s="42">
        <v>13426</v>
      </c>
    </row>
    <row r="13" spans="1:13" ht="15" customHeight="1">
      <c r="A13" s="39" t="s">
        <v>82</v>
      </c>
      <c r="B13" s="40">
        <f t="shared" si="0"/>
        <v>32429</v>
      </c>
      <c r="C13" s="41">
        <v>4892</v>
      </c>
      <c r="D13" s="41">
        <v>432</v>
      </c>
      <c r="E13" s="41">
        <v>0</v>
      </c>
      <c r="F13" s="41">
        <v>486</v>
      </c>
      <c r="G13" s="41">
        <v>0</v>
      </c>
      <c r="H13" s="41">
        <v>26427</v>
      </c>
      <c r="I13" s="41">
        <v>192</v>
      </c>
      <c r="J13" s="41">
        <v>0</v>
      </c>
      <c r="K13" s="41">
        <v>0</v>
      </c>
      <c r="L13" s="41">
        <v>4051</v>
      </c>
      <c r="M13" s="42">
        <v>28378</v>
      </c>
    </row>
    <row r="14" spans="1:13" ht="15" customHeight="1">
      <c r="A14" s="39" t="s">
        <v>83</v>
      </c>
      <c r="B14" s="40">
        <f t="shared" si="0"/>
        <v>8906</v>
      </c>
      <c r="C14" s="41">
        <v>4617</v>
      </c>
      <c r="D14" s="41">
        <v>0</v>
      </c>
      <c r="E14" s="41">
        <v>0</v>
      </c>
      <c r="F14" s="41">
        <v>30</v>
      </c>
      <c r="G14" s="41">
        <v>0</v>
      </c>
      <c r="H14" s="41">
        <v>127</v>
      </c>
      <c r="I14" s="41">
        <v>1427</v>
      </c>
      <c r="J14" s="41">
        <v>2705</v>
      </c>
      <c r="K14" s="41">
        <v>0</v>
      </c>
      <c r="L14" s="41">
        <v>3371</v>
      </c>
      <c r="M14" s="42">
        <v>5535</v>
      </c>
    </row>
    <row r="15" spans="1:13" ht="15" customHeight="1">
      <c r="A15" s="39" t="s">
        <v>84</v>
      </c>
      <c r="B15" s="40">
        <f t="shared" si="0"/>
        <v>38208</v>
      </c>
      <c r="C15" s="41">
        <v>8482</v>
      </c>
      <c r="D15" s="41">
        <v>521</v>
      </c>
      <c r="E15" s="41">
        <v>81</v>
      </c>
      <c r="F15" s="41">
        <v>12962</v>
      </c>
      <c r="G15" s="41">
        <v>11350</v>
      </c>
      <c r="H15" s="41">
        <v>3608</v>
      </c>
      <c r="I15" s="41">
        <v>267</v>
      </c>
      <c r="J15" s="41">
        <v>937</v>
      </c>
      <c r="K15" s="41">
        <v>0</v>
      </c>
      <c r="L15" s="41">
        <v>5886</v>
      </c>
      <c r="M15" s="42">
        <v>32322</v>
      </c>
    </row>
    <row r="16" spans="1:13" ht="15" customHeight="1">
      <c r="A16" s="39" t="s">
        <v>85</v>
      </c>
      <c r="B16" s="40">
        <f t="shared" si="0"/>
        <v>6777</v>
      </c>
      <c r="C16" s="41">
        <v>2869</v>
      </c>
      <c r="D16" s="41">
        <v>444</v>
      </c>
      <c r="E16" s="41">
        <v>0</v>
      </c>
      <c r="F16" s="41">
        <v>0</v>
      </c>
      <c r="G16" s="41">
        <v>51</v>
      </c>
      <c r="H16" s="41">
        <v>0</v>
      </c>
      <c r="I16" s="41">
        <v>3413</v>
      </c>
      <c r="J16" s="41">
        <v>0</v>
      </c>
      <c r="K16" s="41">
        <v>0</v>
      </c>
      <c r="L16" s="41">
        <v>1981</v>
      </c>
      <c r="M16" s="42">
        <v>4796</v>
      </c>
    </row>
    <row r="17" spans="1:13" ht="15" customHeight="1">
      <c r="A17" s="39" t="s">
        <v>86</v>
      </c>
      <c r="B17" s="40">
        <f t="shared" si="0"/>
        <v>21130</v>
      </c>
      <c r="C17" s="41">
        <v>11215</v>
      </c>
      <c r="D17" s="41">
        <v>235</v>
      </c>
      <c r="E17" s="41">
        <v>0</v>
      </c>
      <c r="F17" s="41">
        <v>212</v>
      </c>
      <c r="G17" s="41">
        <v>4298</v>
      </c>
      <c r="H17" s="41">
        <v>2979</v>
      </c>
      <c r="I17" s="41">
        <v>959</v>
      </c>
      <c r="J17" s="41">
        <v>1232</v>
      </c>
      <c r="K17" s="41">
        <v>0</v>
      </c>
      <c r="L17" s="41">
        <v>9642</v>
      </c>
      <c r="M17" s="42">
        <v>11488</v>
      </c>
    </row>
    <row r="18" spans="1:13" ht="15" customHeight="1">
      <c r="A18" s="39" t="s">
        <v>87</v>
      </c>
      <c r="B18" s="40">
        <f t="shared" si="0"/>
        <v>36662</v>
      </c>
      <c r="C18" s="41">
        <v>6748</v>
      </c>
      <c r="D18" s="41">
        <v>0</v>
      </c>
      <c r="E18" s="41">
        <v>0</v>
      </c>
      <c r="F18" s="41">
        <v>24323</v>
      </c>
      <c r="G18" s="41">
        <v>0</v>
      </c>
      <c r="H18" s="41">
        <v>3647</v>
      </c>
      <c r="I18" s="41">
        <v>296</v>
      </c>
      <c r="J18" s="41">
        <v>1648</v>
      </c>
      <c r="K18" s="41">
        <v>0</v>
      </c>
      <c r="L18" s="41">
        <v>4048</v>
      </c>
      <c r="M18" s="42">
        <v>32614</v>
      </c>
    </row>
    <row r="19" spans="1:13" ht="15" customHeight="1">
      <c r="A19" s="39" t="s">
        <v>88</v>
      </c>
      <c r="B19" s="40">
        <f t="shared" si="0"/>
        <v>2967</v>
      </c>
      <c r="C19" s="41">
        <v>1568</v>
      </c>
      <c r="D19" s="41">
        <v>0</v>
      </c>
      <c r="E19" s="41">
        <v>396</v>
      </c>
      <c r="F19" s="41">
        <v>310</v>
      </c>
      <c r="G19" s="41">
        <v>0</v>
      </c>
      <c r="H19" s="41">
        <v>0</v>
      </c>
      <c r="I19" s="41">
        <v>0</v>
      </c>
      <c r="J19" s="41">
        <v>693</v>
      </c>
      <c r="K19" s="41">
        <v>0</v>
      </c>
      <c r="L19" s="41">
        <v>1635</v>
      </c>
      <c r="M19" s="42">
        <v>1332</v>
      </c>
    </row>
    <row r="20" spans="1:13" ht="15" customHeight="1">
      <c r="A20" s="39" t="s">
        <v>89</v>
      </c>
      <c r="B20" s="40">
        <f t="shared" si="0"/>
        <v>7313</v>
      </c>
      <c r="C20" s="41">
        <v>3619</v>
      </c>
      <c r="D20" s="41">
        <v>0</v>
      </c>
      <c r="E20" s="41">
        <v>0</v>
      </c>
      <c r="F20" s="41">
        <v>1537</v>
      </c>
      <c r="G20" s="41">
        <v>0</v>
      </c>
      <c r="H20" s="41">
        <v>405</v>
      </c>
      <c r="I20" s="41">
        <v>1652</v>
      </c>
      <c r="J20" s="41">
        <v>100</v>
      </c>
      <c r="K20" s="41">
        <v>0</v>
      </c>
      <c r="L20" s="41">
        <v>2244</v>
      </c>
      <c r="M20" s="42">
        <v>5069</v>
      </c>
    </row>
    <row r="21" spans="1:13" ht="15" customHeight="1">
      <c r="A21" s="39" t="s">
        <v>90</v>
      </c>
      <c r="B21" s="40">
        <f t="shared" si="0"/>
        <v>7102</v>
      </c>
      <c r="C21" s="41">
        <v>1293</v>
      </c>
      <c r="D21" s="41">
        <v>277</v>
      </c>
      <c r="E21" s="41">
        <v>1321</v>
      </c>
      <c r="F21" s="41">
        <v>2223</v>
      </c>
      <c r="G21" s="41">
        <v>0</v>
      </c>
      <c r="H21" s="41">
        <v>159</v>
      </c>
      <c r="I21" s="41">
        <v>1580</v>
      </c>
      <c r="J21" s="41">
        <v>249</v>
      </c>
      <c r="K21" s="41">
        <v>0</v>
      </c>
      <c r="L21" s="41">
        <v>1495</v>
      </c>
      <c r="M21" s="42">
        <v>5607</v>
      </c>
    </row>
    <row r="22" spans="1:13" ht="15" customHeight="1">
      <c r="A22" s="39" t="s">
        <v>91</v>
      </c>
      <c r="B22" s="40">
        <f t="shared" si="0"/>
        <v>6550</v>
      </c>
      <c r="C22" s="41">
        <v>2038</v>
      </c>
      <c r="D22" s="41">
        <v>0</v>
      </c>
      <c r="E22" s="41">
        <v>119</v>
      </c>
      <c r="F22" s="41">
        <v>2008</v>
      </c>
      <c r="G22" s="41">
        <v>0</v>
      </c>
      <c r="H22" s="41">
        <v>115</v>
      </c>
      <c r="I22" s="41">
        <v>2270</v>
      </c>
      <c r="J22" s="41">
        <v>0</v>
      </c>
      <c r="K22" s="41">
        <v>0</v>
      </c>
      <c r="L22" s="41">
        <v>1699</v>
      </c>
      <c r="M22" s="42">
        <v>4851</v>
      </c>
    </row>
    <row r="23" spans="1:13" ht="15" customHeight="1">
      <c r="A23" s="39" t="s">
        <v>92</v>
      </c>
      <c r="B23" s="40">
        <f t="shared" si="0"/>
        <v>3609</v>
      </c>
      <c r="C23" s="41">
        <v>1834</v>
      </c>
      <c r="D23" s="41">
        <v>266</v>
      </c>
      <c r="E23" s="41">
        <v>0</v>
      </c>
      <c r="F23" s="41">
        <v>516</v>
      </c>
      <c r="G23" s="41">
        <v>0</v>
      </c>
      <c r="H23" s="41">
        <v>0</v>
      </c>
      <c r="I23" s="41">
        <v>0</v>
      </c>
      <c r="J23" s="41">
        <v>993</v>
      </c>
      <c r="K23" s="41">
        <v>0</v>
      </c>
      <c r="L23" s="41">
        <v>2042</v>
      </c>
      <c r="M23" s="42">
        <v>1567</v>
      </c>
    </row>
    <row r="24" spans="1:13" ht="15" customHeight="1">
      <c r="A24" s="39" t="s">
        <v>93</v>
      </c>
      <c r="B24" s="40">
        <f t="shared" si="0"/>
        <v>2417</v>
      </c>
      <c r="C24" s="41">
        <v>1707</v>
      </c>
      <c r="D24" s="41">
        <v>0</v>
      </c>
      <c r="E24" s="41">
        <v>0</v>
      </c>
      <c r="F24" s="41">
        <v>471</v>
      </c>
      <c r="G24" s="41">
        <v>0</v>
      </c>
      <c r="H24" s="41">
        <v>0</v>
      </c>
      <c r="I24" s="41">
        <v>144</v>
      </c>
      <c r="J24" s="41">
        <v>95</v>
      </c>
      <c r="K24" s="41">
        <v>0</v>
      </c>
      <c r="L24" s="41">
        <v>1509</v>
      </c>
      <c r="M24" s="42">
        <v>908</v>
      </c>
    </row>
    <row r="25" spans="1:13" ht="15" customHeight="1">
      <c r="A25" s="43" t="s">
        <v>94</v>
      </c>
      <c r="B25" s="44">
        <f t="shared" si="0"/>
        <v>3089</v>
      </c>
      <c r="C25" s="45">
        <v>1121</v>
      </c>
      <c r="D25" s="45">
        <v>152</v>
      </c>
      <c r="E25" s="45">
        <v>88</v>
      </c>
      <c r="F25" s="45">
        <v>366</v>
      </c>
      <c r="G25" s="45">
        <v>0</v>
      </c>
      <c r="H25" s="45">
        <v>325</v>
      </c>
      <c r="I25" s="45">
        <v>377</v>
      </c>
      <c r="J25" s="45">
        <v>660</v>
      </c>
      <c r="K25" s="45">
        <v>0</v>
      </c>
      <c r="L25" s="45">
        <v>1092</v>
      </c>
      <c r="M25" s="46">
        <v>1997</v>
      </c>
    </row>
    <row r="26" spans="1:13" ht="15" customHeight="1">
      <c r="A26" s="47" t="s">
        <v>95</v>
      </c>
      <c r="B26" s="48">
        <f t="shared" si="0"/>
        <v>379949</v>
      </c>
      <c r="C26" s="49">
        <v>129699</v>
      </c>
      <c r="D26" s="49">
        <v>5492</v>
      </c>
      <c r="E26" s="49">
        <v>6049</v>
      </c>
      <c r="F26" s="49">
        <v>87009</v>
      </c>
      <c r="G26" s="49">
        <v>16317</v>
      </c>
      <c r="H26" s="49">
        <v>49863</v>
      </c>
      <c r="I26" s="49">
        <v>66388</v>
      </c>
      <c r="J26" s="49">
        <v>19132</v>
      </c>
      <c r="K26" s="49">
        <v>0</v>
      </c>
      <c r="L26" s="49">
        <v>101500</v>
      </c>
      <c r="M26" s="50">
        <v>278449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96</v>
      </c>
      <c r="B28" s="40">
        <f>SUM(C28:K28)</f>
        <v>2323</v>
      </c>
      <c r="C28" s="41">
        <v>1525</v>
      </c>
      <c r="D28" s="41">
        <v>0</v>
      </c>
      <c r="E28" s="41">
        <v>0</v>
      </c>
      <c r="F28" s="41">
        <v>693</v>
      </c>
      <c r="G28" s="41">
        <v>0</v>
      </c>
      <c r="H28" s="41">
        <v>0</v>
      </c>
      <c r="I28" s="41">
        <v>105</v>
      </c>
      <c r="J28" s="41">
        <v>0</v>
      </c>
      <c r="K28" s="41">
        <v>0</v>
      </c>
      <c r="L28" s="41">
        <v>1525</v>
      </c>
      <c r="M28" s="42">
        <v>798</v>
      </c>
    </row>
    <row r="29" spans="1:13" ht="15" customHeight="1">
      <c r="A29" s="39" t="s">
        <v>97</v>
      </c>
      <c r="B29" s="40">
        <f>SUM(C29:K29)</f>
        <v>1820</v>
      </c>
      <c r="C29" s="41">
        <v>1627</v>
      </c>
      <c r="D29" s="41">
        <v>0</v>
      </c>
      <c r="E29" s="41">
        <v>0</v>
      </c>
      <c r="F29" s="41">
        <v>0</v>
      </c>
      <c r="G29" s="41">
        <v>0</v>
      </c>
      <c r="H29" s="41">
        <v>193</v>
      </c>
      <c r="I29" s="41">
        <v>0</v>
      </c>
      <c r="J29" s="41">
        <v>0</v>
      </c>
      <c r="K29" s="41">
        <v>0</v>
      </c>
      <c r="L29" s="41">
        <v>1627</v>
      </c>
      <c r="M29" s="42">
        <v>193</v>
      </c>
    </row>
    <row r="30" spans="1:13" ht="15" customHeight="1">
      <c r="A30" s="47" t="s">
        <v>98</v>
      </c>
      <c r="B30" s="48">
        <f>SUM(C30:K30)</f>
        <v>4143</v>
      </c>
      <c r="C30" s="49">
        <v>3152</v>
      </c>
      <c r="D30" s="49">
        <v>0</v>
      </c>
      <c r="E30" s="49">
        <v>0</v>
      </c>
      <c r="F30" s="49">
        <v>693</v>
      </c>
      <c r="G30" s="49">
        <v>0</v>
      </c>
      <c r="H30" s="49">
        <v>193</v>
      </c>
      <c r="I30" s="49">
        <v>105</v>
      </c>
      <c r="J30" s="49">
        <v>0</v>
      </c>
      <c r="K30" s="49">
        <v>0</v>
      </c>
      <c r="L30" s="49">
        <v>3152</v>
      </c>
      <c r="M30" s="50">
        <v>991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39" t="s">
        <v>99</v>
      </c>
      <c r="B32" s="40">
        <f>SUM(C32:K32)</f>
        <v>3239</v>
      </c>
      <c r="C32" s="41">
        <v>1298</v>
      </c>
      <c r="D32" s="41">
        <v>0</v>
      </c>
      <c r="E32" s="41">
        <v>97</v>
      </c>
      <c r="F32" s="41">
        <v>995</v>
      </c>
      <c r="G32" s="41">
        <v>0</v>
      </c>
      <c r="H32" s="41">
        <v>0</v>
      </c>
      <c r="I32" s="41">
        <v>300</v>
      </c>
      <c r="J32" s="41">
        <v>549</v>
      </c>
      <c r="K32" s="41">
        <v>0</v>
      </c>
      <c r="L32" s="41">
        <v>1148</v>
      </c>
      <c r="M32" s="42">
        <v>2091</v>
      </c>
    </row>
    <row r="33" spans="1:13" ht="15" customHeight="1">
      <c r="A33" s="47" t="s">
        <v>100</v>
      </c>
      <c r="B33" s="48">
        <f>SUM(C33:K33)</f>
        <v>3239</v>
      </c>
      <c r="C33" s="49">
        <v>1298</v>
      </c>
      <c r="D33" s="49">
        <v>0</v>
      </c>
      <c r="E33" s="49">
        <v>97</v>
      </c>
      <c r="F33" s="49">
        <v>995</v>
      </c>
      <c r="G33" s="49">
        <v>0</v>
      </c>
      <c r="H33" s="49">
        <v>0</v>
      </c>
      <c r="I33" s="49">
        <v>300</v>
      </c>
      <c r="J33" s="49">
        <v>549</v>
      </c>
      <c r="K33" s="49">
        <v>0</v>
      </c>
      <c r="L33" s="49">
        <v>1148</v>
      </c>
      <c r="M33" s="50">
        <v>2091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101</v>
      </c>
      <c r="B35" s="40">
        <f>SUM(C35:K35)</f>
        <v>2156</v>
      </c>
      <c r="C35" s="41">
        <v>711</v>
      </c>
      <c r="D35" s="41">
        <v>0</v>
      </c>
      <c r="E35" s="41">
        <v>1191</v>
      </c>
      <c r="F35" s="41">
        <v>254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612</v>
      </c>
      <c r="M35" s="42">
        <v>1544</v>
      </c>
    </row>
    <row r="36" spans="1:13" ht="15" customHeight="1">
      <c r="A36" s="43" t="s">
        <v>102</v>
      </c>
      <c r="B36" s="44">
        <f>SUM(C36:K36)</f>
        <v>1432</v>
      </c>
      <c r="C36" s="45">
        <v>617</v>
      </c>
      <c r="D36" s="45">
        <v>0</v>
      </c>
      <c r="E36" s="45">
        <v>0</v>
      </c>
      <c r="F36" s="45">
        <v>815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289</v>
      </c>
      <c r="M36" s="46">
        <v>1143</v>
      </c>
    </row>
    <row r="37" spans="1:13" ht="15" customHeight="1">
      <c r="A37" s="47" t="s">
        <v>103</v>
      </c>
      <c r="B37" s="48">
        <f>SUM(C37:K37)</f>
        <v>3588</v>
      </c>
      <c r="C37" s="49">
        <v>1328</v>
      </c>
      <c r="D37" s="49">
        <v>0</v>
      </c>
      <c r="E37" s="49">
        <v>1191</v>
      </c>
      <c r="F37" s="49">
        <v>1069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901</v>
      </c>
      <c r="M37" s="50">
        <v>2687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104</v>
      </c>
      <c r="B39" s="40">
        <f>SUM(C39:K39)</f>
        <v>1627</v>
      </c>
      <c r="C39" s="41">
        <v>998</v>
      </c>
      <c r="D39" s="41">
        <v>324</v>
      </c>
      <c r="E39" s="41">
        <v>113</v>
      </c>
      <c r="F39" s="41">
        <v>192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833</v>
      </c>
      <c r="M39" s="42">
        <v>794</v>
      </c>
    </row>
    <row r="40" spans="1:13" ht="15" customHeight="1">
      <c r="A40" s="39" t="s">
        <v>105</v>
      </c>
      <c r="B40" s="40">
        <f>SUM(C40:K40)</f>
        <v>4154</v>
      </c>
      <c r="C40" s="41">
        <v>242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3912</v>
      </c>
      <c r="J40" s="41">
        <v>0</v>
      </c>
      <c r="K40" s="41">
        <v>0</v>
      </c>
      <c r="L40" s="41">
        <v>242</v>
      </c>
      <c r="M40" s="42">
        <v>3912</v>
      </c>
    </row>
    <row r="41" spans="1:13" ht="15" customHeight="1">
      <c r="A41" s="39" t="s">
        <v>106</v>
      </c>
      <c r="B41" s="40">
        <f>SUM(C41:K41)</f>
        <v>952</v>
      </c>
      <c r="C41" s="41">
        <v>928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24</v>
      </c>
      <c r="K41" s="41">
        <v>0</v>
      </c>
      <c r="L41" s="41">
        <v>398</v>
      </c>
      <c r="M41" s="42">
        <v>554</v>
      </c>
    </row>
    <row r="42" spans="1:13" ht="15" customHeight="1">
      <c r="A42" s="47" t="s">
        <v>107</v>
      </c>
      <c r="B42" s="48">
        <f>SUM(C42:K42)</f>
        <v>6733</v>
      </c>
      <c r="C42" s="49">
        <v>2168</v>
      </c>
      <c r="D42" s="49">
        <v>324</v>
      </c>
      <c r="E42" s="49">
        <v>113</v>
      </c>
      <c r="F42" s="49">
        <v>192</v>
      </c>
      <c r="G42" s="49">
        <v>0</v>
      </c>
      <c r="H42" s="49">
        <v>0</v>
      </c>
      <c r="I42" s="49">
        <v>3912</v>
      </c>
      <c r="J42" s="49">
        <v>24</v>
      </c>
      <c r="K42" s="49">
        <v>0</v>
      </c>
      <c r="L42" s="49">
        <v>1473</v>
      </c>
      <c r="M42" s="50">
        <v>5260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108</v>
      </c>
      <c r="B44" s="40">
        <f>SUM(C44:K44)</f>
        <v>8519</v>
      </c>
      <c r="C44" s="41">
        <v>906</v>
      </c>
      <c r="D44" s="41">
        <v>178</v>
      </c>
      <c r="E44" s="41">
        <v>0</v>
      </c>
      <c r="F44" s="41">
        <v>144</v>
      </c>
      <c r="G44" s="41">
        <v>0</v>
      </c>
      <c r="H44" s="41">
        <v>0</v>
      </c>
      <c r="I44" s="41">
        <v>1297</v>
      </c>
      <c r="J44" s="41">
        <v>5994</v>
      </c>
      <c r="K44" s="41">
        <v>0</v>
      </c>
      <c r="L44" s="41">
        <v>942</v>
      </c>
      <c r="M44" s="42">
        <v>7577</v>
      </c>
    </row>
    <row r="45" spans="1:13" ht="15" customHeight="1">
      <c r="A45" s="39" t="s">
        <v>109</v>
      </c>
      <c r="B45" s="40">
        <f>SUM(C45:K45)</f>
        <v>1910</v>
      </c>
      <c r="C45" s="41">
        <v>1084</v>
      </c>
      <c r="D45" s="41">
        <v>0</v>
      </c>
      <c r="E45" s="41">
        <v>98</v>
      </c>
      <c r="F45" s="41">
        <v>162</v>
      </c>
      <c r="G45" s="41">
        <v>0</v>
      </c>
      <c r="H45" s="41">
        <v>285</v>
      </c>
      <c r="I45" s="41">
        <v>241</v>
      </c>
      <c r="J45" s="41">
        <v>40</v>
      </c>
      <c r="K45" s="41">
        <v>0</v>
      </c>
      <c r="L45" s="41">
        <v>878</v>
      </c>
      <c r="M45" s="42">
        <v>1032</v>
      </c>
    </row>
    <row r="46" spans="1:13" ht="15" customHeight="1">
      <c r="A46" s="39" t="s">
        <v>110</v>
      </c>
      <c r="B46" s="40">
        <f>SUM(C46:K46)</f>
        <v>3035</v>
      </c>
      <c r="C46" s="41">
        <v>2753</v>
      </c>
      <c r="D46" s="41">
        <v>282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2827</v>
      </c>
      <c r="M46" s="42">
        <v>208</v>
      </c>
    </row>
    <row r="47" spans="1:13" ht="15" customHeight="1">
      <c r="A47" s="47" t="s">
        <v>111</v>
      </c>
      <c r="B47" s="48">
        <f>SUM(C47:K47)</f>
        <v>13464</v>
      </c>
      <c r="C47" s="49">
        <v>4743</v>
      </c>
      <c r="D47" s="49">
        <v>460</v>
      </c>
      <c r="E47" s="49">
        <v>98</v>
      </c>
      <c r="F47" s="49">
        <v>306</v>
      </c>
      <c r="G47" s="49">
        <v>0</v>
      </c>
      <c r="H47" s="49">
        <v>285</v>
      </c>
      <c r="I47" s="49">
        <v>1538</v>
      </c>
      <c r="J47" s="49">
        <v>6034</v>
      </c>
      <c r="K47" s="49">
        <v>0</v>
      </c>
      <c r="L47" s="49">
        <v>4647</v>
      </c>
      <c r="M47" s="50">
        <v>8817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39" t="s">
        <v>112</v>
      </c>
      <c r="B49" s="40">
        <f>SUM(C49:K49)</f>
        <v>3433</v>
      </c>
      <c r="C49" s="41">
        <v>2412</v>
      </c>
      <c r="D49" s="41">
        <v>137</v>
      </c>
      <c r="E49" s="41">
        <v>0</v>
      </c>
      <c r="F49" s="41">
        <v>0</v>
      </c>
      <c r="G49" s="41">
        <v>0</v>
      </c>
      <c r="H49" s="41">
        <v>829</v>
      </c>
      <c r="I49" s="41">
        <v>0</v>
      </c>
      <c r="J49" s="41">
        <v>55</v>
      </c>
      <c r="K49" s="41">
        <v>0</v>
      </c>
      <c r="L49" s="41">
        <v>2281</v>
      </c>
      <c r="M49" s="42">
        <v>1152</v>
      </c>
    </row>
    <row r="50" spans="1:13" ht="15" customHeight="1">
      <c r="A50" s="47" t="s">
        <v>113</v>
      </c>
      <c r="B50" s="48">
        <f>SUM(C50:K50)</f>
        <v>3433</v>
      </c>
      <c r="C50" s="49">
        <v>2412</v>
      </c>
      <c r="D50" s="49">
        <v>137</v>
      </c>
      <c r="E50" s="49">
        <v>0</v>
      </c>
      <c r="F50" s="49">
        <v>0</v>
      </c>
      <c r="G50" s="49">
        <v>0</v>
      </c>
      <c r="H50" s="49">
        <v>829</v>
      </c>
      <c r="I50" s="49">
        <v>0</v>
      </c>
      <c r="J50" s="49">
        <v>55</v>
      </c>
      <c r="K50" s="49">
        <v>0</v>
      </c>
      <c r="L50" s="49">
        <v>2281</v>
      </c>
      <c r="M50" s="50">
        <v>1152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114</v>
      </c>
      <c r="B52" s="40">
        <f>SUM(C52:K52)</f>
        <v>993</v>
      </c>
      <c r="C52" s="41">
        <v>857</v>
      </c>
      <c r="D52" s="41">
        <v>136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855</v>
      </c>
      <c r="M52" s="42">
        <v>138</v>
      </c>
    </row>
    <row r="53" spans="1:13" ht="15" customHeight="1">
      <c r="A53" s="39" t="s">
        <v>115</v>
      </c>
      <c r="B53" s="40">
        <f>SUM(C53:K53)</f>
        <v>945</v>
      </c>
      <c r="C53" s="41">
        <v>945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839</v>
      </c>
      <c r="M53" s="42">
        <v>106</v>
      </c>
    </row>
    <row r="54" spans="1:13" ht="15" customHeight="1">
      <c r="A54" s="39" t="s">
        <v>116</v>
      </c>
      <c r="B54" s="40">
        <f>SUM(C54:K54)</f>
        <v>3183</v>
      </c>
      <c r="C54" s="41">
        <v>566</v>
      </c>
      <c r="D54" s="41">
        <v>0</v>
      </c>
      <c r="E54" s="41">
        <v>0</v>
      </c>
      <c r="F54" s="41">
        <v>0</v>
      </c>
      <c r="G54" s="41">
        <v>2617</v>
      </c>
      <c r="H54" s="41">
        <v>0</v>
      </c>
      <c r="I54" s="41">
        <v>0</v>
      </c>
      <c r="J54" s="41">
        <v>0</v>
      </c>
      <c r="K54" s="41">
        <v>0</v>
      </c>
      <c r="L54" s="41">
        <v>433</v>
      </c>
      <c r="M54" s="42">
        <v>2750</v>
      </c>
    </row>
    <row r="55" spans="1:13" ht="15" customHeight="1">
      <c r="A55" s="39" t="s">
        <v>117</v>
      </c>
      <c r="B55" s="40">
        <f>SUM(C55:M55)</f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0</v>
      </c>
    </row>
    <row r="56" spans="1:13" ht="15" customHeight="1">
      <c r="A56" s="39" t="s">
        <v>118</v>
      </c>
      <c r="B56" s="40">
        <f>SUM(C56:K56)</f>
        <v>6530</v>
      </c>
      <c r="C56" s="41">
        <v>371</v>
      </c>
      <c r="D56" s="41">
        <v>0</v>
      </c>
      <c r="E56" s="41">
        <v>0</v>
      </c>
      <c r="F56" s="41">
        <v>5083</v>
      </c>
      <c r="G56" s="41">
        <v>0</v>
      </c>
      <c r="H56" s="41">
        <v>0</v>
      </c>
      <c r="I56" s="41">
        <v>1076</v>
      </c>
      <c r="J56" s="41">
        <v>0</v>
      </c>
      <c r="K56" s="41">
        <v>0</v>
      </c>
      <c r="L56" s="41">
        <v>371</v>
      </c>
      <c r="M56" s="42">
        <v>6159</v>
      </c>
    </row>
    <row r="57" spans="1:13" ht="15" customHeight="1">
      <c r="A57" s="39" t="s">
        <v>119</v>
      </c>
      <c r="B57" s="40">
        <f>SUM(C57:K57)</f>
        <v>1717</v>
      </c>
      <c r="C57" s="41">
        <v>0</v>
      </c>
      <c r="D57" s="41">
        <v>0</v>
      </c>
      <c r="E57" s="41">
        <v>0</v>
      </c>
      <c r="F57" s="41">
        <v>1717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2">
        <v>1717</v>
      </c>
    </row>
    <row r="58" spans="1:13" ht="15" customHeight="1">
      <c r="A58" s="43" t="s">
        <v>120</v>
      </c>
      <c r="B58" s="44">
        <f>SUM(C58:M58)</f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0</v>
      </c>
    </row>
    <row r="59" spans="1:13" ht="15" customHeight="1">
      <c r="A59" s="47" t="s">
        <v>121</v>
      </c>
      <c r="B59" s="48">
        <f>SUM(C59:K59)</f>
        <v>13368</v>
      </c>
      <c r="C59" s="49">
        <v>2739</v>
      </c>
      <c r="D59" s="49">
        <v>136</v>
      </c>
      <c r="E59" s="49">
        <v>0</v>
      </c>
      <c r="F59" s="49">
        <v>6800</v>
      </c>
      <c r="G59" s="49">
        <v>2617</v>
      </c>
      <c r="H59" s="49">
        <v>0</v>
      </c>
      <c r="I59" s="49">
        <v>1076</v>
      </c>
      <c r="J59" s="49">
        <v>0</v>
      </c>
      <c r="K59" s="49">
        <v>0</v>
      </c>
      <c r="L59" s="49">
        <v>2498</v>
      </c>
      <c r="M59" s="50">
        <v>10870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39" t="s">
        <v>122</v>
      </c>
      <c r="B61" s="40">
        <f>SUM(C61:K61)</f>
        <v>1960</v>
      </c>
      <c r="C61" s="41">
        <v>1378</v>
      </c>
      <c r="D61" s="41">
        <v>0</v>
      </c>
      <c r="E61" s="41">
        <v>0</v>
      </c>
      <c r="F61" s="41">
        <v>582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1288</v>
      </c>
      <c r="M61" s="42">
        <v>672</v>
      </c>
    </row>
    <row r="62" spans="1:13" ht="15" customHeight="1">
      <c r="A62" s="47" t="s">
        <v>123</v>
      </c>
      <c r="B62" s="48">
        <f>SUM(C62:K62)</f>
        <v>1960</v>
      </c>
      <c r="C62" s="49">
        <v>1378</v>
      </c>
      <c r="D62" s="49">
        <v>0</v>
      </c>
      <c r="E62" s="49">
        <v>0</v>
      </c>
      <c r="F62" s="49">
        <v>582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1288</v>
      </c>
      <c r="M62" s="50">
        <v>672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39" t="s">
        <v>124</v>
      </c>
      <c r="B64" s="40">
        <f>SUM(C64:K64)</f>
        <v>248</v>
      </c>
      <c r="C64" s="41">
        <v>0</v>
      </c>
      <c r="D64" s="41">
        <v>0</v>
      </c>
      <c r="E64" s="41">
        <v>0</v>
      </c>
      <c r="F64" s="41">
        <v>0</v>
      </c>
      <c r="G64" s="41">
        <v>52</v>
      </c>
      <c r="H64" s="41">
        <v>0</v>
      </c>
      <c r="I64" s="41">
        <v>196</v>
      </c>
      <c r="J64" s="41">
        <v>0</v>
      </c>
      <c r="K64" s="41">
        <v>0</v>
      </c>
      <c r="L64" s="41">
        <v>0</v>
      </c>
      <c r="M64" s="42">
        <v>248</v>
      </c>
    </row>
    <row r="65" spans="1:13" ht="15" customHeight="1">
      <c r="A65" s="47" t="s">
        <v>125</v>
      </c>
      <c r="B65" s="48">
        <f>SUM(C65:K65)</f>
        <v>248</v>
      </c>
      <c r="C65" s="49">
        <v>0</v>
      </c>
      <c r="D65" s="49">
        <v>0</v>
      </c>
      <c r="E65" s="49">
        <v>0</v>
      </c>
      <c r="F65" s="49">
        <v>0</v>
      </c>
      <c r="G65" s="49">
        <v>52</v>
      </c>
      <c r="H65" s="49">
        <v>0</v>
      </c>
      <c r="I65" s="49">
        <v>196</v>
      </c>
      <c r="J65" s="49">
        <v>0</v>
      </c>
      <c r="K65" s="49">
        <v>0</v>
      </c>
      <c r="L65" s="49">
        <v>0</v>
      </c>
      <c r="M65" s="50">
        <v>248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126</v>
      </c>
      <c r="B67" s="40">
        <f>SUM(C67:K67)</f>
        <v>50176</v>
      </c>
      <c r="C67" s="41">
        <v>19218</v>
      </c>
      <c r="D67" s="41">
        <v>1057</v>
      </c>
      <c r="E67" s="41">
        <v>1499</v>
      </c>
      <c r="F67" s="41">
        <v>10637</v>
      </c>
      <c r="G67" s="41">
        <v>2669</v>
      </c>
      <c r="H67" s="41">
        <v>1307</v>
      </c>
      <c r="I67" s="41">
        <v>7127</v>
      </c>
      <c r="J67" s="41">
        <v>6662</v>
      </c>
      <c r="K67" s="41">
        <v>0</v>
      </c>
      <c r="L67" s="41">
        <v>17388</v>
      </c>
      <c r="M67" s="42">
        <v>32788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127</v>
      </c>
      <c r="B69" s="52">
        <f>SUM(C69:K69)</f>
        <v>430125</v>
      </c>
      <c r="C69" s="53">
        <v>148917</v>
      </c>
      <c r="D69" s="53">
        <v>6549</v>
      </c>
      <c r="E69" s="53">
        <v>7548</v>
      </c>
      <c r="F69" s="53">
        <v>97646</v>
      </c>
      <c r="G69" s="53">
        <v>18986</v>
      </c>
      <c r="H69" s="53">
        <v>51170</v>
      </c>
      <c r="I69" s="53">
        <v>73515</v>
      </c>
      <c r="J69" s="53">
        <v>25794</v>
      </c>
      <c r="K69" s="53">
        <v>0</v>
      </c>
      <c r="L69" s="53">
        <v>118888</v>
      </c>
      <c r="M69" s="54">
        <v>311237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36</v>
      </c>
      <c r="E1" s="14" t="s">
        <v>4</v>
      </c>
      <c r="I1" s="1" t="s">
        <v>37</v>
      </c>
    </row>
    <row r="2" ht="15" customHeight="1" thickBot="1">
      <c r="Q2" s="17" t="s">
        <v>35</v>
      </c>
    </row>
    <row r="3" spans="1:17" s="4" customFormat="1" ht="15" customHeight="1">
      <c r="A3" s="2"/>
      <c r="B3" s="3"/>
      <c r="C3" s="55" t="s">
        <v>5</v>
      </c>
      <c r="D3" s="56"/>
      <c r="E3" s="56"/>
      <c r="F3" s="56"/>
      <c r="G3" s="56"/>
      <c r="H3" s="56"/>
      <c r="I3" s="56"/>
      <c r="J3" s="57"/>
      <c r="K3" s="55" t="s">
        <v>15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6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16</v>
      </c>
      <c r="N4" s="7" t="s">
        <v>18</v>
      </c>
      <c r="O4" s="7"/>
      <c r="P4" s="7" t="s">
        <v>20</v>
      </c>
      <c r="Q4" s="26"/>
    </row>
    <row r="5" spans="1:17" s="4" customFormat="1" ht="15" customHeight="1" thickBot="1">
      <c r="A5" s="8"/>
      <c r="B5" s="9"/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0" t="s">
        <v>3</v>
      </c>
      <c r="L5" s="10" t="s">
        <v>2</v>
      </c>
      <c r="M5" s="10" t="s">
        <v>17</v>
      </c>
      <c r="N5" s="10" t="s">
        <v>17</v>
      </c>
      <c r="O5" s="10" t="s">
        <v>19</v>
      </c>
      <c r="P5" s="10" t="s">
        <v>21</v>
      </c>
      <c r="Q5" s="11" t="s">
        <v>22</v>
      </c>
    </row>
    <row r="6" spans="1:17" ht="15" customHeight="1">
      <c r="A6" s="12" t="s">
        <v>23</v>
      </c>
      <c r="B6" s="18">
        <f>+C6+G6</f>
        <v>148917</v>
      </c>
      <c r="C6" s="19">
        <f>SUM(D6:F6)</f>
        <v>498</v>
      </c>
      <c r="D6" s="19">
        <v>0</v>
      </c>
      <c r="E6" s="19">
        <v>0</v>
      </c>
      <c r="F6" s="19">
        <v>498</v>
      </c>
      <c r="G6" s="19">
        <f>SUM(H6:J6)</f>
        <v>148419</v>
      </c>
      <c r="H6" s="19">
        <v>21907</v>
      </c>
      <c r="I6" s="19">
        <v>0</v>
      </c>
      <c r="J6" s="19">
        <v>126512</v>
      </c>
      <c r="K6" s="19">
        <v>110799</v>
      </c>
      <c r="L6" s="19">
        <f>SUM(M6:Q6)</f>
        <v>38118</v>
      </c>
      <c r="M6" s="19">
        <v>232</v>
      </c>
      <c r="N6" s="19">
        <v>7123</v>
      </c>
      <c r="O6" s="19">
        <v>30515</v>
      </c>
      <c r="P6" s="19">
        <v>0</v>
      </c>
      <c r="Q6" s="27">
        <v>248</v>
      </c>
    </row>
    <row r="7" spans="1:17" ht="15" customHeight="1">
      <c r="A7" s="13" t="s">
        <v>24</v>
      </c>
      <c r="B7" s="20">
        <f>+C7+G7</f>
        <v>6549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6549</v>
      </c>
      <c r="H7" s="21">
        <v>440</v>
      </c>
      <c r="I7" s="21">
        <v>152</v>
      </c>
      <c r="J7" s="21">
        <v>5957</v>
      </c>
      <c r="K7" s="21">
        <v>3214</v>
      </c>
      <c r="L7" s="21">
        <f>SUM(M7:Q7)</f>
        <v>3335</v>
      </c>
      <c r="M7" s="21">
        <v>0</v>
      </c>
      <c r="N7" s="21">
        <v>0</v>
      </c>
      <c r="O7" s="21">
        <v>3335</v>
      </c>
      <c r="P7" s="21">
        <v>0</v>
      </c>
      <c r="Q7" s="28">
        <v>0</v>
      </c>
    </row>
    <row r="8" spans="1:17" ht="15" customHeight="1">
      <c r="A8" s="13" t="s">
        <v>25</v>
      </c>
      <c r="B8" s="20">
        <f aca="true" t="shared" si="0" ref="B8:B17">+C8+G8</f>
        <v>7548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7548</v>
      </c>
      <c r="H8" s="21">
        <v>4492</v>
      </c>
      <c r="I8" s="21">
        <v>1518</v>
      </c>
      <c r="J8" s="21">
        <v>1538</v>
      </c>
      <c r="K8" s="21">
        <v>540</v>
      </c>
      <c r="L8" s="21">
        <f aca="true" t="shared" si="3" ref="L8:L17">SUM(M8:Q8)</f>
        <v>7008</v>
      </c>
      <c r="M8" s="21">
        <v>0</v>
      </c>
      <c r="N8" s="21">
        <v>0</v>
      </c>
      <c r="O8" s="21">
        <v>7008</v>
      </c>
      <c r="P8" s="21">
        <v>0</v>
      </c>
      <c r="Q8" s="28">
        <v>0</v>
      </c>
    </row>
    <row r="9" spans="1:17" ht="15" customHeight="1">
      <c r="A9" s="13" t="s">
        <v>26</v>
      </c>
      <c r="B9" s="20">
        <f t="shared" si="0"/>
        <v>97646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97646</v>
      </c>
      <c r="H9" s="21">
        <v>96513</v>
      </c>
      <c r="I9" s="21">
        <v>260</v>
      </c>
      <c r="J9" s="21">
        <v>873</v>
      </c>
      <c r="K9" s="21">
        <v>345</v>
      </c>
      <c r="L9" s="21">
        <f t="shared" si="3"/>
        <v>97301</v>
      </c>
      <c r="M9" s="21">
        <v>0</v>
      </c>
      <c r="N9" s="21">
        <v>49</v>
      </c>
      <c r="O9" s="21">
        <v>96947</v>
      </c>
      <c r="P9" s="21">
        <v>51</v>
      </c>
      <c r="Q9" s="28">
        <v>254</v>
      </c>
    </row>
    <row r="10" spans="1:17" ht="15" customHeight="1">
      <c r="A10" s="13" t="s">
        <v>27</v>
      </c>
      <c r="B10" s="20">
        <f t="shared" si="0"/>
        <v>18986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18986</v>
      </c>
      <c r="H10" s="21">
        <v>18986</v>
      </c>
      <c r="I10" s="21">
        <v>0</v>
      </c>
      <c r="J10" s="21">
        <v>0</v>
      </c>
      <c r="K10" s="21">
        <v>0</v>
      </c>
      <c r="L10" s="21">
        <f t="shared" si="3"/>
        <v>18986</v>
      </c>
      <c r="M10" s="21">
        <v>0</v>
      </c>
      <c r="N10" s="21">
        <v>52</v>
      </c>
      <c r="O10" s="21">
        <v>18934</v>
      </c>
      <c r="P10" s="21">
        <v>0</v>
      </c>
      <c r="Q10" s="28">
        <v>0</v>
      </c>
    </row>
    <row r="11" spans="1:17" ht="15" customHeight="1">
      <c r="A11" s="13" t="s">
        <v>28</v>
      </c>
      <c r="B11" s="20">
        <f t="shared" si="0"/>
        <v>51170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51170</v>
      </c>
      <c r="H11" s="21">
        <v>39763</v>
      </c>
      <c r="I11" s="21">
        <v>969</v>
      </c>
      <c r="J11" s="21">
        <v>10438</v>
      </c>
      <c r="K11" s="21">
        <v>941</v>
      </c>
      <c r="L11" s="21">
        <f t="shared" si="3"/>
        <v>50229</v>
      </c>
      <c r="M11" s="21">
        <v>0</v>
      </c>
      <c r="N11" s="21">
        <v>0</v>
      </c>
      <c r="O11" s="21">
        <v>50034</v>
      </c>
      <c r="P11" s="21">
        <v>0</v>
      </c>
      <c r="Q11" s="28">
        <v>195</v>
      </c>
    </row>
    <row r="12" spans="1:17" ht="15" customHeight="1">
      <c r="A12" s="13" t="s">
        <v>29</v>
      </c>
      <c r="B12" s="20">
        <f t="shared" si="0"/>
        <v>73515</v>
      </c>
      <c r="C12" s="21">
        <f t="shared" si="1"/>
        <v>3328</v>
      </c>
      <c r="D12" s="21">
        <v>0</v>
      </c>
      <c r="E12" s="21">
        <v>0</v>
      </c>
      <c r="F12" s="21">
        <v>3328</v>
      </c>
      <c r="G12" s="21">
        <f t="shared" si="2"/>
        <v>70187</v>
      </c>
      <c r="H12" s="21">
        <v>25570</v>
      </c>
      <c r="I12" s="21">
        <v>42820</v>
      </c>
      <c r="J12" s="21">
        <v>1797</v>
      </c>
      <c r="K12" s="21">
        <v>1299</v>
      </c>
      <c r="L12" s="21">
        <f t="shared" si="3"/>
        <v>72216</v>
      </c>
      <c r="M12" s="21">
        <v>0</v>
      </c>
      <c r="N12" s="21">
        <v>5270</v>
      </c>
      <c r="O12" s="21">
        <v>66946</v>
      </c>
      <c r="P12" s="21">
        <v>0</v>
      </c>
      <c r="Q12" s="28">
        <v>0</v>
      </c>
    </row>
    <row r="13" spans="1:17" ht="15" customHeight="1">
      <c r="A13" s="13" t="s">
        <v>30</v>
      </c>
      <c r="B13" s="20">
        <f t="shared" si="0"/>
        <v>25794</v>
      </c>
      <c r="C13" s="21">
        <f t="shared" si="1"/>
        <v>12423</v>
      </c>
      <c r="D13" s="21">
        <v>698</v>
      </c>
      <c r="E13" s="21">
        <v>100</v>
      </c>
      <c r="F13" s="21">
        <v>11625</v>
      </c>
      <c r="G13" s="21">
        <f t="shared" si="2"/>
        <v>13371</v>
      </c>
      <c r="H13" s="21">
        <v>704</v>
      </c>
      <c r="I13" s="21">
        <v>11851</v>
      </c>
      <c r="J13" s="21">
        <v>816</v>
      </c>
      <c r="K13" s="21">
        <v>1750</v>
      </c>
      <c r="L13" s="21">
        <f t="shared" si="3"/>
        <v>24044</v>
      </c>
      <c r="M13" s="21">
        <v>151</v>
      </c>
      <c r="N13" s="21">
        <v>17457</v>
      </c>
      <c r="O13" s="21">
        <v>6227</v>
      </c>
      <c r="P13" s="21">
        <v>0</v>
      </c>
      <c r="Q13" s="28">
        <v>209</v>
      </c>
    </row>
    <row r="14" spans="1:17" ht="15" customHeight="1">
      <c r="A14" s="13" t="s">
        <v>31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32</v>
      </c>
      <c r="B16" s="20">
        <f t="shared" si="0"/>
        <v>155466</v>
      </c>
      <c r="C16" s="21">
        <f t="shared" si="1"/>
        <v>498</v>
      </c>
      <c r="D16" s="21">
        <f>SUM(D6:D7)</f>
        <v>0</v>
      </c>
      <c r="E16" s="21">
        <f>SUM(E6:E7)</f>
        <v>0</v>
      </c>
      <c r="F16" s="21">
        <f>SUM(F6:F7)</f>
        <v>498</v>
      </c>
      <c r="G16" s="21">
        <f t="shared" si="2"/>
        <v>154968</v>
      </c>
      <c r="H16" s="21">
        <f>SUM(H6:H7)</f>
        <v>22347</v>
      </c>
      <c r="I16" s="21">
        <f>SUM(I6:I7)</f>
        <v>152</v>
      </c>
      <c r="J16" s="21">
        <f>SUM(J6:J7)</f>
        <v>132469</v>
      </c>
      <c r="K16" s="21">
        <f>SUM(K6:K7)</f>
        <v>114013</v>
      </c>
      <c r="L16" s="21">
        <f t="shared" si="3"/>
        <v>41453</v>
      </c>
      <c r="M16" s="21">
        <f>SUM(M6:M7)</f>
        <v>232</v>
      </c>
      <c r="N16" s="21">
        <f>SUM(N6:N7)</f>
        <v>7123</v>
      </c>
      <c r="O16" s="21">
        <f>SUM(O6:O7)</f>
        <v>33850</v>
      </c>
      <c r="P16" s="21">
        <f>SUM(P6:P7)</f>
        <v>0</v>
      </c>
      <c r="Q16" s="28">
        <f>SUM(Q6:Q7)</f>
        <v>248</v>
      </c>
    </row>
    <row r="17" spans="1:17" ht="15" customHeight="1">
      <c r="A17" s="13" t="s">
        <v>33</v>
      </c>
      <c r="B17" s="20">
        <f t="shared" si="0"/>
        <v>274659</v>
      </c>
      <c r="C17" s="21">
        <f t="shared" si="1"/>
        <v>15751</v>
      </c>
      <c r="D17" s="21">
        <f>SUM(D8:D14)</f>
        <v>698</v>
      </c>
      <c r="E17" s="21">
        <f>SUM(E8:E14)</f>
        <v>100</v>
      </c>
      <c r="F17" s="21">
        <f>SUM(F8:F14)</f>
        <v>14953</v>
      </c>
      <c r="G17" s="21">
        <f t="shared" si="2"/>
        <v>258908</v>
      </c>
      <c r="H17" s="21">
        <f>SUM(H8:H14)</f>
        <v>186028</v>
      </c>
      <c r="I17" s="21">
        <f>SUM(I8:I14)</f>
        <v>57418</v>
      </c>
      <c r="J17" s="21">
        <f>SUM(J8:J14)</f>
        <v>15462</v>
      </c>
      <c r="K17" s="21">
        <f>SUM(K8:K14)</f>
        <v>4875</v>
      </c>
      <c r="L17" s="21">
        <f t="shared" si="3"/>
        <v>269784</v>
      </c>
      <c r="M17" s="21">
        <f>SUM(M8:M14)</f>
        <v>151</v>
      </c>
      <c r="N17" s="21">
        <f>SUM(N8:N14)</f>
        <v>22828</v>
      </c>
      <c r="O17" s="21">
        <f>SUM(O8:O14)</f>
        <v>246096</v>
      </c>
      <c r="P17" s="21">
        <f>SUM(P8:P14)</f>
        <v>51</v>
      </c>
      <c r="Q17" s="28">
        <f>SUM(Q8:Q14)</f>
        <v>658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34</v>
      </c>
      <c r="B19" s="24">
        <f>+C19+G19</f>
        <v>430125</v>
      </c>
      <c r="C19" s="25">
        <f t="shared" si="1"/>
        <v>16249</v>
      </c>
      <c r="D19" s="24">
        <f>SUM(D16:D17)</f>
        <v>698</v>
      </c>
      <c r="E19" s="24">
        <f>SUM(E16:E17)</f>
        <v>100</v>
      </c>
      <c r="F19" s="24">
        <f>SUM(F16:F17)</f>
        <v>15451</v>
      </c>
      <c r="G19" s="25">
        <f t="shared" si="2"/>
        <v>413876</v>
      </c>
      <c r="H19" s="24">
        <f>SUM(H16:H17)</f>
        <v>208375</v>
      </c>
      <c r="I19" s="24">
        <f>SUM(I16:I17)</f>
        <v>57570</v>
      </c>
      <c r="J19" s="24">
        <f>SUM(J16:J17)</f>
        <v>147931</v>
      </c>
      <c r="K19" s="25">
        <f>SUM(K16:K17)</f>
        <v>118888</v>
      </c>
      <c r="L19" s="24">
        <f>SUM(M19:Q19)</f>
        <v>311237</v>
      </c>
      <c r="M19" s="24">
        <f>SUM(M16:M17)</f>
        <v>383</v>
      </c>
      <c r="N19" s="24">
        <f>SUM(N16:N17)</f>
        <v>29951</v>
      </c>
      <c r="O19" s="24">
        <f>SUM(O16:O17)</f>
        <v>279946</v>
      </c>
      <c r="P19" s="24">
        <f>SUM(P16:P17)</f>
        <v>51</v>
      </c>
      <c r="Q19" s="30">
        <f>SUM(Q16:Q17)</f>
        <v>906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6384" width="9.50390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2378928</v>
      </c>
      <c r="C6" s="19">
        <f>SUM(D6:F6)</f>
        <v>9280</v>
      </c>
      <c r="D6" s="19">
        <v>0</v>
      </c>
      <c r="E6" s="19">
        <v>0</v>
      </c>
      <c r="F6" s="19">
        <v>9280</v>
      </c>
      <c r="G6" s="19">
        <f>SUM(H6:J6)</f>
        <v>2369648</v>
      </c>
      <c r="H6" s="19">
        <v>321512</v>
      </c>
      <c r="I6" s="19">
        <v>0</v>
      </c>
      <c r="J6" s="19">
        <v>2048136</v>
      </c>
      <c r="K6" s="19">
        <v>1728517</v>
      </c>
      <c r="L6" s="19">
        <f>SUM(M6:Q6)</f>
        <v>650411</v>
      </c>
      <c r="M6" s="19">
        <v>4200</v>
      </c>
      <c r="N6" s="19">
        <v>121400</v>
      </c>
      <c r="O6" s="19">
        <v>521404</v>
      </c>
      <c r="P6" s="19">
        <v>0</v>
      </c>
      <c r="Q6" s="27">
        <v>3407</v>
      </c>
    </row>
    <row r="7" spans="1:17" ht="15" customHeight="1">
      <c r="A7" s="13" t="s">
        <v>65</v>
      </c>
      <c r="B7" s="20">
        <f>+C7+G7</f>
        <v>95325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95325</v>
      </c>
      <c r="H7" s="21">
        <v>5100</v>
      </c>
      <c r="I7" s="21">
        <v>2000</v>
      </c>
      <c r="J7" s="21">
        <v>88225</v>
      </c>
      <c r="K7" s="21">
        <v>47825</v>
      </c>
      <c r="L7" s="21">
        <f>SUM(M7:Q7)</f>
        <v>47500</v>
      </c>
      <c r="M7" s="21">
        <v>0</v>
      </c>
      <c r="N7" s="21">
        <v>0</v>
      </c>
      <c r="O7" s="21">
        <v>47500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62342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62342</v>
      </c>
      <c r="H8" s="21">
        <v>16200</v>
      </c>
      <c r="I8" s="21">
        <v>9105</v>
      </c>
      <c r="J8" s="21">
        <v>37037</v>
      </c>
      <c r="K8" s="21">
        <v>3250</v>
      </c>
      <c r="L8" s="21">
        <f aca="true" t="shared" si="3" ref="L8:L17">SUM(M8:Q8)</f>
        <v>59092</v>
      </c>
      <c r="M8" s="21">
        <v>0</v>
      </c>
      <c r="N8" s="21">
        <v>0</v>
      </c>
      <c r="O8" s="21">
        <v>59092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1225040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1225040</v>
      </c>
      <c r="H9" s="21">
        <v>1214900</v>
      </c>
      <c r="I9" s="21">
        <v>4000</v>
      </c>
      <c r="J9" s="21">
        <v>6140</v>
      </c>
      <c r="K9" s="21">
        <v>5050</v>
      </c>
      <c r="L9" s="21">
        <f t="shared" si="3"/>
        <v>1219990</v>
      </c>
      <c r="M9" s="21">
        <v>0</v>
      </c>
      <c r="N9" s="21">
        <v>1500</v>
      </c>
      <c r="O9" s="21">
        <v>1217590</v>
      </c>
      <c r="P9" s="21">
        <v>500</v>
      </c>
      <c r="Q9" s="28">
        <v>400</v>
      </c>
    </row>
    <row r="10" spans="1:17" ht="15" customHeight="1">
      <c r="A10" s="13" t="s">
        <v>68</v>
      </c>
      <c r="B10" s="20">
        <f t="shared" si="0"/>
        <v>151540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151540</v>
      </c>
      <c r="H10" s="21">
        <v>151540</v>
      </c>
      <c r="I10" s="21">
        <v>0</v>
      </c>
      <c r="J10" s="21">
        <v>0</v>
      </c>
      <c r="K10" s="21">
        <v>0</v>
      </c>
      <c r="L10" s="21">
        <f t="shared" si="3"/>
        <v>151540</v>
      </c>
      <c r="M10" s="21">
        <v>0</v>
      </c>
      <c r="N10" s="21">
        <v>1340</v>
      </c>
      <c r="O10" s="21">
        <v>150200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374950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374950</v>
      </c>
      <c r="H11" s="21">
        <v>295450</v>
      </c>
      <c r="I11" s="21">
        <v>13000</v>
      </c>
      <c r="J11" s="21">
        <v>66500</v>
      </c>
      <c r="K11" s="21">
        <v>13400</v>
      </c>
      <c r="L11" s="21">
        <f t="shared" si="3"/>
        <v>361550</v>
      </c>
      <c r="M11" s="21">
        <v>0</v>
      </c>
      <c r="N11" s="21">
        <v>0</v>
      </c>
      <c r="O11" s="21">
        <v>361200</v>
      </c>
      <c r="P11" s="21">
        <v>0</v>
      </c>
      <c r="Q11" s="28">
        <v>350</v>
      </c>
    </row>
    <row r="12" spans="1:17" ht="15" customHeight="1">
      <c r="A12" s="13" t="s">
        <v>70</v>
      </c>
      <c r="B12" s="20">
        <f t="shared" si="0"/>
        <v>1203038</v>
      </c>
      <c r="C12" s="21">
        <f t="shared" si="1"/>
        <v>95700</v>
      </c>
      <c r="D12" s="21">
        <v>0</v>
      </c>
      <c r="E12" s="21">
        <v>0</v>
      </c>
      <c r="F12" s="21">
        <v>95700</v>
      </c>
      <c r="G12" s="21">
        <f t="shared" si="2"/>
        <v>1107338</v>
      </c>
      <c r="H12" s="21">
        <v>310037</v>
      </c>
      <c r="I12" s="21">
        <v>777400</v>
      </c>
      <c r="J12" s="21">
        <v>19901</v>
      </c>
      <c r="K12" s="21">
        <v>22151</v>
      </c>
      <c r="L12" s="21">
        <f t="shared" si="3"/>
        <v>1180887</v>
      </c>
      <c r="M12" s="21">
        <v>0</v>
      </c>
      <c r="N12" s="21">
        <v>131847</v>
      </c>
      <c r="O12" s="21">
        <v>1049040</v>
      </c>
      <c r="P12" s="21">
        <v>0</v>
      </c>
      <c r="Q12" s="28">
        <v>0</v>
      </c>
    </row>
    <row r="13" spans="1:17" ht="15" customHeight="1">
      <c r="A13" s="13" t="s">
        <v>71</v>
      </c>
      <c r="B13" s="20">
        <f t="shared" si="0"/>
        <v>583612</v>
      </c>
      <c r="C13" s="21">
        <f t="shared" si="1"/>
        <v>354462</v>
      </c>
      <c r="D13" s="21">
        <v>18200</v>
      </c>
      <c r="E13" s="21">
        <v>1950</v>
      </c>
      <c r="F13" s="21">
        <v>334312</v>
      </c>
      <c r="G13" s="21">
        <f t="shared" si="2"/>
        <v>229150</v>
      </c>
      <c r="H13" s="21">
        <v>21000</v>
      </c>
      <c r="I13" s="21">
        <v>195150</v>
      </c>
      <c r="J13" s="21">
        <v>13000</v>
      </c>
      <c r="K13" s="21">
        <v>38692</v>
      </c>
      <c r="L13" s="21">
        <f t="shared" si="3"/>
        <v>544920</v>
      </c>
      <c r="M13" s="21">
        <v>3700</v>
      </c>
      <c r="N13" s="21">
        <v>420300</v>
      </c>
      <c r="O13" s="21">
        <v>116420</v>
      </c>
      <c r="P13" s="21">
        <v>0</v>
      </c>
      <c r="Q13" s="28">
        <v>4500</v>
      </c>
    </row>
    <row r="14" spans="1:17" ht="15" customHeight="1">
      <c r="A14" s="13" t="s">
        <v>63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2474253</v>
      </c>
      <c r="C16" s="21">
        <f t="shared" si="1"/>
        <v>9280</v>
      </c>
      <c r="D16" s="21">
        <f>SUM(D6:D7)</f>
        <v>0</v>
      </c>
      <c r="E16" s="21">
        <f>SUM(E6:E7)</f>
        <v>0</v>
      </c>
      <c r="F16" s="21">
        <f>SUM(F6:F7)</f>
        <v>9280</v>
      </c>
      <c r="G16" s="21">
        <f t="shared" si="2"/>
        <v>2464973</v>
      </c>
      <c r="H16" s="21">
        <f>SUM(H6:H7)</f>
        <v>326612</v>
      </c>
      <c r="I16" s="21">
        <f>SUM(I6:I7)</f>
        <v>2000</v>
      </c>
      <c r="J16" s="21">
        <f>SUM(J6:J7)</f>
        <v>2136361</v>
      </c>
      <c r="K16" s="21">
        <f>SUM(K6:K7)</f>
        <v>1776342</v>
      </c>
      <c r="L16" s="21">
        <f t="shared" si="3"/>
        <v>697911</v>
      </c>
      <c r="M16" s="21">
        <f>SUM(M6:M7)</f>
        <v>4200</v>
      </c>
      <c r="N16" s="21">
        <f>SUM(N6:N7)</f>
        <v>121400</v>
      </c>
      <c r="O16" s="21">
        <f>SUM(O6:O7)</f>
        <v>568904</v>
      </c>
      <c r="P16" s="21">
        <f>SUM(P6:P7)</f>
        <v>0</v>
      </c>
      <c r="Q16" s="28">
        <f>SUM(Q6:Q7)</f>
        <v>3407</v>
      </c>
    </row>
    <row r="17" spans="1:17" ht="15" customHeight="1">
      <c r="A17" s="13" t="s">
        <v>73</v>
      </c>
      <c r="B17" s="20">
        <f t="shared" si="0"/>
        <v>3600522</v>
      </c>
      <c r="C17" s="21">
        <f t="shared" si="1"/>
        <v>450162</v>
      </c>
      <c r="D17" s="21">
        <f>SUM(D8:D14)</f>
        <v>18200</v>
      </c>
      <c r="E17" s="21">
        <f>SUM(E8:E14)</f>
        <v>1950</v>
      </c>
      <c r="F17" s="21">
        <f>SUM(F8:F14)</f>
        <v>430012</v>
      </c>
      <c r="G17" s="21">
        <f t="shared" si="2"/>
        <v>3150360</v>
      </c>
      <c r="H17" s="21">
        <f>SUM(H8:H14)</f>
        <v>2009127</v>
      </c>
      <c r="I17" s="21">
        <f>SUM(I8:I14)</f>
        <v>998655</v>
      </c>
      <c r="J17" s="21">
        <f>SUM(J8:J14)</f>
        <v>142578</v>
      </c>
      <c r="K17" s="21">
        <f>SUM(K8:K14)</f>
        <v>82543</v>
      </c>
      <c r="L17" s="21">
        <f t="shared" si="3"/>
        <v>3517979</v>
      </c>
      <c r="M17" s="21">
        <f>SUM(M8:M14)</f>
        <v>3700</v>
      </c>
      <c r="N17" s="21">
        <f>SUM(N8:N14)</f>
        <v>554987</v>
      </c>
      <c r="O17" s="21">
        <f>SUM(O8:O14)</f>
        <v>2953542</v>
      </c>
      <c r="P17" s="21">
        <f>SUM(P8:P14)</f>
        <v>500</v>
      </c>
      <c r="Q17" s="28">
        <f>SUM(Q8:Q14)</f>
        <v>5250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6074775</v>
      </c>
      <c r="C19" s="25">
        <f t="shared" si="1"/>
        <v>459442</v>
      </c>
      <c r="D19" s="24">
        <f>SUM(D16:D17)</f>
        <v>18200</v>
      </c>
      <c r="E19" s="24">
        <f>SUM(E16:E17)</f>
        <v>1950</v>
      </c>
      <c r="F19" s="24">
        <f>SUM(F16:F17)</f>
        <v>439292</v>
      </c>
      <c r="G19" s="25">
        <f t="shared" si="2"/>
        <v>5615333</v>
      </c>
      <c r="H19" s="24">
        <f>SUM(H16:H17)</f>
        <v>2335739</v>
      </c>
      <c r="I19" s="24">
        <f>SUM(I16:I17)</f>
        <v>1000655</v>
      </c>
      <c r="J19" s="24">
        <f>SUM(J16:J17)</f>
        <v>2278939</v>
      </c>
      <c r="K19" s="25">
        <f>SUM(K16:K17)</f>
        <v>1858885</v>
      </c>
      <c r="L19" s="24">
        <f>SUM(M19:Q19)</f>
        <v>4215890</v>
      </c>
      <c r="M19" s="24">
        <f>SUM(M16:M17)</f>
        <v>7900</v>
      </c>
      <c r="N19" s="24">
        <f>SUM(N16:N17)</f>
        <v>676387</v>
      </c>
      <c r="O19" s="24">
        <f>SUM(O16:O17)</f>
        <v>3522446</v>
      </c>
      <c r="P19" s="24">
        <f>SUM(P16:P17)</f>
        <v>500</v>
      </c>
      <c r="Q19" s="30">
        <f>SUM(Q16:Q17)</f>
        <v>8657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2006-10-27T09:08:52Z</cp:lastPrinted>
  <dcterms:created xsi:type="dcterms:W3CDTF">2000-01-06T00:38:06Z</dcterms:created>
  <dcterms:modified xsi:type="dcterms:W3CDTF">2006-10-27T09:09:42Z</dcterms:modified>
  <cp:category/>
  <cp:version/>
  <cp:contentType/>
  <cp:contentStatus/>
</cp:coreProperties>
</file>