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<sst xmlns="http://schemas.openxmlformats.org/spreadsheetml/2006/main" count="149" uniqueCount="133">
  <si>
    <t>合計</t>
  </si>
  <si>
    <t>民間</t>
  </si>
  <si>
    <t>非木造</t>
  </si>
  <si>
    <t>木造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</si>
  <si>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</si>
  <si>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</si>
  <si>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</si>
  <si>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</si>
  <si>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</si>
  <si>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</si>
  <si>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</si>
  <si>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</si>
  <si>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</si>
  <si>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</si>
  <si>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</si>
  <si>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</si>
  <si>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</si>
  <si>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</si>
  <si>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</si>
  <si>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</si>
  <si>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</si>
  <si>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</si>
  <si>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</si>
  <si>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</si>
  <si>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</si>
  <si>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</si>
  <si>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</si>
  <si>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</si>
  <si>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</si>
  <si>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</si>
  <si>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</si>
  <si>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</si>
  <si>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</si>
  <si>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</si>
  <si>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</si>
  <si>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</si>
  <si>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</si>
  <si>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18年  10月分</t>
  </si>
  <si>
    <t>（県市町村名）岐阜県</t>
  </si>
  <si>
    <t>着工建築物概報（２）</t>
  </si>
  <si>
    <t>平成  18年  10月分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</si>
  <si>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</si>
  <si>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</si>
  <si>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</si>
  <si>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</si>
  <si>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</si>
  <si>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</si>
  <si>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</si>
  <si>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</si>
  <si>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</si>
  <si>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</si>
  <si>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</si>
  <si>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</si>
  <si>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</si>
  <si>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</si>
  <si>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</si>
  <si>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</si>
  <si>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</si>
  <si>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</si>
  <si>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</si>
  <si>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</si>
  <si>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</si>
  <si>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</si>
  <si>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</si>
  <si>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</si>
  <si>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</si>
  <si>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</si>
  <si>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</si>
  <si>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</si>
  <si>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</si>
  <si>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</si>
  <si>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</si>
  <si>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</si>
  <si>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</si>
  <si>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</si>
  <si>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</si>
  <si>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</si>
  <si>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</si>
  <si>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</si>
  <si>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</si>
  <si>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</si>
  <si>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</si>
  <si>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</si>
  <si>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</si>
  <si>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</si>
  <si>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</si>
  <si>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</si>
  <si>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</si>
  <si>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</si>
  <si>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</si>
  <si>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</si>
  <si>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</si>
  <si>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</si>
  <si>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</si>
  <si>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</si>
  <si>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</si>
  <si>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</si>
  <si>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</si>
  <si>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</si>
  <si>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</si>
  <si>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</si>
  <si>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</si>
  <si>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</si>
  <si>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</si>
  <si>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</si>
  <si>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</si>
  <si>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</si>
  <si>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</si>
  <si>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</si>
  <si>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</si>
  <si>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</si>
  <si>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</si>
  <si>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</si>
  <si>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</si>
  <si>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</si>
  <si>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</si>
  <si>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</si>
  <si>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</si>
  <si>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</si>
  <si>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</si>
  <si>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</si>
  <si>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</si>
  <si>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</si>
  <si>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</si>
  <si>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</si>
  <si>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</t>
  </si>
  <si>
    <t>町村計</t>
  </si>
  <si>
    <t>合　計</t>
  </si>
  <si>
    <t>着工建築物概報（１）</t>
  </si>
  <si>
    <t>用途別床面積内訳表</t>
  </si>
  <si>
    <t>構造別床面積内訳表</t>
  </si>
  <si>
    <t>ｻｰﾋﾞｽ業用</t>
  </si>
  <si>
    <t>公務文教用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</si>
</sst>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2" fillId="0" borderId="29" xfId="0" applyNumberFormat="1" applyFont="1" applyBorder="1" applyAlignment="1">
      <alignment/>
    </xf>
    <xf numFmtId="0" fontId="2" fillId="0" borderId="3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4" t="s">
        <v>128</v>
      </c>
      <c r="I1" s="1" t="s">
        <v>40</v>
      </c>
    </row>
    <row r="2" ht="15" customHeight="1" thickBot="1">
      <c r="M2" s="17" t="s">
        <v>41</v>
      </c>
    </row>
    <row r="3" spans="1:13" s="4" customFormat="1" ht="15" customHeight="1">
      <c r="A3" s="2"/>
      <c r="B3" s="3"/>
      <c r="C3" s="55" t="s">
        <v>129</v>
      </c>
      <c r="D3" s="56"/>
      <c r="E3" s="56"/>
      <c r="F3" s="56"/>
      <c r="G3" s="56"/>
      <c r="H3" s="56"/>
      <c r="I3" s="56"/>
      <c r="J3" s="56"/>
      <c r="K3" s="57"/>
      <c r="L3" s="55" t="s">
        <v>130</v>
      </c>
      <c r="M3" s="58"/>
    </row>
    <row r="4" spans="1:13" s="4" customFormat="1" ht="15" customHeight="1" thickBot="1">
      <c r="A4" s="8"/>
      <c r="B4" s="9" t="s">
        <v>44</v>
      </c>
      <c r="C4" s="10" t="s">
        <v>64</v>
      </c>
      <c r="D4" s="31" t="s">
        <v>65</v>
      </c>
      <c r="E4" s="31" t="s">
        <v>66</v>
      </c>
      <c r="F4" s="10" t="s">
        <v>67</v>
      </c>
      <c r="G4" s="10" t="s">
        <v>68</v>
      </c>
      <c r="H4" s="32" t="s">
        <v>69</v>
      </c>
      <c r="I4" s="32" t="s">
        <v>131</v>
      </c>
      <c r="J4" s="32" t="s">
        <v>132</v>
      </c>
      <c r="K4" s="32" t="s">
        <v>63</v>
      </c>
      <c r="L4" s="32" t="s">
        <v>58</v>
      </c>
      <c r="M4" s="33" t="s">
        <v>59</v>
      </c>
    </row>
    <row r="5" spans="1:13" s="38" customFormat="1" ht="15" customHeight="1">
      <c r="A5" s="34" t="s">
        <v>74</v>
      </c>
      <c r="B5" s="35">
        <f aca="true" t="shared" si="0" ref="B5:B26">SUM(C5:K5)</f>
        <v>29514</v>
      </c>
      <c r="C5" s="36">
        <v>23931</v>
      </c>
      <c r="D5" s="36">
        <v>1422</v>
      </c>
      <c r="E5" s="36">
        <v>307</v>
      </c>
      <c r="F5" s="36">
        <v>1744</v>
      </c>
      <c r="G5" s="36">
        <v>0</v>
      </c>
      <c r="H5" s="36">
        <v>1470</v>
      </c>
      <c r="I5" s="36">
        <v>620</v>
      </c>
      <c r="J5" s="36">
        <v>20</v>
      </c>
      <c r="K5" s="36">
        <v>0</v>
      </c>
      <c r="L5" s="36">
        <v>12596</v>
      </c>
      <c r="M5" s="37">
        <v>16918</v>
      </c>
    </row>
    <row r="6" spans="1:13" ht="15" customHeight="1">
      <c r="A6" s="39" t="s">
        <v>75</v>
      </c>
      <c r="B6" s="40">
        <f t="shared" si="0"/>
        <v>15593</v>
      </c>
      <c r="C6" s="41">
        <v>5941</v>
      </c>
      <c r="D6" s="41">
        <v>414</v>
      </c>
      <c r="E6" s="41">
        <v>55</v>
      </c>
      <c r="F6" s="41">
        <v>6378</v>
      </c>
      <c r="G6" s="41">
        <v>247</v>
      </c>
      <c r="H6" s="41">
        <v>0</v>
      </c>
      <c r="I6" s="41">
        <v>311</v>
      </c>
      <c r="J6" s="41">
        <v>2247</v>
      </c>
      <c r="K6" s="41">
        <v>0</v>
      </c>
      <c r="L6" s="41">
        <v>4230</v>
      </c>
      <c r="M6" s="42">
        <v>11363</v>
      </c>
    </row>
    <row r="7" spans="1:13" ht="15" customHeight="1">
      <c r="A7" s="39" t="s">
        <v>76</v>
      </c>
      <c r="B7" s="40">
        <f t="shared" si="0"/>
        <v>19221</v>
      </c>
      <c r="C7" s="41">
        <v>3423</v>
      </c>
      <c r="D7" s="41">
        <v>647</v>
      </c>
      <c r="E7" s="41">
        <v>41</v>
      </c>
      <c r="F7" s="41">
        <v>12218</v>
      </c>
      <c r="G7" s="41">
        <v>0</v>
      </c>
      <c r="H7" s="41">
        <v>1245</v>
      </c>
      <c r="I7" s="41">
        <v>1580</v>
      </c>
      <c r="J7" s="41">
        <v>67</v>
      </c>
      <c r="K7" s="41">
        <v>0</v>
      </c>
      <c r="L7" s="41">
        <v>4724</v>
      </c>
      <c r="M7" s="42">
        <v>14497</v>
      </c>
    </row>
    <row r="8" spans="1:13" ht="15" customHeight="1">
      <c r="A8" s="39" t="s">
        <v>77</v>
      </c>
      <c r="B8" s="40">
        <f t="shared" si="0"/>
        <v>6986</v>
      </c>
      <c r="C8" s="41">
        <v>6067</v>
      </c>
      <c r="D8" s="41">
        <v>0</v>
      </c>
      <c r="E8" s="41">
        <v>0</v>
      </c>
      <c r="F8" s="41">
        <v>176</v>
      </c>
      <c r="G8" s="41">
        <v>244</v>
      </c>
      <c r="H8" s="41">
        <v>429</v>
      </c>
      <c r="I8" s="41">
        <v>70</v>
      </c>
      <c r="J8" s="41">
        <v>0</v>
      </c>
      <c r="K8" s="41">
        <v>0</v>
      </c>
      <c r="L8" s="41">
        <v>4207</v>
      </c>
      <c r="M8" s="42">
        <v>2779</v>
      </c>
    </row>
    <row r="9" spans="1:13" ht="15" customHeight="1">
      <c r="A9" s="39" t="s">
        <v>78</v>
      </c>
      <c r="B9" s="40">
        <f t="shared" si="0"/>
        <v>8962</v>
      </c>
      <c r="C9" s="41">
        <v>6222</v>
      </c>
      <c r="D9" s="41">
        <v>180</v>
      </c>
      <c r="E9" s="41">
        <v>113</v>
      </c>
      <c r="F9" s="41">
        <v>706</v>
      </c>
      <c r="G9" s="41">
        <v>0</v>
      </c>
      <c r="H9" s="41">
        <v>241</v>
      </c>
      <c r="I9" s="41">
        <v>1500</v>
      </c>
      <c r="J9" s="41">
        <v>0</v>
      </c>
      <c r="K9" s="41">
        <v>0</v>
      </c>
      <c r="L9" s="41">
        <v>4953</v>
      </c>
      <c r="M9" s="42">
        <v>4009</v>
      </c>
    </row>
    <row r="10" spans="1:13" ht="15" customHeight="1">
      <c r="A10" s="39" t="s">
        <v>79</v>
      </c>
      <c r="B10" s="40">
        <f t="shared" si="0"/>
        <v>5670</v>
      </c>
      <c r="C10" s="41">
        <v>4936</v>
      </c>
      <c r="D10" s="41">
        <v>0</v>
      </c>
      <c r="E10" s="41">
        <v>0</v>
      </c>
      <c r="F10" s="41">
        <v>177</v>
      </c>
      <c r="G10" s="41">
        <v>0</v>
      </c>
      <c r="H10" s="41">
        <v>67</v>
      </c>
      <c r="I10" s="41">
        <v>490</v>
      </c>
      <c r="J10" s="41">
        <v>0</v>
      </c>
      <c r="K10" s="41">
        <v>0</v>
      </c>
      <c r="L10" s="41">
        <v>4231</v>
      </c>
      <c r="M10" s="42">
        <v>1439</v>
      </c>
    </row>
    <row r="11" spans="1:13" ht="15" customHeight="1">
      <c r="A11" s="39" t="s">
        <v>80</v>
      </c>
      <c r="B11" s="40">
        <f t="shared" si="0"/>
        <v>1947</v>
      </c>
      <c r="C11" s="41">
        <v>1876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71</v>
      </c>
      <c r="K11" s="41">
        <v>0</v>
      </c>
      <c r="L11" s="41">
        <v>864</v>
      </c>
      <c r="M11" s="42">
        <v>1083</v>
      </c>
    </row>
    <row r="12" spans="1:13" ht="15" customHeight="1">
      <c r="A12" s="39" t="s">
        <v>81</v>
      </c>
      <c r="B12" s="40">
        <f t="shared" si="0"/>
        <v>4876</v>
      </c>
      <c r="C12" s="41">
        <v>1409</v>
      </c>
      <c r="D12" s="41">
        <v>0</v>
      </c>
      <c r="E12" s="41">
        <v>0</v>
      </c>
      <c r="F12" s="41">
        <v>3333</v>
      </c>
      <c r="G12" s="41">
        <v>0</v>
      </c>
      <c r="H12" s="41">
        <v>0</v>
      </c>
      <c r="I12" s="41">
        <v>0</v>
      </c>
      <c r="J12" s="41">
        <v>134</v>
      </c>
      <c r="K12" s="41">
        <v>0</v>
      </c>
      <c r="L12" s="41">
        <v>911</v>
      </c>
      <c r="M12" s="42">
        <v>3965</v>
      </c>
    </row>
    <row r="13" spans="1:13" ht="15" customHeight="1">
      <c r="A13" s="39" t="s">
        <v>82</v>
      </c>
      <c r="B13" s="40">
        <f t="shared" si="0"/>
        <v>5611</v>
      </c>
      <c r="C13" s="41">
        <v>3869</v>
      </c>
      <c r="D13" s="41">
        <v>0</v>
      </c>
      <c r="E13" s="41">
        <v>0</v>
      </c>
      <c r="F13" s="41">
        <v>0</v>
      </c>
      <c r="G13" s="41">
        <v>164</v>
      </c>
      <c r="H13" s="41">
        <v>477</v>
      </c>
      <c r="I13" s="41">
        <v>1101</v>
      </c>
      <c r="J13" s="41">
        <v>0</v>
      </c>
      <c r="K13" s="41">
        <v>0</v>
      </c>
      <c r="L13" s="41">
        <v>3076</v>
      </c>
      <c r="M13" s="42">
        <v>2535</v>
      </c>
    </row>
    <row r="14" spans="1:13" ht="15" customHeight="1">
      <c r="A14" s="39" t="s">
        <v>83</v>
      </c>
      <c r="B14" s="40">
        <f t="shared" si="0"/>
        <v>5660</v>
      </c>
      <c r="C14" s="41">
        <v>2636</v>
      </c>
      <c r="D14" s="41">
        <v>0</v>
      </c>
      <c r="E14" s="41">
        <v>0</v>
      </c>
      <c r="F14" s="41">
        <v>845</v>
      </c>
      <c r="G14" s="41">
        <v>0</v>
      </c>
      <c r="H14" s="41">
        <v>1259</v>
      </c>
      <c r="I14" s="41">
        <v>460</v>
      </c>
      <c r="J14" s="41">
        <v>460</v>
      </c>
      <c r="K14" s="41">
        <v>0</v>
      </c>
      <c r="L14" s="41">
        <v>2363</v>
      </c>
      <c r="M14" s="42">
        <v>3297</v>
      </c>
    </row>
    <row r="15" spans="1:13" ht="15" customHeight="1">
      <c r="A15" s="39" t="s">
        <v>84</v>
      </c>
      <c r="B15" s="40">
        <f t="shared" si="0"/>
        <v>8343</v>
      </c>
      <c r="C15" s="41">
        <v>6870</v>
      </c>
      <c r="D15" s="41">
        <v>426</v>
      </c>
      <c r="E15" s="41">
        <v>0</v>
      </c>
      <c r="F15" s="41">
        <v>400</v>
      </c>
      <c r="G15" s="41">
        <v>0</v>
      </c>
      <c r="H15" s="41">
        <v>123</v>
      </c>
      <c r="I15" s="41">
        <v>0</v>
      </c>
      <c r="J15" s="41">
        <v>524</v>
      </c>
      <c r="K15" s="41">
        <v>0</v>
      </c>
      <c r="L15" s="41">
        <v>4423</v>
      </c>
      <c r="M15" s="42">
        <v>3920</v>
      </c>
    </row>
    <row r="16" spans="1:13" ht="15" customHeight="1">
      <c r="A16" s="39" t="s">
        <v>85</v>
      </c>
      <c r="B16" s="40">
        <f t="shared" si="0"/>
        <v>13038</v>
      </c>
      <c r="C16" s="41">
        <v>3052</v>
      </c>
      <c r="D16" s="41">
        <v>0</v>
      </c>
      <c r="E16" s="41">
        <v>0</v>
      </c>
      <c r="F16" s="41">
        <v>3982</v>
      </c>
      <c r="G16" s="41">
        <v>0</v>
      </c>
      <c r="H16" s="41">
        <v>5819</v>
      </c>
      <c r="I16" s="41">
        <v>0</v>
      </c>
      <c r="J16" s="41">
        <v>185</v>
      </c>
      <c r="K16" s="41">
        <v>0</v>
      </c>
      <c r="L16" s="41">
        <v>2384</v>
      </c>
      <c r="M16" s="42">
        <v>10654</v>
      </c>
    </row>
    <row r="17" spans="1:13" ht="15" customHeight="1">
      <c r="A17" s="39" t="s">
        <v>86</v>
      </c>
      <c r="B17" s="40">
        <f t="shared" si="0"/>
        <v>10978</v>
      </c>
      <c r="C17" s="41">
        <v>6815</v>
      </c>
      <c r="D17" s="41">
        <v>0</v>
      </c>
      <c r="E17" s="41">
        <v>0</v>
      </c>
      <c r="F17" s="41">
        <v>2411</v>
      </c>
      <c r="G17" s="41">
        <v>0</v>
      </c>
      <c r="H17" s="41">
        <v>401</v>
      </c>
      <c r="I17" s="41">
        <v>1310</v>
      </c>
      <c r="J17" s="41">
        <v>41</v>
      </c>
      <c r="K17" s="41">
        <v>0</v>
      </c>
      <c r="L17" s="41">
        <v>3446</v>
      </c>
      <c r="M17" s="42">
        <v>7532</v>
      </c>
    </row>
    <row r="18" spans="1:13" ht="15" customHeight="1">
      <c r="A18" s="39" t="s">
        <v>87</v>
      </c>
      <c r="B18" s="40">
        <f t="shared" si="0"/>
        <v>13930</v>
      </c>
      <c r="C18" s="41">
        <v>10211</v>
      </c>
      <c r="D18" s="41">
        <v>486</v>
      </c>
      <c r="E18" s="41">
        <v>0</v>
      </c>
      <c r="F18" s="41">
        <v>693</v>
      </c>
      <c r="G18" s="41">
        <v>0</v>
      </c>
      <c r="H18" s="41">
        <v>1050</v>
      </c>
      <c r="I18" s="41">
        <v>1060</v>
      </c>
      <c r="J18" s="41">
        <v>339</v>
      </c>
      <c r="K18" s="41">
        <v>91</v>
      </c>
      <c r="L18" s="41">
        <v>6969</v>
      </c>
      <c r="M18" s="42">
        <v>6961</v>
      </c>
    </row>
    <row r="19" spans="1:13" ht="15" customHeight="1">
      <c r="A19" s="39" t="s">
        <v>88</v>
      </c>
      <c r="B19" s="40">
        <f t="shared" si="0"/>
        <v>1072</v>
      </c>
      <c r="C19" s="41">
        <v>998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74</v>
      </c>
      <c r="J19" s="41">
        <v>0</v>
      </c>
      <c r="K19" s="41">
        <v>0</v>
      </c>
      <c r="L19" s="41">
        <v>820</v>
      </c>
      <c r="M19" s="42">
        <v>252</v>
      </c>
    </row>
    <row r="20" spans="1:13" ht="15" customHeight="1">
      <c r="A20" s="39" t="s">
        <v>89</v>
      </c>
      <c r="B20" s="40">
        <f t="shared" si="0"/>
        <v>4030</v>
      </c>
      <c r="C20" s="41">
        <v>4012</v>
      </c>
      <c r="D20" s="41">
        <v>0</v>
      </c>
      <c r="E20" s="41">
        <v>0</v>
      </c>
      <c r="F20" s="41">
        <v>0</v>
      </c>
      <c r="G20" s="41">
        <v>0</v>
      </c>
      <c r="H20" s="41">
        <v>18</v>
      </c>
      <c r="I20" s="41">
        <v>0</v>
      </c>
      <c r="J20" s="41">
        <v>0</v>
      </c>
      <c r="K20" s="41">
        <v>0</v>
      </c>
      <c r="L20" s="41">
        <v>2454</v>
      </c>
      <c r="M20" s="42">
        <v>1576</v>
      </c>
    </row>
    <row r="21" spans="1:13" ht="15" customHeight="1">
      <c r="A21" s="39" t="s">
        <v>90</v>
      </c>
      <c r="B21" s="40">
        <f t="shared" si="0"/>
        <v>1069</v>
      </c>
      <c r="C21" s="41">
        <v>915</v>
      </c>
      <c r="D21" s="41">
        <v>0</v>
      </c>
      <c r="E21" s="41">
        <v>104</v>
      </c>
      <c r="F21" s="41">
        <v>0</v>
      </c>
      <c r="G21" s="41">
        <v>0</v>
      </c>
      <c r="H21" s="41">
        <v>0</v>
      </c>
      <c r="I21" s="41">
        <v>50</v>
      </c>
      <c r="J21" s="41">
        <v>0</v>
      </c>
      <c r="K21" s="41">
        <v>0</v>
      </c>
      <c r="L21" s="41">
        <v>1051</v>
      </c>
      <c r="M21" s="42">
        <v>18</v>
      </c>
    </row>
    <row r="22" spans="1:13" ht="15" customHeight="1">
      <c r="A22" s="39" t="s">
        <v>91</v>
      </c>
      <c r="B22" s="40">
        <f t="shared" si="0"/>
        <v>1393</v>
      </c>
      <c r="C22" s="41">
        <v>1144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249</v>
      </c>
      <c r="K22" s="41">
        <v>0</v>
      </c>
      <c r="L22" s="41">
        <v>1084</v>
      </c>
      <c r="M22" s="42">
        <v>309</v>
      </c>
    </row>
    <row r="23" spans="1:13" ht="15" customHeight="1">
      <c r="A23" s="39" t="s">
        <v>92</v>
      </c>
      <c r="B23" s="40">
        <f t="shared" si="0"/>
        <v>4791</v>
      </c>
      <c r="C23" s="41">
        <v>1792</v>
      </c>
      <c r="D23" s="41">
        <v>99</v>
      </c>
      <c r="E23" s="41">
        <v>953</v>
      </c>
      <c r="F23" s="41">
        <v>372</v>
      </c>
      <c r="G23" s="41">
        <v>0</v>
      </c>
      <c r="H23" s="41">
        <v>0</v>
      </c>
      <c r="I23" s="41">
        <v>602</v>
      </c>
      <c r="J23" s="41">
        <v>973</v>
      </c>
      <c r="K23" s="41">
        <v>0</v>
      </c>
      <c r="L23" s="41">
        <v>1350</v>
      </c>
      <c r="M23" s="42">
        <v>3441</v>
      </c>
    </row>
    <row r="24" spans="1:13" ht="15" customHeight="1">
      <c r="A24" s="39" t="s">
        <v>93</v>
      </c>
      <c r="B24" s="40">
        <f t="shared" si="0"/>
        <v>5608</v>
      </c>
      <c r="C24" s="41">
        <v>760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4848</v>
      </c>
      <c r="K24" s="41">
        <v>0</v>
      </c>
      <c r="L24" s="41">
        <v>621</v>
      </c>
      <c r="M24" s="42">
        <v>4987</v>
      </c>
    </row>
    <row r="25" spans="1:13" ht="15" customHeight="1">
      <c r="A25" s="43" t="s">
        <v>94</v>
      </c>
      <c r="B25" s="44">
        <f t="shared" si="0"/>
        <v>1876</v>
      </c>
      <c r="C25" s="45">
        <v>1567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309</v>
      </c>
      <c r="J25" s="45">
        <v>0</v>
      </c>
      <c r="K25" s="45">
        <v>0</v>
      </c>
      <c r="L25" s="45">
        <v>1193</v>
      </c>
      <c r="M25" s="46">
        <v>683</v>
      </c>
    </row>
    <row r="26" spans="1:13" ht="15" customHeight="1">
      <c r="A26" s="47" t="s">
        <v>95</v>
      </c>
      <c r="B26" s="48">
        <f t="shared" si="0"/>
        <v>170168</v>
      </c>
      <c r="C26" s="49">
        <v>98446</v>
      </c>
      <c r="D26" s="49">
        <v>3674</v>
      </c>
      <c r="E26" s="49">
        <v>1573</v>
      </c>
      <c r="F26" s="49">
        <v>33435</v>
      </c>
      <c r="G26" s="49">
        <v>655</v>
      </c>
      <c r="H26" s="49">
        <v>12599</v>
      </c>
      <c r="I26" s="49">
        <v>9537</v>
      </c>
      <c r="J26" s="49">
        <v>10158</v>
      </c>
      <c r="K26" s="49">
        <v>91</v>
      </c>
      <c r="L26" s="49">
        <v>67950</v>
      </c>
      <c r="M26" s="50">
        <v>102218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96</v>
      </c>
      <c r="B28" s="40">
        <f>SUM(C28:K28)</f>
        <v>2164</v>
      </c>
      <c r="C28" s="41">
        <v>1686</v>
      </c>
      <c r="D28" s="41">
        <v>93</v>
      </c>
      <c r="E28" s="41">
        <v>82</v>
      </c>
      <c r="F28" s="41">
        <v>0</v>
      </c>
      <c r="G28" s="41">
        <v>0</v>
      </c>
      <c r="H28" s="41">
        <v>224</v>
      </c>
      <c r="I28" s="41">
        <v>0</v>
      </c>
      <c r="J28" s="41">
        <v>79</v>
      </c>
      <c r="K28" s="41">
        <v>0</v>
      </c>
      <c r="L28" s="41">
        <v>1296</v>
      </c>
      <c r="M28" s="42">
        <v>868</v>
      </c>
    </row>
    <row r="29" spans="1:13" ht="15" customHeight="1">
      <c r="A29" s="39" t="s">
        <v>97</v>
      </c>
      <c r="B29" s="40">
        <f>SUM(C29:K29)</f>
        <v>1111</v>
      </c>
      <c r="C29" s="41">
        <v>1077</v>
      </c>
      <c r="D29" s="41">
        <v>0</v>
      </c>
      <c r="E29" s="41">
        <v>34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757</v>
      </c>
      <c r="M29" s="42">
        <v>354</v>
      </c>
    </row>
    <row r="30" spans="1:13" ht="15" customHeight="1">
      <c r="A30" s="47" t="s">
        <v>98</v>
      </c>
      <c r="B30" s="48">
        <f>SUM(C30:K30)</f>
        <v>3275</v>
      </c>
      <c r="C30" s="49">
        <v>2763</v>
      </c>
      <c r="D30" s="49">
        <v>93</v>
      </c>
      <c r="E30" s="49">
        <v>116</v>
      </c>
      <c r="F30" s="49">
        <v>0</v>
      </c>
      <c r="G30" s="49">
        <v>0</v>
      </c>
      <c r="H30" s="49">
        <v>224</v>
      </c>
      <c r="I30" s="49">
        <v>0</v>
      </c>
      <c r="J30" s="49">
        <v>79</v>
      </c>
      <c r="K30" s="49">
        <v>0</v>
      </c>
      <c r="L30" s="49">
        <v>2053</v>
      </c>
      <c r="M30" s="50">
        <v>1222</v>
      </c>
    </row>
    <row r="31" spans="1:13" ht="15" customHeigh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ht="15" customHeight="1">
      <c r="A32" s="39" t="s">
        <v>99</v>
      </c>
      <c r="B32" s="40">
        <f>SUM(C32:K32)</f>
        <v>2279</v>
      </c>
      <c r="C32" s="41">
        <v>1269</v>
      </c>
      <c r="D32" s="41">
        <v>248</v>
      </c>
      <c r="E32" s="41">
        <v>0</v>
      </c>
      <c r="F32" s="41">
        <v>496</v>
      </c>
      <c r="G32" s="41">
        <v>0</v>
      </c>
      <c r="H32" s="41">
        <v>56</v>
      </c>
      <c r="I32" s="41">
        <v>210</v>
      </c>
      <c r="J32" s="41">
        <v>0</v>
      </c>
      <c r="K32" s="41">
        <v>0</v>
      </c>
      <c r="L32" s="41">
        <v>1303</v>
      </c>
      <c r="M32" s="42">
        <v>976</v>
      </c>
    </row>
    <row r="33" spans="1:13" ht="15" customHeight="1">
      <c r="A33" s="47" t="s">
        <v>100</v>
      </c>
      <c r="B33" s="48">
        <f>SUM(C33:K33)</f>
        <v>2279</v>
      </c>
      <c r="C33" s="49">
        <v>1269</v>
      </c>
      <c r="D33" s="49">
        <v>248</v>
      </c>
      <c r="E33" s="49">
        <v>0</v>
      </c>
      <c r="F33" s="49">
        <v>496</v>
      </c>
      <c r="G33" s="49">
        <v>0</v>
      </c>
      <c r="H33" s="49">
        <v>56</v>
      </c>
      <c r="I33" s="49">
        <v>210</v>
      </c>
      <c r="J33" s="49">
        <v>0</v>
      </c>
      <c r="K33" s="49">
        <v>0</v>
      </c>
      <c r="L33" s="49">
        <v>1303</v>
      </c>
      <c r="M33" s="50">
        <v>976</v>
      </c>
    </row>
    <row r="34" spans="1:13" ht="1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ht="15" customHeight="1">
      <c r="A35" s="39" t="s">
        <v>101</v>
      </c>
      <c r="B35" s="40">
        <f>SUM(C35:K35)</f>
        <v>388</v>
      </c>
      <c r="C35" s="41">
        <v>388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388</v>
      </c>
      <c r="M35" s="42">
        <v>0</v>
      </c>
    </row>
    <row r="36" spans="1:13" ht="15" customHeight="1">
      <c r="A36" s="43" t="s">
        <v>102</v>
      </c>
      <c r="B36" s="44">
        <f>SUM(C36:K36)</f>
        <v>1998</v>
      </c>
      <c r="C36" s="45">
        <v>556</v>
      </c>
      <c r="D36" s="45">
        <v>0</v>
      </c>
      <c r="E36" s="45">
        <v>0</v>
      </c>
      <c r="F36" s="45">
        <v>1442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143</v>
      </c>
      <c r="M36" s="46">
        <v>1855</v>
      </c>
    </row>
    <row r="37" spans="1:13" ht="15" customHeight="1">
      <c r="A37" s="47" t="s">
        <v>103</v>
      </c>
      <c r="B37" s="48">
        <f>SUM(C37:K37)</f>
        <v>2386</v>
      </c>
      <c r="C37" s="49">
        <v>944</v>
      </c>
      <c r="D37" s="49">
        <v>0</v>
      </c>
      <c r="E37" s="49">
        <v>0</v>
      </c>
      <c r="F37" s="49">
        <v>1442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531</v>
      </c>
      <c r="M37" s="50">
        <v>1855</v>
      </c>
    </row>
    <row r="38" spans="1:13" ht="15" customHeigh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ht="15" customHeight="1">
      <c r="A39" s="39" t="s">
        <v>104</v>
      </c>
      <c r="B39" s="40">
        <f>SUM(C39:K39)</f>
        <v>75</v>
      </c>
      <c r="C39" s="41">
        <v>0</v>
      </c>
      <c r="D39" s="41">
        <v>0</v>
      </c>
      <c r="E39" s="41">
        <v>29</v>
      </c>
      <c r="F39" s="41">
        <v>0</v>
      </c>
      <c r="G39" s="41">
        <v>0</v>
      </c>
      <c r="H39" s="41">
        <v>0</v>
      </c>
      <c r="I39" s="41">
        <v>46</v>
      </c>
      <c r="J39" s="41">
        <v>0</v>
      </c>
      <c r="K39" s="41">
        <v>0</v>
      </c>
      <c r="L39" s="41">
        <v>0</v>
      </c>
      <c r="M39" s="42">
        <v>75</v>
      </c>
    </row>
    <row r="40" spans="1:13" ht="15" customHeight="1">
      <c r="A40" s="39" t="s">
        <v>105</v>
      </c>
      <c r="B40" s="40">
        <f>SUM(C40:K40)</f>
        <v>2662</v>
      </c>
      <c r="C40" s="41">
        <v>561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2101</v>
      </c>
      <c r="J40" s="41">
        <v>0</v>
      </c>
      <c r="K40" s="41">
        <v>0</v>
      </c>
      <c r="L40" s="41">
        <v>481</v>
      </c>
      <c r="M40" s="42">
        <v>2181</v>
      </c>
    </row>
    <row r="41" spans="1:13" ht="15" customHeight="1">
      <c r="A41" s="39" t="s">
        <v>106</v>
      </c>
      <c r="B41" s="40">
        <f>SUM(C41:K41)</f>
        <v>3932</v>
      </c>
      <c r="C41" s="41">
        <v>1215</v>
      </c>
      <c r="D41" s="41">
        <v>0</v>
      </c>
      <c r="E41" s="41">
        <v>0</v>
      </c>
      <c r="F41" s="41">
        <v>2717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1168</v>
      </c>
      <c r="M41" s="42">
        <v>2764</v>
      </c>
    </row>
    <row r="42" spans="1:13" ht="15" customHeight="1">
      <c r="A42" s="47" t="s">
        <v>107</v>
      </c>
      <c r="B42" s="48">
        <f>SUM(C42:K42)</f>
        <v>6669</v>
      </c>
      <c r="C42" s="49">
        <v>1776</v>
      </c>
      <c r="D42" s="49">
        <v>0</v>
      </c>
      <c r="E42" s="49">
        <v>29</v>
      </c>
      <c r="F42" s="49">
        <v>2717</v>
      </c>
      <c r="G42" s="49">
        <v>0</v>
      </c>
      <c r="H42" s="49">
        <v>0</v>
      </c>
      <c r="I42" s="49">
        <v>2147</v>
      </c>
      <c r="J42" s="49">
        <v>0</v>
      </c>
      <c r="K42" s="49">
        <v>0</v>
      </c>
      <c r="L42" s="49">
        <v>1649</v>
      </c>
      <c r="M42" s="50">
        <v>5020</v>
      </c>
    </row>
    <row r="43" spans="1:13" ht="1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ht="15" customHeight="1">
      <c r="A44" s="39" t="s">
        <v>108</v>
      </c>
      <c r="B44" s="40">
        <f>SUM(C44:K44)</f>
        <v>1840</v>
      </c>
      <c r="C44" s="41">
        <v>442</v>
      </c>
      <c r="D44" s="41">
        <v>0</v>
      </c>
      <c r="E44" s="41">
        <v>43</v>
      </c>
      <c r="F44" s="41">
        <v>0</v>
      </c>
      <c r="G44" s="41">
        <v>0</v>
      </c>
      <c r="H44" s="41">
        <v>0</v>
      </c>
      <c r="I44" s="41">
        <v>0</v>
      </c>
      <c r="J44" s="41">
        <v>1355</v>
      </c>
      <c r="K44" s="41">
        <v>0</v>
      </c>
      <c r="L44" s="41">
        <v>440</v>
      </c>
      <c r="M44" s="42">
        <v>1400</v>
      </c>
    </row>
    <row r="45" spans="1:13" ht="15" customHeight="1">
      <c r="A45" s="39" t="s">
        <v>109</v>
      </c>
      <c r="B45" s="40">
        <f>SUM(C45:K45)</f>
        <v>2203</v>
      </c>
      <c r="C45" s="41">
        <v>1821</v>
      </c>
      <c r="D45" s="41">
        <v>303</v>
      </c>
      <c r="E45" s="41">
        <v>0</v>
      </c>
      <c r="F45" s="41">
        <v>79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2079</v>
      </c>
      <c r="M45" s="42">
        <v>124</v>
      </c>
    </row>
    <row r="46" spans="1:13" ht="15" customHeight="1">
      <c r="A46" s="39" t="s">
        <v>110</v>
      </c>
      <c r="B46" s="40">
        <f>SUM(C46:K46)</f>
        <v>6054</v>
      </c>
      <c r="C46" s="41">
        <v>5686</v>
      </c>
      <c r="D46" s="41">
        <v>0</v>
      </c>
      <c r="E46" s="41">
        <v>0</v>
      </c>
      <c r="F46" s="41">
        <v>0</v>
      </c>
      <c r="G46" s="41">
        <v>0</v>
      </c>
      <c r="H46" s="41">
        <v>302</v>
      </c>
      <c r="I46" s="41">
        <v>0</v>
      </c>
      <c r="J46" s="41">
        <v>66</v>
      </c>
      <c r="K46" s="41">
        <v>0</v>
      </c>
      <c r="L46" s="41">
        <v>640</v>
      </c>
      <c r="M46" s="42">
        <v>5414</v>
      </c>
    </row>
    <row r="47" spans="1:13" ht="15" customHeight="1">
      <c r="A47" s="47" t="s">
        <v>111</v>
      </c>
      <c r="B47" s="48">
        <f>SUM(C47:K47)</f>
        <v>10097</v>
      </c>
      <c r="C47" s="49">
        <v>7949</v>
      </c>
      <c r="D47" s="49">
        <v>303</v>
      </c>
      <c r="E47" s="49">
        <v>43</v>
      </c>
      <c r="F47" s="49">
        <v>79</v>
      </c>
      <c r="G47" s="49">
        <v>0</v>
      </c>
      <c r="H47" s="49">
        <v>302</v>
      </c>
      <c r="I47" s="49">
        <v>0</v>
      </c>
      <c r="J47" s="49">
        <v>1421</v>
      </c>
      <c r="K47" s="49">
        <v>0</v>
      </c>
      <c r="L47" s="49">
        <v>3159</v>
      </c>
      <c r="M47" s="50">
        <v>6938</v>
      </c>
    </row>
    <row r="48" spans="1:13" ht="1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15" customHeight="1">
      <c r="A49" s="39" t="s">
        <v>112</v>
      </c>
      <c r="B49" s="40">
        <f>SUM(C49:K49)</f>
        <v>1136</v>
      </c>
      <c r="C49" s="41">
        <v>942</v>
      </c>
      <c r="D49" s="41">
        <v>194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744</v>
      </c>
      <c r="M49" s="42">
        <v>392</v>
      </c>
    </row>
    <row r="50" spans="1:13" ht="15" customHeight="1">
      <c r="A50" s="47" t="s">
        <v>113</v>
      </c>
      <c r="B50" s="48">
        <f>SUM(C50:K50)</f>
        <v>1136</v>
      </c>
      <c r="C50" s="49">
        <v>942</v>
      </c>
      <c r="D50" s="49">
        <v>194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744</v>
      </c>
      <c r="M50" s="50">
        <v>392</v>
      </c>
    </row>
    <row r="51" spans="1:13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" customHeight="1">
      <c r="A52" s="39" t="s">
        <v>114</v>
      </c>
      <c r="B52" s="40">
        <f>SUM(C52:K52)</f>
        <v>693</v>
      </c>
      <c r="C52" s="41">
        <v>497</v>
      </c>
      <c r="D52" s="41">
        <v>0</v>
      </c>
      <c r="E52" s="41">
        <v>0</v>
      </c>
      <c r="F52" s="41">
        <v>0</v>
      </c>
      <c r="G52" s="41">
        <v>0</v>
      </c>
      <c r="H52" s="41">
        <v>196</v>
      </c>
      <c r="I52" s="41">
        <v>0</v>
      </c>
      <c r="J52" s="41">
        <v>0</v>
      </c>
      <c r="K52" s="41">
        <v>0</v>
      </c>
      <c r="L52" s="41">
        <v>497</v>
      </c>
      <c r="M52" s="42">
        <v>196</v>
      </c>
    </row>
    <row r="53" spans="1:13" ht="15" customHeight="1">
      <c r="A53" s="39" t="s">
        <v>115</v>
      </c>
      <c r="B53" s="40">
        <f>SUM(C53:K53)</f>
        <v>624</v>
      </c>
      <c r="C53" s="41">
        <v>434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190</v>
      </c>
      <c r="K53" s="41">
        <v>0</v>
      </c>
      <c r="L53" s="41">
        <v>624</v>
      </c>
      <c r="M53" s="42">
        <v>0</v>
      </c>
    </row>
    <row r="54" spans="1:13" ht="15" customHeight="1">
      <c r="A54" s="39" t="s">
        <v>116</v>
      </c>
      <c r="B54" s="40">
        <f>SUM(C54:K54)</f>
        <v>517</v>
      </c>
      <c r="C54" s="41">
        <v>366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151</v>
      </c>
      <c r="J54" s="41">
        <v>0</v>
      </c>
      <c r="K54" s="41">
        <v>0</v>
      </c>
      <c r="L54" s="41">
        <v>366</v>
      </c>
      <c r="M54" s="42">
        <v>151</v>
      </c>
    </row>
    <row r="55" spans="1:13" ht="15" customHeight="1">
      <c r="A55" s="39" t="s">
        <v>117</v>
      </c>
      <c r="B55" s="40">
        <f>SUM(C55:M55)</f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2">
        <v>0</v>
      </c>
    </row>
    <row r="56" spans="1:13" ht="15" customHeight="1">
      <c r="A56" s="39" t="s">
        <v>118</v>
      </c>
      <c r="B56" s="40">
        <f>SUM(C56:K56)</f>
        <v>152</v>
      </c>
      <c r="C56" s="41">
        <v>152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152</v>
      </c>
      <c r="M56" s="42">
        <v>0</v>
      </c>
    </row>
    <row r="57" spans="1:13" ht="15" customHeight="1">
      <c r="A57" s="39" t="s">
        <v>119</v>
      </c>
      <c r="B57" s="40">
        <f>SUM(C57:M57)</f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2">
        <v>0</v>
      </c>
    </row>
    <row r="58" spans="1:13" ht="15" customHeight="1">
      <c r="A58" s="43" t="s">
        <v>120</v>
      </c>
      <c r="B58" s="44">
        <f>SUM(C58:M58)</f>
        <v>0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6">
        <v>0</v>
      </c>
    </row>
    <row r="59" spans="1:13" ht="15" customHeight="1">
      <c r="A59" s="47" t="s">
        <v>121</v>
      </c>
      <c r="B59" s="48">
        <f>SUM(C59:K59)</f>
        <v>1986</v>
      </c>
      <c r="C59" s="49">
        <v>1449</v>
      </c>
      <c r="D59" s="49">
        <v>0</v>
      </c>
      <c r="E59" s="49">
        <v>0</v>
      </c>
      <c r="F59" s="49">
        <v>0</v>
      </c>
      <c r="G59" s="49">
        <v>0</v>
      </c>
      <c r="H59" s="49">
        <v>196</v>
      </c>
      <c r="I59" s="49">
        <v>151</v>
      </c>
      <c r="J59" s="49">
        <v>190</v>
      </c>
      <c r="K59" s="49">
        <v>0</v>
      </c>
      <c r="L59" s="49">
        <v>1639</v>
      </c>
      <c r="M59" s="50">
        <v>347</v>
      </c>
    </row>
    <row r="60" spans="1:13" ht="15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15" customHeight="1">
      <c r="A61" s="39" t="s">
        <v>122</v>
      </c>
      <c r="B61" s="40">
        <f>SUM(C61:K61)</f>
        <v>2508</v>
      </c>
      <c r="C61" s="41">
        <v>1467</v>
      </c>
      <c r="D61" s="41">
        <v>0</v>
      </c>
      <c r="E61" s="41">
        <v>0</v>
      </c>
      <c r="F61" s="41">
        <v>935</v>
      </c>
      <c r="G61" s="41">
        <v>0</v>
      </c>
      <c r="H61" s="41">
        <v>0</v>
      </c>
      <c r="I61" s="41">
        <v>81</v>
      </c>
      <c r="J61" s="41">
        <v>25</v>
      </c>
      <c r="K61" s="41">
        <v>0</v>
      </c>
      <c r="L61" s="41">
        <v>1395</v>
      </c>
      <c r="M61" s="42">
        <v>1113</v>
      </c>
    </row>
    <row r="62" spans="1:13" ht="15" customHeight="1">
      <c r="A62" s="47" t="s">
        <v>123</v>
      </c>
      <c r="B62" s="48">
        <f>SUM(C62:K62)</f>
        <v>2508</v>
      </c>
      <c r="C62" s="49">
        <v>1467</v>
      </c>
      <c r="D62" s="49">
        <v>0</v>
      </c>
      <c r="E62" s="49">
        <v>0</v>
      </c>
      <c r="F62" s="49">
        <v>935</v>
      </c>
      <c r="G62" s="49">
        <v>0</v>
      </c>
      <c r="H62" s="49">
        <v>0</v>
      </c>
      <c r="I62" s="49">
        <v>81</v>
      </c>
      <c r="J62" s="49">
        <v>25</v>
      </c>
      <c r="K62" s="49">
        <v>0</v>
      </c>
      <c r="L62" s="49">
        <v>1395</v>
      </c>
      <c r="M62" s="50">
        <v>1113</v>
      </c>
    </row>
    <row r="63" spans="1:13" ht="15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15" customHeight="1">
      <c r="A64" s="39" t="s">
        <v>124</v>
      </c>
      <c r="B64" s="40">
        <f>SUM(C64:K64)</f>
        <v>94</v>
      </c>
      <c r="C64" s="41">
        <v>0</v>
      </c>
      <c r="D64" s="41">
        <v>0</v>
      </c>
      <c r="E64" s="41">
        <v>0</v>
      </c>
      <c r="F64" s="41">
        <v>0</v>
      </c>
      <c r="G64" s="41">
        <v>94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2">
        <v>94</v>
      </c>
    </row>
    <row r="65" spans="1:13" ht="15" customHeight="1">
      <c r="A65" s="47" t="s">
        <v>125</v>
      </c>
      <c r="B65" s="48">
        <f>SUM(C65:K65)</f>
        <v>94</v>
      </c>
      <c r="C65" s="49">
        <v>0</v>
      </c>
      <c r="D65" s="49">
        <v>0</v>
      </c>
      <c r="E65" s="49">
        <v>0</v>
      </c>
      <c r="F65" s="49">
        <v>0</v>
      </c>
      <c r="G65" s="49">
        <v>94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0">
        <v>94</v>
      </c>
    </row>
    <row r="66" spans="1:13" ht="15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ht="15" customHeight="1">
      <c r="A67" s="39" t="s">
        <v>126</v>
      </c>
      <c r="B67" s="40">
        <f>SUM(C67:K67)</f>
        <v>30430</v>
      </c>
      <c r="C67" s="41">
        <v>18559</v>
      </c>
      <c r="D67" s="41">
        <v>838</v>
      </c>
      <c r="E67" s="41">
        <v>188</v>
      </c>
      <c r="F67" s="41">
        <v>5669</v>
      </c>
      <c r="G67" s="41">
        <v>94</v>
      </c>
      <c r="H67" s="41">
        <v>778</v>
      </c>
      <c r="I67" s="41">
        <v>2589</v>
      </c>
      <c r="J67" s="41">
        <v>1715</v>
      </c>
      <c r="K67" s="41">
        <v>0</v>
      </c>
      <c r="L67" s="41">
        <v>12473</v>
      </c>
      <c r="M67" s="42">
        <v>17957</v>
      </c>
    </row>
    <row r="68" spans="1:13" ht="1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15" customHeight="1" thickBot="1">
      <c r="A69" s="51" t="s">
        <v>127</v>
      </c>
      <c r="B69" s="52">
        <f>SUM(C69:K69)</f>
        <v>200598</v>
      </c>
      <c r="C69" s="53">
        <v>117005</v>
      </c>
      <c r="D69" s="53">
        <v>4512</v>
      </c>
      <c r="E69" s="53">
        <v>1761</v>
      </c>
      <c r="F69" s="53">
        <v>39104</v>
      </c>
      <c r="G69" s="53">
        <v>749</v>
      </c>
      <c r="H69" s="53">
        <v>13377</v>
      </c>
      <c r="I69" s="53">
        <v>12126</v>
      </c>
      <c r="J69" s="53">
        <v>11873</v>
      </c>
      <c r="K69" s="53">
        <v>91</v>
      </c>
      <c r="L69" s="53">
        <v>80423</v>
      </c>
      <c r="M69" s="54">
        <v>120175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F1">
      <selection activeCell="U16" sqref="U16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55" t="s">
        <v>42</v>
      </c>
      <c r="D3" s="56"/>
      <c r="E3" s="56"/>
      <c r="F3" s="56"/>
      <c r="G3" s="56"/>
      <c r="H3" s="56"/>
      <c r="I3" s="56"/>
      <c r="J3" s="57"/>
      <c r="K3" s="55" t="s">
        <v>43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44</v>
      </c>
      <c r="C4" s="59" t="s">
        <v>45</v>
      </c>
      <c r="D4" s="60"/>
      <c r="E4" s="60"/>
      <c r="F4" s="61"/>
      <c r="G4" s="59" t="s">
        <v>46</v>
      </c>
      <c r="H4" s="60"/>
      <c r="I4" s="60"/>
      <c r="J4" s="61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>+C6+G6</f>
        <v>117005</v>
      </c>
      <c r="C6" s="19">
        <f>SUM(D6:F6)</f>
        <v>0</v>
      </c>
      <c r="D6" s="19">
        <v>0</v>
      </c>
      <c r="E6" s="19">
        <v>0</v>
      </c>
      <c r="F6" s="19">
        <v>0</v>
      </c>
      <c r="G6" s="19">
        <f>SUM(H6:J6)</f>
        <v>117005</v>
      </c>
      <c r="H6" s="19">
        <v>27572</v>
      </c>
      <c r="I6" s="19">
        <v>0</v>
      </c>
      <c r="J6" s="19">
        <v>89433</v>
      </c>
      <c r="K6" s="19">
        <v>74021</v>
      </c>
      <c r="L6" s="19">
        <f>SUM(M6:Q6)</f>
        <v>42984</v>
      </c>
      <c r="M6" s="19">
        <v>0</v>
      </c>
      <c r="N6" s="19">
        <v>18759</v>
      </c>
      <c r="O6" s="19">
        <v>24146</v>
      </c>
      <c r="P6" s="19">
        <v>0</v>
      </c>
      <c r="Q6" s="27">
        <v>79</v>
      </c>
    </row>
    <row r="7" spans="1:17" ht="15" customHeight="1">
      <c r="A7" s="13" t="s">
        <v>65</v>
      </c>
      <c r="B7" s="20">
        <f>+C7+G7</f>
        <v>4512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4512</v>
      </c>
      <c r="H7" s="21">
        <v>285</v>
      </c>
      <c r="I7" s="21">
        <v>649</v>
      </c>
      <c r="J7" s="21">
        <v>3578</v>
      </c>
      <c r="K7" s="21">
        <v>3020</v>
      </c>
      <c r="L7" s="21">
        <f>SUM(M7:Q7)</f>
        <v>1492</v>
      </c>
      <c r="M7" s="21">
        <v>0</v>
      </c>
      <c r="N7" s="21">
        <v>354</v>
      </c>
      <c r="O7" s="21">
        <v>1138</v>
      </c>
      <c r="P7" s="21">
        <v>0</v>
      </c>
      <c r="Q7" s="28">
        <v>0</v>
      </c>
    </row>
    <row r="8" spans="1:17" ht="15" customHeight="1">
      <c r="A8" s="13" t="s">
        <v>66</v>
      </c>
      <c r="B8" s="20">
        <f aca="true" t="shared" si="0" ref="B8:B17">+C8+G8</f>
        <v>1761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1761</v>
      </c>
      <c r="H8" s="21">
        <v>0</v>
      </c>
      <c r="I8" s="21">
        <v>1057</v>
      </c>
      <c r="J8" s="21">
        <v>704</v>
      </c>
      <c r="K8" s="21">
        <v>290</v>
      </c>
      <c r="L8" s="21">
        <f aca="true" t="shared" si="3" ref="L8:L17">SUM(M8:Q8)</f>
        <v>1471</v>
      </c>
      <c r="M8" s="21">
        <v>0</v>
      </c>
      <c r="N8" s="21">
        <v>0</v>
      </c>
      <c r="O8" s="21">
        <v>1347</v>
      </c>
      <c r="P8" s="21">
        <v>0</v>
      </c>
      <c r="Q8" s="28">
        <v>124</v>
      </c>
    </row>
    <row r="9" spans="1:17" ht="15" customHeight="1">
      <c r="A9" s="13" t="s">
        <v>67</v>
      </c>
      <c r="B9" s="20">
        <f t="shared" si="0"/>
        <v>39104</v>
      </c>
      <c r="C9" s="21">
        <f t="shared" si="1"/>
        <v>18</v>
      </c>
      <c r="D9" s="21">
        <v>0</v>
      </c>
      <c r="E9" s="21">
        <v>0</v>
      </c>
      <c r="F9" s="21">
        <v>18</v>
      </c>
      <c r="G9" s="21">
        <f t="shared" si="2"/>
        <v>39086</v>
      </c>
      <c r="H9" s="21">
        <v>38464</v>
      </c>
      <c r="I9" s="21">
        <v>0</v>
      </c>
      <c r="J9" s="21">
        <v>622</v>
      </c>
      <c r="K9" s="21">
        <v>243</v>
      </c>
      <c r="L9" s="21">
        <f t="shared" si="3"/>
        <v>38861</v>
      </c>
      <c r="M9" s="21">
        <v>0</v>
      </c>
      <c r="N9" s="21">
        <v>108</v>
      </c>
      <c r="O9" s="21">
        <v>38753</v>
      </c>
      <c r="P9" s="21">
        <v>0</v>
      </c>
      <c r="Q9" s="28">
        <v>0</v>
      </c>
    </row>
    <row r="10" spans="1:17" ht="15" customHeight="1">
      <c r="A10" s="13" t="s">
        <v>68</v>
      </c>
      <c r="B10" s="20">
        <f t="shared" si="0"/>
        <v>749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749</v>
      </c>
      <c r="H10" s="21">
        <v>749</v>
      </c>
      <c r="I10" s="21">
        <v>0</v>
      </c>
      <c r="J10" s="21">
        <v>0</v>
      </c>
      <c r="K10" s="21">
        <v>0</v>
      </c>
      <c r="L10" s="21">
        <f t="shared" si="3"/>
        <v>749</v>
      </c>
      <c r="M10" s="21">
        <v>0</v>
      </c>
      <c r="N10" s="21">
        <v>160</v>
      </c>
      <c r="O10" s="21">
        <v>589</v>
      </c>
      <c r="P10" s="21">
        <v>0</v>
      </c>
      <c r="Q10" s="28">
        <v>0</v>
      </c>
    </row>
    <row r="11" spans="1:17" ht="15" customHeight="1">
      <c r="A11" s="13" t="s">
        <v>69</v>
      </c>
      <c r="B11" s="20">
        <f t="shared" si="0"/>
        <v>13377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13377</v>
      </c>
      <c r="H11" s="21">
        <v>12662</v>
      </c>
      <c r="I11" s="21">
        <v>0</v>
      </c>
      <c r="J11" s="21">
        <v>715</v>
      </c>
      <c r="K11" s="21">
        <v>268</v>
      </c>
      <c r="L11" s="21">
        <f t="shared" si="3"/>
        <v>13109</v>
      </c>
      <c r="M11" s="21">
        <v>0</v>
      </c>
      <c r="N11" s="21">
        <v>0</v>
      </c>
      <c r="O11" s="21">
        <v>13109</v>
      </c>
      <c r="P11" s="21">
        <v>0</v>
      </c>
      <c r="Q11" s="28">
        <v>0</v>
      </c>
    </row>
    <row r="12" spans="1:17" ht="15" customHeight="1">
      <c r="A12" s="13" t="s">
        <v>70</v>
      </c>
      <c r="B12" s="20">
        <f t="shared" si="0"/>
        <v>12126</v>
      </c>
      <c r="C12" s="21">
        <f t="shared" si="1"/>
        <v>404</v>
      </c>
      <c r="D12" s="21">
        <v>0</v>
      </c>
      <c r="E12" s="21">
        <v>0</v>
      </c>
      <c r="F12" s="21">
        <v>404</v>
      </c>
      <c r="G12" s="21">
        <f t="shared" si="2"/>
        <v>11722</v>
      </c>
      <c r="H12" s="21">
        <v>8037</v>
      </c>
      <c r="I12" s="21">
        <v>2511</v>
      </c>
      <c r="J12" s="21">
        <v>1174</v>
      </c>
      <c r="K12" s="21">
        <v>1602</v>
      </c>
      <c r="L12" s="21">
        <f t="shared" si="3"/>
        <v>10524</v>
      </c>
      <c r="M12" s="21">
        <v>0</v>
      </c>
      <c r="N12" s="21">
        <v>1381</v>
      </c>
      <c r="O12" s="21">
        <v>9143</v>
      </c>
      <c r="P12" s="21">
        <v>0</v>
      </c>
      <c r="Q12" s="28">
        <v>0</v>
      </c>
    </row>
    <row r="13" spans="1:17" ht="15" customHeight="1">
      <c r="A13" s="13" t="s">
        <v>71</v>
      </c>
      <c r="B13" s="20">
        <f t="shared" si="0"/>
        <v>11873</v>
      </c>
      <c r="C13" s="21">
        <f t="shared" si="1"/>
        <v>8477</v>
      </c>
      <c r="D13" s="21">
        <v>1130</v>
      </c>
      <c r="E13" s="21">
        <v>0</v>
      </c>
      <c r="F13" s="21">
        <v>7347</v>
      </c>
      <c r="G13" s="21">
        <f t="shared" si="2"/>
        <v>3396</v>
      </c>
      <c r="H13" s="21">
        <v>0</v>
      </c>
      <c r="I13" s="21">
        <v>2620</v>
      </c>
      <c r="J13" s="21">
        <v>776</v>
      </c>
      <c r="K13" s="21">
        <v>888</v>
      </c>
      <c r="L13" s="21">
        <f t="shared" si="3"/>
        <v>10985</v>
      </c>
      <c r="M13" s="21">
        <v>0</v>
      </c>
      <c r="N13" s="21">
        <v>7496</v>
      </c>
      <c r="O13" s="21">
        <v>3474</v>
      </c>
      <c r="P13" s="21">
        <v>0</v>
      </c>
      <c r="Q13" s="28">
        <v>15</v>
      </c>
    </row>
    <row r="14" spans="1:17" ht="15" customHeight="1">
      <c r="A14" s="13" t="s">
        <v>63</v>
      </c>
      <c r="B14" s="20">
        <f t="shared" si="0"/>
        <v>91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91</v>
      </c>
      <c r="H14" s="21">
        <v>0</v>
      </c>
      <c r="I14" s="21">
        <v>91</v>
      </c>
      <c r="J14" s="21">
        <v>0</v>
      </c>
      <c r="K14" s="21">
        <v>91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 t="shared" si="0"/>
        <v>121517</v>
      </c>
      <c r="C16" s="21">
        <f t="shared" si="1"/>
        <v>0</v>
      </c>
      <c r="D16" s="21">
        <f>SUM(D6:D7)</f>
        <v>0</v>
      </c>
      <c r="E16" s="21">
        <f>SUM(E6:E7)</f>
        <v>0</v>
      </c>
      <c r="F16" s="21">
        <f>SUM(F6:F7)</f>
        <v>0</v>
      </c>
      <c r="G16" s="21">
        <f t="shared" si="2"/>
        <v>121517</v>
      </c>
      <c r="H16" s="21">
        <f>SUM(H6:H7)</f>
        <v>27857</v>
      </c>
      <c r="I16" s="21">
        <f>SUM(I6:I7)</f>
        <v>649</v>
      </c>
      <c r="J16" s="21">
        <f>SUM(J6:J7)</f>
        <v>93011</v>
      </c>
      <c r="K16" s="21">
        <f>SUM(K6:K7)</f>
        <v>77041</v>
      </c>
      <c r="L16" s="21">
        <f t="shared" si="3"/>
        <v>44476</v>
      </c>
      <c r="M16" s="21">
        <f>SUM(M6:M7)</f>
        <v>0</v>
      </c>
      <c r="N16" s="21">
        <f>SUM(N6:N7)</f>
        <v>19113</v>
      </c>
      <c r="O16" s="21">
        <f>SUM(O6:O7)</f>
        <v>25284</v>
      </c>
      <c r="P16" s="21">
        <f>SUM(P6:P7)</f>
        <v>0</v>
      </c>
      <c r="Q16" s="28">
        <f>SUM(Q6:Q7)</f>
        <v>79</v>
      </c>
    </row>
    <row r="17" spans="1:17" ht="15" customHeight="1">
      <c r="A17" s="13" t="s">
        <v>73</v>
      </c>
      <c r="B17" s="20">
        <f t="shared" si="0"/>
        <v>79081</v>
      </c>
      <c r="C17" s="21">
        <f t="shared" si="1"/>
        <v>8899</v>
      </c>
      <c r="D17" s="21">
        <f>SUM(D8:D14)</f>
        <v>1130</v>
      </c>
      <c r="E17" s="21">
        <f>SUM(E8:E14)</f>
        <v>0</v>
      </c>
      <c r="F17" s="21">
        <f>SUM(F8:F14)</f>
        <v>7769</v>
      </c>
      <c r="G17" s="21">
        <f t="shared" si="2"/>
        <v>70182</v>
      </c>
      <c r="H17" s="21">
        <f>SUM(H8:H14)</f>
        <v>59912</v>
      </c>
      <c r="I17" s="21">
        <f>SUM(I8:I14)</f>
        <v>6279</v>
      </c>
      <c r="J17" s="21">
        <f>SUM(J8:J14)</f>
        <v>3991</v>
      </c>
      <c r="K17" s="21">
        <f>SUM(K8:K14)</f>
        <v>3382</v>
      </c>
      <c r="L17" s="21">
        <f t="shared" si="3"/>
        <v>75699</v>
      </c>
      <c r="M17" s="21">
        <f>SUM(M8:M14)</f>
        <v>0</v>
      </c>
      <c r="N17" s="21">
        <f>SUM(N8:N14)</f>
        <v>9145</v>
      </c>
      <c r="O17" s="21">
        <f>SUM(O8:O14)</f>
        <v>66415</v>
      </c>
      <c r="P17" s="21">
        <f>SUM(P8:P14)</f>
        <v>0</v>
      </c>
      <c r="Q17" s="28">
        <f>SUM(Q8:Q14)</f>
        <v>139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200598</v>
      </c>
      <c r="C19" s="25">
        <f t="shared" si="1"/>
        <v>8899</v>
      </c>
      <c r="D19" s="24">
        <f>SUM(D16:D17)</f>
        <v>1130</v>
      </c>
      <c r="E19" s="24">
        <f>SUM(E16:E17)</f>
        <v>0</v>
      </c>
      <c r="F19" s="24">
        <f>SUM(F16:F17)</f>
        <v>7769</v>
      </c>
      <c r="G19" s="25">
        <f t="shared" si="2"/>
        <v>191699</v>
      </c>
      <c r="H19" s="24">
        <f>SUM(H16:H17)</f>
        <v>87769</v>
      </c>
      <c r="I19" s="24">
        <f>SUM(I16:I17)</f>
        <v>6928</v>
      </c>
      <c r="J19" s="24">
        <f>SUM(J16:J17)</f>
        <v>97002</v>
      </c>
      <c r="K19" s="25">
        <f>SUM(K16:K17)</f>
        <v>80423</v>
      </c>
      <c r="L19" s="24">
        <f>SUM(M19:Q19)</f>
        <v>120175</v>
      </c>
      <c r="M19" s="24">
        <f>SUM(M16:M17)</f>
        <v>0</v>
      </c>
      <c r="N19" s="24">
        <f>SUM(N16:N17)</f>
        <v>28258</v>
      </c>
      <c r="O19" s="24">
        <f>SUM(O16:O17)</f>
        <v>91699</v>
      </c>
      <c r="P19" s="24">
        <f>SUM(P16:P17)</f>
        <v>0</v>
      </c>
      <c r="Q19" s="30">
        <f>SUM(Q16:Q17)</f>
        <v>218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workbookViewId="0" topLeftCell="H1">
      <selection activeCell="H1" sqref="A1:IV16384"/>
    </sheetView>
  </sheetViews>
  <sheetFormatPr defaultColWidth="9.00390625" defaultRowHeight="15" customHeight="1"/>
  <cols>
    <col min="1" max="16384" width="9.375" style="1" customWidth="1"/>
  </cols>
  <sheetData>
    <row r="1" spans="1:9" ht="18" customHeight="1">
      <c r="A1" s="1" t="s">
        <v>36</v>
      </c>
      <c r="E1" s="14" t="s">
        <v>32</v>
      </c>
      <c r="I1" s="1" t="s">
        <v>37</v>
      </c>
    </row>
    <row r="2" ht="15" customHeight="1" thickBot="1">
      <c r="Q2" s="17" t="s">
        <v>33</v>
      </c>
    </row>
    <row r="3" spans="1:17" s="4" customFormat="1" ht="15" customHeight="1">
      <c r="A3" s="2"/>
      <c r="B3" s="3"/>
      <c r="C3" s="55" t="s">
        <v>34</v>
      </c>
      <c r="D3" s="56"/>
      <c r="E3" s="56"/>
      <c r="F3" s="56"/>
      <c r="G3" s="56"/>
      <c r="H3" s="56"/>
      <c r="I3" s="56"/>
      <c r="J3" s="57"/>
      <c r="K3" s="55" t="s">
        <v>35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0</v>
      </c>
      <c r="C4" s="59" t="s">
        <v>4</v>
      </c>
      <c r="D4" s="60"/>
      <c r="E4" s="60"/>
      <c r="F4" s="61"/>
      <c r="G4" s="59" t="s">
        <v>1</v>
      </c>
      <c r="H4" s="60"/>
      <c r="I4" s="60"/>
      <c r="J4" s="61"/>
      <c r="K4" s="7"/>
      <c r="L4" s="7"/>
      <c r="M4" s="7" t="s">
        <v>13</v>
      </c>
      <c r="N4" s="7" t="s">
        <v>15</v>
      </c>
      <c r="O4" s="7"/>
      <c r="P4" s="7" t="s">
        <v>17</v>
      </c>
      <c r="Q4" s="26"/>
    </row>
    <row r="5" spans="1:17" s="4" customFormat="1" ht="15" customHeight="1" thickBo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3</v>
      </c>
      <c r="L5" s="10" t="s">
        <v>2</v>
      </c>
      <c r="M5" s="10" t="s">
        <v>14</v>
      </c>
      <c r="N5" s="10" t="s">
        <v>14</v>
      </c>
      <c r="O5" s="10" t="s">
        <v>16</v>
      </c>
      <c r="P5" s="10" t="s">
        <v>18</v>
      </c>
      <c r="Q5" s="11" t="s">
        <v>19</v>
      </c>
    </row>
    <row r="6" spans="1:17" ht="15" customHeight="1">
      <c r="A6" s="12" t="s">
        <v>20</v>
      </c>
      <c r="B6" s="18">
        <f>+C6+G6</f>
        <v>1774514</v>
      </c>
      <c r="C6" s="19">
        <f>SUM(D6:F6)</f>
        <v>0</v>
      </c>
      <c r="D6" s="19">
        <v>0</v>
      </c>
      <c r="E6" s="19">
        <v>0</v>
      </c>
      <c r="F6" s="19">
        <v>0</v>
      </c>
      <c r="G6" s="19">
        <f>SUM(H6:J6)</f>
        <v>1774514</v>
      </c>
      <c r="H6" s="19">
        <v>340216</v>
      </c>
      <c r="I6" s="19">
        <v>0</v>
      </c>
      <c r="J6" s="19">
        <v>1434298</v>
      </c>
      <c r="K6" s="19">
        <v>1148832</v>
      </c>
      <c r="L6" s="19">
        <f>SUM(M6:Q6)</f>
        <v>625682</v>
      </c>
      <c r="M6" s="19">
        <v>0</v>
      </c>
      <c r="N6" s="19">
        <v>218591</v>
      </c>
      <c r="O6" s="19">
        <v>406561</v>
      </c>
      <c r="P6" s="19">
        <v>0</v>
      </c>
      <c r="Q6" s="27">
        <v>530</v>
      </c>
    </row>
    <row r="7" spans="1:17" ht="15" customHeight="1">
      <c r="A7" s="13" t="s">
        <v>21</v>
      </c>
      <c r="B7" s="20">
        <f>+C7+G7</f>
        <v>78669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78669</v>
      </c>
      <c r="H7" s="21">
        <v>4200</v>
      </c>
      <c r="I7" s="21">
        <v>20500</v>
      </c>
      <c r="J7" s="21">
        <v>53969</v>
      </c>
      <c r="K7" s="21">
        <v>47800</v>
      </c>
      <c r="L7" s="21">
        <f>SUM(M7:Q7)</f>
        <v>30869</v>
      </c>
      <c r="M7" s="21">
        <v>0</v>
      </c>
      <c r="N7" s="21">
        <v>14000</v>
      </c>
      <c r="O7" s="21">
        <v>16869</v>
      </c>
      <c r="P7" s="21">
        <v>0</v>
      </c>
      <c r="Q7" s="28">
        <v>0</v>
      </c>
    </row>
    <row r="8" spans="1:17" ht="15" customHeight="1">
      <c r="A8" s="13" t="s">
        <v>22</v>
      </c>
      <c r="B8" s="20">
        <f aca="true" t="shared" si="0" ref="B8:B17">+C8+G8</f>
        <v>12930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12930</v>
      </c>
      <c r="H8" s="21">
        <v>0</v>
      </c>
      <c r="I8" s="21">
        <v>7600</v>
      </c>
      <c r="J8" s="21">
        <v>5330</v>
      </c>
      <c r="K8" s="21">
        <v>2370</v>
      </c>
      <c r="L8" s="21">
        <f aca="true" t="shared" si="3" ref="L8:L17">SUM(M8:Q8)</f>
        <v>10560</v>
      </c>
      <c r="M8" s="21">
        <v>0</v>
      </c>
      <c r="N8" s="21">
        <v>0</v>
      </c>
      <c r="O8" s="21">
        <v>10060</v>
      </c>
      <c r="P8" s="21">
        <v>0</v>
      </c>
      <c r="Q8" s="28">
        <v>500</v>
      </c>
    </row>
    <row r="9" spans="1:17" ht="15" customHeight="1">
      <c r="A9" s="13" t="s">
        <v>23</v>
      </c>
      <c r="B9" s="20">
        <f t="shared" si="0"/>
        <v>509608</v>
      </c>
      <c r="C9" s="21">
        <f t="shared" si="1"/>
        <v>423</v>
      </c>
      <c r="D9" s="21">
        <v>0</v>
      </c>
      <c r="E9" s="21">
        <v>0</v>
      </c>
      <c r="F9" s="21">
        <v>423</v>
      </c>
      <c r="G9" s="21">
        <f t="shared" si="2"/>
        <v>509185</v>
      </c>
      <c r="H9" s="21">
        <v>503120</v>
      </c>
      <c r="I9" s="21">
        <v>0</v>
      </c>
      <c r="J9" s="21">
        <v>6065</v>
      </c>
      <c r="K9" s="21">
        <v>1500</v>
      </c>
      <c r="L9" s="21">
        <f t="shared" si="3"/>
        <v>508108</v>
      </c>
      <c r="M9" s="21">
        <v>0</v>
      </c>
      <c r="N9" s="21">
        <v>3000</v>
      </c>
      <c r="O9" s="21">
        <v>505108</v>
      </c>
      <c r="P9" s="21">
        <v>0</v>
      </c>
      <c r="Q9" s="28">
        <v>0</v>
      </c>
    </row>
    <row r="10" spans="1:17" ht="15" customHeight="1">
      <c r="A10" s="13" t="s">
        <v>24</v>
      </c>
      <c r="B10" s="20">
        <f t="shared" si="0"/>
        <v>10100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10100</v>
      </c>
      <c r="H10" s="21">
        <v>10100</v>
      </c>
      <c r="I10" s="21">
        <v>0</v>
      </c>
      <c r="J10" s="21">
        <v>0</v>
      </c>
      <c r="K10" s="21">
        <v>0</v>
      </c>
      <c r="L10" s="21">
        <f t="shared" si="3"/>
        <v>10100</v>
      </c>
      <c r="M10" s="21">
        <v>0</v>
      </c>
      <c r="N10" s="21">
        <v>4000</v>
      </c>
      <c r="O10" s="21">
        <v>6100</v>
      </c>
      <c r="P10" s="21">
        <v>0</v>
      </c>
      <c r="Q10" s="28">
        <v>0</v>
      </c>
    </row>
    <row r="11" spans="1:17" ht="15" customHeight="1">
      <c r="A11" s="13" t="s">
        <v>25</v>
      </c>
      <c r="B11" s="20">
        <f t="shared" si="0"/>
        <v>148235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148235</v>
      </c>
      <c r="H11" s="21">
        <v>138835</v>
      </c>
      <c r="I11" s="21">
        <v>0</v>
      </c>
      <c r="J11" s="21">
        <v>9400</v>
      </c>
      <c r="K11" s="21">
        <v>3450</v>
      </c>
      <c r="L11" s="21">
        <f t="shared" si="3"/>
        <v>144785</v>
      </c>
      <c r="M11" s="21">
        <v>0</v>
      </c>
      <c r="N11" s="21">
        <v>0</v>
      </c>
      <c r="O11" s="21">
        <v>144785</v>
      </c>
      <c r="P11" s="21">
        <v>0</v>
      </c>
      <c r="Q11" s="28">
        <v>0</v>
      </c>
    </row>
    <row r="12" spans="1:17" ht="15" customHeight="1">
      <c r="A12" s="13" t="s">
        <v>26</v>
      </c>
      <c r="B12" s="20">
        <f t="shared" si="0"/>
        <v>148111</v>
      </c>
      <c r="C12" s="21">
        <f t="shared" si="1"/>
        <v>4237</v>
      </c>
      <c r="D12" s="21">
        <v>0</v>
      </c>
      <c r="E12" s="21">
        <v>0</v>
      </c>
      <c r="F12" s="21">
        <v>4237</v>
      </c>
      <c r="G12" s="21">
        <f t="shared" si="2"/>
        <v>143874</v>
      </c>
      <c r="H12" s="21">
        <v>89250</v>
      </c>
      <c r="I12" s="21">
        <v>41994</v>
      </c>
      <c r="J12" s="21">
        <v>12630</v>
      </c>
      <c r="K12" s="21">
        <v>26090</v>
      </c>
      <c r="L12" s="21">
        <f t="shared" si="3"/>
        <v>122021</v>
      </c>
      <c r="M12" s="21">
        <v>0</v>
      </c>
      <c r="N12" s="21">
        <v>22237</v>
      </c>
      <c r="O12" s="21">
        <v>99784</v>
      </c>
      <c r="P12" s="21">
        <v>0</v>
      </c>
      <c r="Q12" s="28">
        <v>0</v>
      </c>
    </row>
    <row r="13" spans="1:17" ht="15" customHeight="1">
      <c r="A13" s="13" t="s">
        <v>27</v>
      </c>
      <c r="B13" s="20">
        <f t="shared" si="0"/>
        <v>182025</v>
      </c>
      <c r="C13" s="21">
        <f t="shared" si="1"/>
        <v>123670</v>
      </c>
      <c r="D13" s="21">
        <v>34650</v>
      </c>
      <c r="E13" s="21">
        <v>0</v>
      </c>
      <c r="F13" s="21">
        <v>89020</v>
      </c>
      <c r="G13" s="21">
        <f t="shared" si="2"/>
        <v>58355</v>
      </c>
      <c r="H13" s="21">
        <v>0</v>
      </c>
      <c r="I13" s="21">
        <v>45310</v>
      </c>
      <c r="J13" s="21">
        <v>13045</v>
      </c>
      <c r="K13" s="21">
        <v>16800</v>
      </c>
      <c r="L13" s="21">
        <f t="shared" si="3"/>
        <v>165225</v>
      </c>
      <c r="M13" s="21">
        <v>0</v>
      </c>
      <c r="N13" s="21">
        <v>111295</v>
      </c>
      <c r="O13" s="21">
        <v>53430</v>
      </c>
      <c r="P13" s="21">
        <v>0</v>
      </c>
      <c r="Q13" s="28">
        <v>500</v>
      </c>
    </row>
    <row r="14" spans="1:17" ht="15" customHeight="1">
      <c r="A14" s="13" t="s">
        <v>28</v>
      </c>
      <c r="B14" s="20">
        <f t="shared" si="0"/>
        <v>1197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1197</v>
      </c>
      <c r="H14" s="21">
        <v>0</v>
      </c>
      <c r="I14" s="21">
        <v>1197</v>
      </c>
      <c r="J14" s="21">
        <v>0</v>
      </c>
      <c r="K14" s="21">
        <v>1197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29</v>
      </c>
      <c r="B16" s="20">
        <f t="shared" si="0"/>
        <v>1853183</v>
      </c>
      <c r="C16" s="21">
        <f t="shared" si="1"/>
        <v>0</v>
      </c>
      <c r="D16" s="21">
        <f>SUM(D6:D7)</f>
        <v>0</v>
      </c>
      <c r="E16" s="21">
        <f>SUM(E6:E7)</f>
        <v>0</v>
      </c>
      <c r="F16" s="21">
        <f>SUM(F6:F7)</f>
        <v>0</v>
      </c>
      <c r="G16" s="21">
        <f t="shared" si="2"/>
        <v>1853183</v>
      </c>
      <c r="H16" s="21">
        <f>SUM(H6:H7)</f>
        <v>344416</v>
      </c>
      <c r="I16" s="21">
        <f>SUM(I6:I7)</f>
        <v>20500</v>
      </c>
      <c r="J16" s="21">
        <f>SUM(J6:J7)</f>
        <v>1488267</v>
      </c>
      <c r="K16" s="21">
        <f>SUM(K6:K7)</f>
        <v>1196632</v>
      </c>
      <c r="L16" s="21">
        <f t="shared" si="3"/>
        <v>656551</v>
      </c>
      <c r="M16" s="21">
        <f>SUM(M6:M7)</f>
        <v>0</v>
      </c>
      <c r="N16" s="21">
        <f>SUM(N6:N7)</f>
        <v>232591</v>
      </c>
      <c r="O16" s="21">
        <f>SUM(O6:O7)</f>
        <v>423430</v>
      </c>
      <c r="P16" s="21">
        <f>SUM(P6:P7)</f>
        <v>0</v>
      </c>
      <c r="Q16" s="28">
        <f>SUM(Q6:Q7)</f>
        <v>530</v>
      </c>
    </row>
    <row r="17" spans="1:17" ht="15" customHeight="1">
      <c r="A17" s="13" t="s">
        <v>30</v>
      </c>
      <c r="B17" s="20">
        <f t="shared" si="0"/>
        <v>1012206</v>
      </c>
      <c r="C17" s="21">
        <f t="shared" si="1"/>
        <v>128330</v>
      </c>
      <c r="D17" s="21">
        <f>SUM(D8:D14)</f>
        <v>34650</v>
      </c>
      <c r="E17" s="21">
        <f>SUM(E8:E14)</f>
        <v>0</v>
      </c>
      <c r="F17" s="21">
        <f>SUM(F8:F14)</f>
        <v>93680</v>
      </c>
      <c r="G17" s="21">
        <f t="shared" si="2"/>
        <v>883876</v>
      </c>
      <c r="H17" s="21">
        <f>SUM(H8:H14)</f>
        <v>741305</v>
      </c>
      <c r="I17" s="21">
        <f>SUM(I8:I14)</f>
        <v>96101</v>
      </c>
      <c r="J17" s="21">
        <f>SUM(J8:J14)</f>
        <v>46470</v>
      </c>
      <c r="K17" s="21">
        <f>SUM(K8:K14)</f>
        <v>51407</v>
      </c>
      <c r="L17" s="21">
        <f t="shared" si="3"/>
        <v>960799</v>
      </c>
      <c r="M17" s="21">
        <f>SUM(M8:M14)</f>
        <v>0</v>
      </c>
      <c r="N17" s="21">
        <f>SUM(N8:N14)</f>
        <v>140532</v>
      </c>
      <c r="O17" s="21">
        <f>SUM(O8:O14)</f>
        <v>819267</v>
      </c>
      <c r="P17" s="21">
        <f>SUM(P8:P14)</f>
        <v>0</v>
      </c>
      <c r="Q17" s="28">
        <f>SUM(Q8:Q14)</f>
        <v>1000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31</v>
      </c>
      <c r="B19" s="24">
        <f>+C19+G19</f>
        <v>2865389</v>
      </c>
      <c r="C19" s="25">
        <f t="shared" si="1"/>
        <v>128330</v>
      </c>
      <c r="D19" s="24">
        <f>SUM(D16:D17)</f>
        <v>34650</v>
      </c>
      <c r="E19" s="24">
        <f>SUM(E16:E17)</f>
        <v>0</v>
      </c>
      <c r="F19" s="24">
        <f>SUM(F16:F17)</f>
        <v>93680</v>
      </c>
      <c r="G19" s="25">
        <f t="shared" si="2"/>
        <v>2737059</v>
      </c>
      <c r="H19" s="24">
        <f>SUM(H16:H17)</f>
        <v>1085721</v>
      </c>
      <c r="I19" s="24">
        <f>SUM(I16:I17)</f>
        <v>116601</v>
      </c>
      <c r="J19" s="24">
        <f>SUM(J16:J17)</f>
        <v>1534737</v>
      </c>
      <c r="K19" s="25">
        <f>SUM(K16:K17)</f>
        <v>1248039</v>
      </c>
      <c r="L19" s="24">
        <f>SUM(M19:Q19)</f>
        <v>1617350</v>
      </c>
      <c r="M19" s="24">
        <f>SUM(M16:M17)</f>
        <v>0</v>
      </c>
      <c r="N19" s="24">
        <f>SUM(N16:N17)</f>
        <v>373123</v>
      </c>
      <c r="O19" s="24">
        <f>SUM(O16:O17)</f>
        <v>1242697</v>
      </c>
      <c r="P19" s="24">
        <f>SUM(P16:P17)</f>
        <v>0</v>
      </c>
      <c r="Q19" s="30">
        <f>SUM(Q16:Q17)</f>
        <v>1530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2006-12-07T08:41:07Z</cp:lastPrinted>
  <dcterms:created xsi:type="dcterms:W3CDTF">2000-01-06T00:38:06Z</dcterms:created>
  <dcterms:modified xsi:type="dcterms:W3CDTF">2006-12-07T08:43:07Z</dcterms:modified>
  <cp:category/>
  <cp:version/>
  <cp:contentType/>
  <cp:contentStatus/>
</cp:coreProperties>
</file>