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<sst xmlns="http://schemas.openxmlformats.org/spreadsheetml/2006/main" count="149" uniqueCount="133">
  <si>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</si>
  <si>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</si>
  <si>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</si>
  <si>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</si>
  <si>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</si>
  <si>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</si>
  <si>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</si>
  <si>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</si>
  <si>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</si>
  <si>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</si>
  <si>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</si>
  <si>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</si>
  <si>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</si>
  <si>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</si>
  <si>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</si>
  <si>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</si>
  <si>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</si>
  <si>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</si>
  <si>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</si>
  <si>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</si>
  <si>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</si>
  <si>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</si>
  <si>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</si>
  <si>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</si>
  <si>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</si>
  <si>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</si>
  <si>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</si>
  <si>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</si>
  <si>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</si>
  <si>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</si>
  <si>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</si>
  <si>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</si>
  <si>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</si>
  <si>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</si>
  <si>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</si>
  <si>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</si>
  <si>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</si>
  <si>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19年  1月分</t>
  </si>
  <si>
    <t>（県市町村名）岐阜県</t>
  </si>
  <si>
    <t>着工建築物概報（２）</t>
  </si>
  <si>
    <t>平成  19年  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</si>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</sst>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42997</v>
      </c>
      <c r="C5" s="43">
        <v>23203</v>
      </c>
      <c r="D5" s="43">
        <v>664</v>
      </c>
      <c r="E5" s="43">
        <v>0</v>
      </c>
      <c r="F5" s="43">
        <v>442</v>
      </c>
      <c r="G5" s="43">
        <v>0</v>
      </c>
      <c r="H5" s="43">
        <v>1756</v>
      </c>
      <c r="I5" s="43">
        <v>4498</v>
      </c>
      <c r="J5" s="43">
        <v>12434</v>
      </c>
      <c r="K5" s="43">
        <v>0</v>
      </c>
      <c r="L5" s="43">
        <v>18752</v>
      </c>
      <c r="M5" s="44">
        <v>24245</v>
      </c>
    </row>
    <row r="6" spans="1:13" ht="15" customHeight="1">
      <c r="A6" s="46" t="s">
        <v>75</v>
      </c>
      <c r="B6" s="47">
        <f t="shared" si="0"/>
        <v>101672</v>
      </c>
      <c r="C6" s="48">
        <v>12116</v>
      </c>
      <c r="D6" s="48">
        <v>259</v>
      </c>
      <c r="E6" s="48">
        <v>0</v>
      </c>
      <c r="F6" s="48">
        <v>17109</v>
      </c>
      <c r="G6" s="48">
        <v>21</v>
      </c>
      <c r="H6" s="48">
        <v>71585</v>
      </c>
      <c r="I6" s="48">
        <v>582</v>
      </c>
      <c r="J6" s="48">
        <v>0</v>
      </c>
      <c r="K6" s="48">
        <v>0</v>
      </c>
      <c r="L6" s="48">
        <v>9762</v>
      </c>
      <c r="M6" s="49">
        <v>91910</v>
      </c>
    </row>
    <row r="7" spans="1:13" ht="15" customHeight="1">
      <c r="A7" s="46" t="s">
        <v>76</v>
      </c>
      <c r="B7" s="47">
        <f t="shared" si="0"/>
        <v>8652</v>
      </c>
      <c r="C7" s="48">
        <v>5570</v>
      </c>
      <c r="D7" s="48">
        <v>359</v>
      </c>
      <c r="E7" s="48">
        <v>1044</v>
      </c>
      <c r="F7" s="48">
        <v>0</v>
      </c>
      <c r="G7" s="48">
        <v>0</v>
      </c>
      <c r="H7" s="48">
        <v>654</v>
      </c>
      <c r="I7" s="48">
        <v>1025</v>
      </c>
      <c r="J7" s="48">
        <v>0</v>
      </c>
      <c r="K7" s="48">
        <v>0</v>
      </c>
      <c r="L7" s="48">
        <v>4084</v>
      </c>
      <c r="M7" s="49">
        <v>4568</v>
      </c>
    </row>
    <row r="8" spans="1:13" ht="15" customHeight="1">
      <c r="A8" s="46" t="s">
        <v>77</v>
      </c>
      <c r="B8" s="47">
        <f t="shared" si="0"/>
        <v>4128</v>
      </c>
      <c r="C8" s="48">
        <v>2935</v>
      </c>
      <c r="D8" s="48">
        <v>0</v>
      </c>
      <c r="E8" s="48">
        <v>0</v>
      </c>
      <c r="F8" s="48">
        <v>192</v>
      </c>
      <c r="G8" s="48">
        <v>547</v>
      </c>
      <c r="H8" s="48">
        <v>154</v>
      </c>
      <c r="I8" s="48">
        <v>300</v>
      </c>
      <c r="J8" s="48">
        <v>0</v>
      </c>
      <c r="K8" s="48">
        <v>0</v>
      </c>
      <c r="L8" s="48">
        <v>2658</v>
      </c>
      <c r="M8" s="49">
        <v>1470</v>
      </c>
    </row>
    <row r="9" spans="1:13" ht="15" customHeight="1">
      <c r="A9" s="46" t="s">
        <v>78</v>
      </c>
      <c r="B9" s="47">
        <f t="shared" si="0"/>
        <v>9493</v>
      </c>
      <c r="C9" s="48">
        <v>6894</v>
      </c>
      <c r="D9" s="48">
        <v>643</v>
      </c>
      <c r="E9" s="48">
        <v>0</v>
      </c>
      <c r="F9" s="48">
        <v>1927</v>
      </c>
      <c r="G9" s="48">
        <v>0</v>
      </c>
      <c r="H9" s="48">
        <v>0</v>
      </c>
      <c r="I9" s="48">
        <v>29</v>
      </c>
      <c r="J9" s="48">
        <v>0</v>
      </c>
      <c r="K9" s="48">
        <v>0</v>
      </c>
      <c r="L9" s="48">
        <v>6269</v>
      </c>
      <c r="M9" s="49">
        <v>3224</v>
      </c>
    </row>
    <row r="10" spans="1:13" ht="15" customHeight="1">
      <c r="A10" s="46" t="s">
        <v>79</v>
      </c>
      <c r="B10" s="47">
        <f t="shared" si="0"/>
        <v>6240</v>
      </c>
      <c r="C10" s="48">
        <v>3004</v>
      </c>
      <c r="D10" s="48">
        <v>0</v>
      </c>
      <c r="E10" s="48">
        <v>0</v>
      </c>
      <c r="F10" s="48">
        <v>963</v>
      </c>
      <c r="G10" s="48">
        <v>0</v>
      </c>
      <c r="H10" s="48">
        <v>0</v>
      </c>
      <c r="I10" s="48">
        <v>2273</v>
      </c>
      <c r="J10" s="48">
        <v>0</v>
      </c>
      <c r="K10" s="48">
        <v>0</v>
      </c>
      <c r="L10" s="48">
        <v>2750</v>
      </c>
      <c r="M10" s="49">
        <v>3490</v>
      </c>
    </row>
    <row r="11" spans="1:13" ht="15" customHeight="1">
      <c r="A11" s="46" t="s">
        <v>80</v>
      </c>
      <c r="B11" s="47">
        <f t="shared" si="0"/>
        <v>1538</v>
      </c>
      <c r="C11" s="48">
        <v>407</v>
      </c>
      <c r="D11" s="48">
        <v>481</v>
      </c>
      <c r="E11" s="48">
        <v>0</v>
      </c>
      <c r="F11" s="48">
        <v>124</v>
      </c>
      <c r="G11" s="48">
        <v>0</v>
      </c>
      <c r="H11" s="48">
        <v>0</v>
      </c>
      <c r="I11" s="48">
        <v>526</v>
      </c>
      <c r="J11" s="48">
        <v>0</v>
      </c>
      <c r="K11" s="48">
        <v>0</v>
      </c>
      <c r="L11" s="48">
        <v>527</v>
      </c>
      <c r="M11" s="49">
        <v>1011</v>
      </c>
    </row>
    <row r="12" spans="1:13" ht="15" customHeight="1">
      <c r="A12" s="46" t="s">
        <v>81</v>
      </c>
      <c r="B12" s="47">
        <f t="shared" si="0"/>
        <v>3954</v>
      </c>
      <c r="C12" s="48">
        <v>2463</v>
      </c>
      <c r="D12" s="48">
        <v>0</v>
      </c>
      <c r="E12" s="48">
        <v>0</v>
      </c>
      <c r="F12" s="48">
        <v>50</v>
      </c>
      <c r="G12" s="48">
        <v>0</v>
      </c>
      <c r="H12" s="48">
        <v>0</v>
      </c>
      <c r="I12" s="48">
        <v>67</v>
      </c>
      <c r="J12" s="48">
        <v>1374</v>
      </c>
      <c r="K12" s="48">
        <v>0</v>
      </c>
      <c r="L12" s="48">
        <v>1757</v>
      </c>
      <c r="M12" s="49">
        <v>2197</v>
      </c>
    </row>
    <row r="13" spans="1:13" ht="15" customHeight="1">
      <c r="A13" s="46" t="s">
        <v>82</v>
      </c>
      <c r="B13" s="47">
        <f t="shared" si="0"/>
        <v>8092</v>
      </c>
      <c r="C13" s="48">
        <v>7224</v>
      </c>
      <c r="D13" s="48">
        <v>159</v>
      </c>
      <c r="E13" s="48">
        <v>0</v>
      </c>
      <c r="F13" s="48">
        <v>0</v>
      </c>
      <c r="G13" s="48">
        <v>186</v>
      </c>
      <c r="H13" s="48">
        <v>0</v>
      </c>
      <c r="I13" s="48">
        <v>523</v>
      </c>
      <c r="J13" s="48">
        <v>0</v>
      </c>
      <c r="K13" s="48">
        <v>0</v>
      </c>
      <c r="L13" s="48">
        <v>4716</v>
      </c>
      <c r="M13" s="49">
        <v>3376</v>
      </c>
    </row>
    <row r="14" spans="1:13" ht="15" customHeight="1">
      <c r="A14" s="46" t="s">
        <v>83</v>
      </c>
      <c r="B14" s="47">
        <f t="shared" si="0"/>
        <v>2435</v>
      </c>
      <c r="C14" s="48">
        <v>1910</v>
      </c>
      <c r="D14" s="48">
        <v>0</v>
      </c>
      <c r="E14" s="48">
        <v>0</v>
      </c>
      <c r="F14" s="48">
        <v>53</v>
      </c>
      <c r="G14" s="48">
        <v>0</v>
      </c>
      <c r="H14" s="48">
        <v>0</v>
      </c>
      <c r="I14" s="48">
        <v>451</v>
      </c>
      <c r="J14" s="48">
        <v>21</v>
      </c>
      <c r="K14" s="48">
        <v>0</v>
      </c>
      <c r="L14" s="48">
        <v>1931</v>
      </c>
      <c r="M14" s="49">
        <v>504</v>
      </c>
    </row>
    <row r="15" spans="1:13" ht="15" customHeight="1">
      <c r="A15" s="46" t="s">
        <v>84</v>
      </c>
      <c r="B15" s="47">
        <f t="shared" si="0"/>
        <v>5359</v>
      </c>
      <c r="C15" s="48">
        <v>5024</v>
      </c>
      <c r="D15" s="48">
        <v>0</v>
      </c>
      <c r="E15" s="48">
        <v>32</v>
      </c>
      <c r="F15" s="48">
        <v>0</v>
      </c>
      <c r="G15" s="48">
        <v>0</v>
      </c>
      <c r="H15" s="48">
        <v>0</v>
      </c>
      <c r="I15" s="48">
        <v>303</v>
      </c>
      <c r="J15" s="48">
        <v>0</v>
      </c>
      <c r="K15" s="48">
        <v>0</v>
      </c>
      <c r="L15" s="48">
        <v>2605</v>
      </c>
      <c r="M15" s="49">
        <v>2754</v>
      </c>
    </row>
    <row r="16" spans="1:13" ht="15" customHeight="1">
      <c r="A16" s="46" t="s">
        <v>85</v>
      </c>
      <c r="B16" s="47">
        <f t="shared" si="0"/>
        <v>3732</v>
      </c>
      <c r="C16" s="48">
        <v>2950</v>
      </c>
      <c r="D16" s="48">
        <v>0</v>
      </c>
      <c r="E16" s="48">
        <v>0</v>
      </c>
      <c r="F16" s="48">
        <v>0</v>
      </c>
      <c r="G16" s="48">
        <v>0</v>
      </c>
      <c r="H16" s="48">
        <v>200</v>
      </c>
      <c r="I16" s="48">
        <v>0</v>
      </c>
      <c r="J16" s="48">
        <v>582</v>
      </c>
      <c r="K16" s="48">
        <v>0</v>
      </c>
      <c r="L16" s="48">
        <v>2214</v>
      </c>
      <c r="M16" s="49">
        <v>1518</v>
      </c>
    </row>
    <row r="17" spans="1:13" ht="15" customHeight="1">
      <c r="A17" s="46" t="s">
        <v>86</v>
      </c>
      <c r="B17" s="47">
        <f t="shared" si="0"/>
        <v>16292</v>
      </c>
      <c r="C17" s="48">
        <v>10712</v>
      </c>
      <c r="D17" s="48">
        <v>1398</v>
      </c>
      <c r="E17" s="48">
        <v>0</v>
      </c>
      <c r="F17" s="48">
        <v>870</v>
      </c>
      <c r="G17" s="48">
        <v>53</v>
      </c>
      <c r="H17" s="48">
        <v>193</v>
      </c>
      <c r="I17" s="48">
        <v>775</v>
      </c>
      <c r="J17" s="48">
        <v>2291</v>
      </c>
      <c r="K17" s="48">
        <v>0</v>
      </c>
      <c r="L17" s="48">
        <v>6905</v>
      </c>
      <c r="M17" s="49">
        <v>9387</v>
      </c>
    </row>
    <row r="18" spans="1:13" ht="15" customHeight="1">
      <c r="A18" s="46" t="s">
        <v>87</v>
      </c>
      <c r="B18" s="47">
        <f t="shared" si="0"/>
        <v>34616</v>
      </c>
      <c r="C18" s="48">
        <v>14623</v>
      </c>
      <c r="D18" s="48">
        <v>12186</v>
      </c>
      <c r="E18" s="48">
        <v>0</v>
      </c>
      <c r="F18" s="48">
        <v>901</v>
      </c>
      <c r="G18" s="48">
        <v>101</v>
      </c>
      <c r="H18" s="48">
        <v>480</v>
      </c>
      <c r="I18" s="48">
        <v>2211</v>
      </c>
      <c r="J18" s="48">
        <v>4114</v>
      </c>
      <c r="K18" s="48">
        <v>0</v>
      </c>
      <c r="L18" s="48">
        <v>9107</v>
      </c>
      <c r="M18" s="49">
        <v>25509</v>
      </c>
    </row>
    <row r="19" spans="1:13" ht="15" customHeight="1">
      <c r="A19" s="46" t="s">
        <v>88</v>
      </c>
      <c r="B19" s="47">
        <f t="shared" si="0"/>
        <v>4460</v>
      </c>
      <c r="C19" s="48">
        <v>1405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17</v>
      </c>
      <c r="J19" s="48">
        <v>3038</v>
      </c>
      <c r="K19" s="48">
        <v>0</v>
      </c>
      <c r="L19" s="48">
        <v>1260</v>
      </c>
      <c r="M19" s="49">
        <v>3200</v>
      </c>
    </row>
    <row r="20" spans="1:13" ht="15" customHeight="1">
      <c r="A20" s="46" t="s">
        <v>89</v>
      </c>
      <c r="B20" s="47">
        <f t="shared" si="0"/>
        <v>12153</v>
      </c>
      <c r="C20" s="48">
        <v>6009</v>
      </c>
      <c r="D20" s="48">
        <v>260</v>
      </c>
      <c r="E20" s="48">
        <v>0</v>
      </c>
      <c r="F20" s="48">
        <v>1170</v>
      </c>
      <c r="G20" s="48">
        <v>0</v>
      </c>
      <c r="H20" s="48">
        <v>25</v>
      </c>
      <c r="I20" s="48">
        <v>0</v>
      </c>
      <c r="J20" s="48">
        <v>4689</v>
      </c>
      <c r="K20" s="48">
        <v>0</v>
      </c>
      <c r="L20" s="48">
        <v>3944</v>
      </c>
      <c r="M20" s="49">
        <v>8209</v>
      </c>
    </row>
    <row r="21" spans="1:13" ht="15" customHeight="1">
      <c r="A21" s="46" t="s">
        <v>90</v>
      </c>
      <c r="B21" s="47">
        <f t="shared" si="0"/>
        <v>4657</v>
      </c>
      <c r="C21" s="48">
        <v>653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4004</v>
      </c>
      <c r="K21" s="48">
        <v>0</v>
      </c>
      <c r="L21" s="48">
        <v>584</v>
      </c>
      <c r="M21" s="49">
        <v>4073</v>
      </c>
    </row>
    <row r="22" spans="1:13" ht="15" customHeight="1">
      <c r="A22" s="46" t="s">
        <v>91</v>
      </c>
      <c r="B22" s="47">
        <f t="shared" si="0"/>
        <v>6290</v>
      </c>
      <c r="C22" s="48">
        <v>3074</v>
      </c>
      <c r="D22" s="48">
        <v>0</v>
      </c>
      <c r="E22" s="48">
        <v>0</v>
      </c>
      <c r="F22" s="48">
        <v>2882</v>
      </c>
      <c r="G22" s="48">
        <v>0</v>
      </c>
      <c r="H22" s="48">
        <v>0</v>
      </c>
      <c r="I22" s="48">
        <v>0</v>
      </c>
      <c r="J22" s="48">
        <v>334</v>
      </c>
      <c r="K22" s="48">
        <v>0</v>
      </c>
      <c r="L22" s="48">
        <v>2490</v>
      </c>
      <c r="M22" s="49">
        <v>3800</v>
      </c>
    </row>
    <row r="23" spans="1:13" ht="15" customHeight="1">
      <c r="A23" s="46" t="s">
        <v>92</v>
      </c>
      <c r="B23" s="47">
        <f t="shared" si="0"/>
        <v>3502</v>
      </c>
      <c r="C23" s="48">
        <v>912</v>
      </c>
      <c r="D23" s="48">
        <v>727</v>
      </c>
      <c r="E23" s="48">
        <v>0</v>
      </c>
      <c r="F23" s="48">
        <v>1704</v>
      </c>
      <c r="G23" s="48">
        <v>0</v>
      </c>
      <c r="H23" s="48">
        <v>159</v>
      </c>
      <c r="I23" s="48">
        <v>0</v>
      </c>
      <c r="J23" s="48">
        <v>0</v>
      </c>
      <c r="K23" s="48">
        <v>0</v>
      </c>
      <c r="L23" s="48">
        <v>760</v>
      </c>
      <c r="M23" s="49">
        <v>2742</v>
      </c>
    </row>
    <row r="24" spans="1:13" ht="15" customHeight="1">
      <c r="A24" s="46" t="s">
        <v>93</v>
      </c>
      <c r="B24" s="47">
        <f t="shared" si="0"/>
        <v>851</v>
      </c>
      <c r="C24" s="48">
        <v>585</v>
      </c>
      <c r="D24" s="48">
        <v>0</v>
      </c>
      <c r="E24" s="48">
        <v>84</v>
      </c>
      <c r="F24" s="48">
        <v>0</v>
      </c>
      <c r="G24" s="48">
        <v>0</v>
      </c>
      <c r="H24" s="48">
        <v>60</v>
      </c>
      <c r="I24" s="48">
        <v>122</v>
      </c>
      <c r="J24" s="48">
        <v>0</v>
      </c>
      <c r="K24" s="48">
        <v>0</v>
      </c>
      <c r="L24" s="48">
        <v>449</v>
      </c>
      <c r="M24" s="49">
        <v>402</v>
      </c>
    </row>
    <row r="25" spans="1:13" ht="15" customHeight="1">
      <c r="A25" s="50" t="s">
        <v>94</v>
      </c>
      <c r="B25" s="51">
        <f t="shared" si="0"/>
        <v>6737</v>
      </c>
      <c r="C25" s="52">
        <v>1334</v>
      </c>
      <c r="D25" s="52">
        <v>0</v>
      </c>
      <c r="E25" s="52">
        <v>0</v>
      </c>
      <c r="F25" s="52">
        <v>4767</v>
      </c>
      <c r="G25" s="52">
        <v>0</v>
      </c>
      <c r="H25" s="52">
        <v>636</v>
      </c>
      <c r="I25" s="52">
        <v>0</v>
      </c>
      <c r="J25" s="52">
        <v>0</v>
      </c>
      <c r="K25" s="52">
        <v>0</v>
      </c>
      <c r="L25" s="52">
        <v>1334</v>
      </c>
      <c r="M25" s="53">
        <v>5403</v>
      </c>
    </row>
    <row r="26" spans="1:13" ht="15" customHeight="1">
      <c r="A26" s="54" t="s">
        <v>95</v>
      </c>
      <c r="B26" s="55">
        <f t="shared" si="0"/>
        <v>287850</v>
      </c>
      <c r="C26" s="56">
        <v>113007</v>
      </c>
      <c r="D26" s="56">
        <v>17136</v>
      </c>
      <c r="E26" s="56">
        <v>1160</v>
      </c>
      <c r="F26" s="56">
        <v>33154</v>
      </c>
      <c r="G26" s="56">
        <v>908</v>
      </c>
      <c r="H26" s="56">
        <v>75902</v>
      </c>
      <c r="I26" s="56">
        <v>13702</v>
      </c>
      <c r="J26" s="56">
        <v>32881</v>
      </c>
      <c r="K26" s="56">
        <v>0</v>
      </c>
      <c r="L26" s="56">
        <v>84858</v>
      </c>
      <c r="M26" s="57">
        <v>202992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4017</v>
      </c>
      <c r="C28" s="48">
        <v>3544</v>
      </c>
      <c r="D28" s="48">
        <v>0</v>
      </c>
      <c r="E28" s="48">
        <v>0</v>
      </c>
      <c r="F28" s="48">
        <v>0</v>
      </c>
      <c r="G28" s="48">
        <v>0</v>
      </c>
      <c r="H28" s="48">
        <v>174</v>
      </c>
      <c r="I28" s="48">
        <v>299</v>
      </c>
      <c r="J28" s="48">
        <v>0</v>
      </c>
      <c r="K28" s="48">
        <v>0</v>
      </c>
      <c r="L28" s="48">
        <v>2321</v>
      </c>
      <c r="M28" s="49">
        <v>1696</v>
      </c>
    </row>
    <row r="29" spans="1:13" ht="15" customHeight="1">
      <c r="A29" s="46" t="s">
        <v>97</v>
      </c>
      <c r="B29" s="47">
        <f>SUM(C29:K29)</f>
        <v>3776</v>
      </c>
      <c r="C29" s="48">
        <v>2314</v>
      </c>
      <c r="D29" s="48">
        <v>280</v>
      </c>
      <c r="E29" s="48">
        <v>0</v>
      </c>
      <c r="F29" s="48">
        <v>0</v>
      </c>
      <c r="G29" s="48">
        <v>0</v>
      </c>
      <c r="H29" s="48">
        <v>0</v>
      </c>
      <c r="I29" s="48">
        <v>276</v>
      </c>
      <c r="J29" s="48">
        <v>906</v>
      </c>
      <c r="K29" s="48">
        <v>0</v>
      </c>
      <c r="L29" s="48">
        <v>2414</v>
      </c>
      <c r="M29" s="49">
        <v>1362</v>
      </c>
    </row>
    <row r="30" spans="1:13" ht="15" customHeight="1">
      <c r="A30" s="54" t="s">
        <v>98</v>
      </c>
      <c r="B30" s="55">
        <f>SUM(C30:K30)</f>
        <v>7793</v>
      </c>
      <c r="C30" s="56">
        <v>5858</v>
      </c>
      <c r="D30" s="56">
        <v>280</v>
      </c>
      <c r="E30" s="56">
        <v>0</v>
      </c>
      <c r="F30" s="56">
        <v>0</v>
      </c>
      <c r="G30" s="56">
        <v>0</v>
      </c>
      <c r="H30" s="56">
        <v>174</v>
      </c>
      <c r="I30" s="56">
        <v>575</v>
      </c>
      <c r="J30" s="56">
        <v>906</v>
      </c>
      <c r="K30" s="56">
        <v>0</v>
      </c>
      <c r="L30" s="56">
        <v>4735</v>
      </c>
      <c r="M30" s="57">
        <v>3058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2043</v>
      </c>
      <c r="C32" s="48">
        <v>1977</v>
      </c>
      <c r="D32" s="48">
        <v>0</v>
      </c>
      <c r="E32" s="48">
        <v>0</v>
      </c>
      <c r="F32" s="48">
        <v>46</v>
      </c>
      <c r="G32" s="48">
        <v>0</v>
      </c>
      <c r="H32" s="48">
        <v>0</v>
      </c>
      <c r="I32" s="48">
        <v>0</v>
      </c>
      <c r="J32" s="48">
        <v>20</v>
      </c>
      <c r="K32" s="48">
        <v>0</v>
      </c>
      <c r="L32" s="48">
        <v>1688</v>
      </c>
      <c r="M32" s="49">
        <v>355</v>
      </c>
    </row>
    <row r="33" spans="1:13" ht="15" customHeight="1">
      <c r="A33" s="54" t="s">
        <v>100</v>
      </c>
      <c r="B33" s="55">
        <f>SUM(C33:K33)</f>
        <v>2043</v>
      </c>
      <c r="C33" s="56">
        <v>1977</v>
      </c>
      <c r="D33" s="56">
        <v>0</v>
      </c>
      <c r="E33" s="56">
        <v>0</v>
      </c>
      <c r="F33" s="56">
        <v>46</v>
      </c>
      <c r="G33" s="56">
        <v>0</v>
      </c>
      <c r="H33" s="56">
        <v>0</v>
      </c>
      <c r="I33" s="56">
        <v>0</v>
      </c>
      <c r="J33" s="56">
        <v>20</v>
      </c>
      <c r="K33" s="56">
        <v>0</v>
      </c>
      <c r="L33" s="56">
        <v>1688</v>
      </c>
      <c r="M33" s="57">
        <v>355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1543</v>
      </c>
      <c r="C35" s="48">
        <v>1543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1142</v>
      </c>
      <c r="M35" s="49">
        <v>401</v>
      </c>
    </row>
    <row r="36" spans="1:13" ht="15" customHeight="1">
      <c r="A36" s="50" t="s">
        <v>102</v>
      </c>
      <c r="B36" s="51">
        <f>SUM(C36:K36)</f>
        <v>691</v>
      </c>
      <c r="C36" s="52">
        <v>517</v>
      </c>
      <c r="D36" s="52">
        <v>0</v>
      </c>
      <c r="E36" s="52">
        <v>19</v>
      </c>
      <c r="F36" s="52">
        <v>0</v>
      </c>
      <c r="G36" s="52">
        <v>0</v>
      </c>
      <c r="H36" s="52">
        <v>0</v>
      </c>
      <c r="I36" s="52">
        <v>155</v>
      </c>
      <c r="J36" s="52">
        <v>0</v>
      </c>
      <c r="K36" s="52">
        <v>0</v>
      </c>
      <c r="L36" s="52">
        <v>638</v>
      </c>
      <c r="M36" s="53">
        <v>53</v>
      </c>
    </row>
    <row r="37" spans="1:13" ht="15" customHeight="1">
      <c r="A37" s="54" t="s">
        <v>103</v>
      </c>
      <c r="B37" s="55">
        <f>SUM(C37:K37)</f>
        <v>2234</v>
      </c>
      <c r="C37" s="56">
        <v>2060</v>
      </c>
      <c r="D37" s="56">
        <v>0</v>
      </c>
      <c r="E37" s="56">
        <v>19</v>
      </c>
      <c r="F37" s="56">
        <v>0</v>
      </c>
      <c r="G37" s="56">
        <v>0</v>
      </c>
      <c r="H37" s="56">
        <v>0</v>
      </c>
      <c r="I37" s="56">
        <v>155</v>
      </c>
      <c r="J37" s="56">
        <v>0</v>
      </c>
      <c r="K37" s="56">
        <v>0</v>
      </c>
      <c r="L37" s="56">
        <v>1780</v>
      </c>
      <c r="M37" s="57">
        <v>454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744</v>
      </c>
      <c r="C39" s="48">
        <v>349</v>
      </c>
      <c r="D39" s="48">
        <v>0</v>
      </c>
      <c r="E39" s="48">
        <v>63</v>
      </c>
      <c r="F39" s="48">
        <v>52</v>
      </c>
      <c r="G39" s="48">
        <v>0</v>
      </c>
      <c r="H39" s="48">
        <v>0</v>
      </c>
      <c r="I39" s="48">
        <v>280</v>
      </c>
      <c r="J39" s="48">
        <v>0</v>
      </c>
      <c r="K39" s="48">
        <v>0</v>
      </c>
      <c r="L39" s="48">
        <v>218</v>
      </c>
      <c r="M39" s="49">
        <v>526</v>
      </c>
    </row>
    <row r="40" spans="1:13" ht="15" customHeight="1">
      <c r="A40" s="46" t="s">
        <v>105</v>
      </c>
      <c r="B40" s="47">
        <f>SUM(C40:K40)</f>
        <v>2064</v>
      </c>
      <c r="C40" s="48">
        <v>888</v>
      </c>
      <c r="D40" s="48">
        <v>0</v>
      </c>
      <c r="E40" s="48">
        <v>66</v>
      </c>
      <c r="F40" s="48">
        <v>1110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710</v>
      </c>
      <c r="M40" s="49">
        <v>1354</v>
      </c>
    </row>
    <row r="41" spans="1:13" ht="15" customHeight="1">
      <c r="A41" s="46" t="s">
        <v>106</v>
      </c>
      <c r="B41" s="47">
        <f>SUM(C41:K41)</f>
        <v>2359</v>
      </c>
      <c r="C41" s="48">
        <v>2359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2263</v>
      </c>
      <c r="M41" s="49">
        <v>96</v>
      </c>
    </row>
    <row r="42" spans="1:13" ht="15" customHeight="1">
      <c r="A42" s="54" t="s">
        <v>107</v>
      </c>
      <c r="B42" s="55">
        <f>SUM(C42:K42)</f>
        <v>5167</v>
      </c>
      <c r="C42" s="56">
        <v>3596</v>
      </c>
      <c r="D42" s="56">
        <v>0</v>
      </c>
      <c r="E42" s="56">
        <v>129</v>
      </c>
      <c r="F42" s="56">
        <v>1162</v>
      </c>
      <c r="G42" s="56">
        <v>0</v>
      </c>
      <c r="H42" s="56">
        <v>0</v>
      </c>
      <c r="I42" s="56">
        <v>280</v>
      </c>
      <c r="J42" s="56">
        <v>0</v>
      </c>
      <c r="K42" s="56">
        <v>0</v>
      </c>
      <c r="L42" s="56">
        <v>3191</v>
      </c>
      <c r="M42" s="57">
        <v>1976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1366</v>
      </c>
      <c r="C44" s="48">
        <v>1366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1366</v>
      </c>
      <c r="M44" s="49">
        <v>0</v>
      </c>
    </row>
    <row r="45" spans="1:13" ht="15" customHeight="1">
      <c r="A45" s="46" t="s">
        <v>109</v>
      </c>
      <c r="B45" s="47">
        <f>SUM(C45:K45)</f>
        <v>2570</v>
      </c>
      <c r="C45" s="48">
        <v>1461</v>
      </c>
      <c r="D45" s="48">
        <v>221</v>
      </c>
      <c r="E45" s="48">
        <v>211</v>
      </c>
      <c r="F45" s="48">
        <v>470</v>
      </c>
      <c r="G45" s="48">
        <v>0</v>
      </c>
      <c r="H45" s="48">
        <v>174</v>
      </c>
      <c r="I45" s="48">
        <v>0</v>
      </c>
      <c r="J45" s="48">
        <v>33</v>
      </c>
      <c r="K45" s="48">
        <v>0</v>
      </c>
      <c r="L45" s="48">
        <v>1543</v>
      </c>
      <c r="M45" s="49">
        <v>1027</v>
      </c>
    </row>
    <row r="46" spans="1:13" ht="15" customHeight="1">
      <c r="A46" s="46" t="s">
        <v>110</v>
      </c>
      <c r="B46" s="47">
        <f>SUM(C46:K46)</f>
        <v>2766</v>
      </c>
      <c r="C46" s="48">
        <v>1260</v>
      </c>
      <c r="D46" s="48">
        <v>0</v>
      </c>
      <c r="E46" s="48">
        <v>0</v>
      </c>
      <c r="F46" s="48">
        <v>0</v>
      </c>
      <c r="G46" s="48">
        <v>0</v>
      </c>
      <c r="H46" s="48">
        <v>802</v>
      </c>
      <c r="I46" s="48">
        <v>0</v>
      </c>
      <c r="J46" s="48">
        <v>704</v>
      </c>
      <c r="K46" s="48">
        <v>0</v>
      </c>
      <c r="L46" s="48">
        <v>541</v>
      </c>
      <c r="M46" s="49">
        <v>2225</v>
      </c>
    </row>
    <row r="47" spans="1:13" ht="15" customHeight="1">
      <c r="A47" s="54" t="s">
        <v>111</v>
      </c>
      <c r="B47" s="55">
        <f>SUM(C47:K47)</f>
        <v>6702</v>
      </c>
      <c r="C47" s="56">
        <v>4087</v>
      </c>
      <c r="D47" s="56">
        <v>221</v>
      </c>
      <c r="E47" s="56">
        <v>211</v>
      </c>
      <c r="F47" s="56">
        <v>470</v>
      </c>
      <c r="G47" s="56">
        <v>0</v>
      </c>
      <c r="H47" s="56">
        <v>976</v>
      </c>
      <c r="I47" s="56">
        <v>0</v>
      </c>
      <c r="J47" s="56">
        <v>737</v>
      </c>
      <c r="K47" s="56">
        <v>0</v>
      </c>
      <c r="L47" s="56">
        <v>3450</v>
      </c>
      <c r="M47" s="57">
        <v>3252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1214</v>
      </c>
      <c r="C49" s="48">
        <v>995</v>
      </c>
      <c r="D49" s="48">
        <v>219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955</v>
      </c>
      <c r="M49" s="49">
        <v>259</v>
      </c>
    </row>
    <row r="50" spans="1:13" ht="15" customHeight="1">
      <c r="A50" s="54" t="s">
        <v>113</v>
      </c>
      <c r="B50" s="55">
        <f>SUM(C50:K50)</f>
        <v>1214</v>
      </c>
      <c r="C50" s="56">
        <v>995</v>
      </c>
      <c r="D50" s="56">
        <v>219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955</v>
      </c>
      <c r="M50" s="57">
        <v>259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 aca="true" t="shared" si="1" ref="B52:B57">SUM(C52:K52)</f>
        <v>1304</v>
      </c>
      <c r="C52" s="48">
        <v>463</v>
      </c>
      <c r="D52" s="48">
        <v>0</v>
      </c>
      <c r="E52" s="48">
        <v>0</v>
      </c>
      <c r="F52" s="48">
        <v>841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322</v>
      </c>
      <c r="M52" s="49">
        <v>982</v>
      </c>
    </row>
    <row r="53" spans="1:13" ht="15" customHeight="1">
      <c r="A53" s="46" t="s">
        <v>115</v>
      </c>
      <c r="B53" s="47">
        <f t="shared" si="1"/>
        <v>115</v>
      </c>
      <c r="C53" s="48">
        <v>115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115</v>
      </c>
      <c r="M53" s="49">
        <v>0</v>
      </c>
    </row>
    <row r="54" spans="1:13" ht="15" customHeight="1">
      <c r="A54" s="46" t="s">
        <v>116</v>
      </c>
      <c r="B54" s="47">
        <f t="shared" si="1"/>
        <v>1019</v>
      </c>
      <c r="C54" s="48">
        <v>358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661</v>
      </c>
      <c r="J54" s="48">
        <v>0</v>
      </c>
      <c r="K54" s="48">
        <v>0</v>
      </c>
      <c r="L54" s="48">
        <v>358</v>
      </c>
      <c r="M54" s="49">
        <v>661</v>
      </c>
    </row>
    <row r="55" spans="1:13" ht="15" customHeight="1">
      <c r="A55" s="46" t="s">
        <v>117</v>
      </c>
      <c r="B55" s="47">
        <f t="shared" si="1"/>
        <v>151</v>
      </c>
      <c r="C55" s="48">
        <v>151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151</v>
      </c>
      <c r="M55" s="49">
        <v>0</v>
      </c>
    </row>
    <row r="56" spans="1:13" ht="15" customHeight="1">
      <c r="A56" s="46" t="s">
        <v>118</v>
      </c>
      <c r="B56" s="47">
        <f t="shared" si="1"/>
        <v>237</v>
      </c>
      <c r="C56" s="48">
        <v>237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128</v>
      </c>
      <c r="M56" s="49">
        <v>109</v>
      </c>
    </row>
    <row r="57" spans="1:13" ht="15" customHeight="1">
      <c r="A57" s="46" t="s">
        <v>119</v>
      </c>
      <c r="B57" s="47">
        <f t="shared" si="1"/>
        <v>224</v>
      </c>
      <c r="C57" s="48">
        <v>224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224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3050</v>
      </c>
      <c r="C59" s="56">
        <v>1548</v>
      </c>
      <c r="D59" s="56">
        <v>0</v>
      </c>
      <c r="E59" s="56">
        <v>0</v>
      </c>
      <c r="F59" s="56">
        <v>841</v>
      </c>
      <c r="G59" s="56">
        <v>0</v>
      </c>
      <c r="H59" s="56">
        <v>0</v>
      </c>
      <c r="I59" s="56">
        <v>661</v>
      </c>
      <c r="J59" s="56">
        <v>0</v>
      </c>
      <c r="K59" s="56">
        <v>0</v>
      </c>
      <c r="L59" s="56">
        <v>1298</v>
      </c>
      <c r="M59" s="57">
        <v>1752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2152</v>
      </c>
      <c r="C61" s="48">
        <v>2090</v>
      </c>
      <c r="D61" s="48">
        <v>0</v>
      </c>
      <c r="E61" s="48">
        <v>0</v>
      </c>
      <c r="F61" s="48">
        <v>0</v>
      </c>
      <c r="G61" s="48">
        <v>0</v>
      </c>
      <c r="H61" s="48">
        <v>62</v>
      </c>
      <c r="I61" s="48">
        <v>0</v>
      </c>
      <c r="J61" s="48">
        <v>0</v>
      </c>
      <c r="K61" s="48">
        <v>0</v>
      </c>
      <c r="L61" s="48">
        <v>1287</v>
      </c>
      <c r="M61" s="49">
        <v>865</v>
      </c>
    </row>
    <row r="62" spans="1:13" ht="15" customHeight="1">
      <c r="A62" s="54" t="s">
        <v>123</v>
      </c>
      <c r="B62" s="55">
        <f>SUM(C62:K62)</f>
        <v>2152</v>
      </c>
      <c r="C62" s="56">
        <v>2090</v>
      </c>
      <c r="D62" s="56">
        <v>0</v>
      </c>
      <c r="E62" s="56">
        <v>0</v>
      </c>
      <c r="F62" s="56">
        <v>0</v>
      </c>
      <c r="G62" s="56">
        <v>0</v>
      </c>
      <c r="H62" s="56">
        <v>62</v>
      </c>
      <c r="I62" s="56">
        <v>0</v>
      </c>
      <c r="J62" s="56">
        <v>0</v>
      </c>
      <c r="K62" s="56">
        <v>0</v>
      </c>
      <c r="L62" s="56">
        <v>1287</v>
      </c>
      <c r="M62" s="57">
        <v>865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SUM(C64:M64)</f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30355</v>
      </c>
      <c r="C67" s="48">
        <v>22211</v>
      </c>
      <c r="D67" s="48">
        <v>720</v>
      </c>
      <c r="E67" s="48">
        <v>359</v>
      </c>
      <c r="F67" s="48">
        <v>2519</v>
      </c>
      <c r="G67" s="48">
        <v>0</v>
      </c>
      <c r="H67" s="48">
        <v>1212</v>
      </c>
      <c r="I67" s="48">
        <v>1671</v>
      </c>
      <c r="J67" s="48">
        <v>1663</v>
      </c>
      <c r="K67" s="48">
        <v>0</v>
      </c>
      <c r="L67" s="48">
        <v>18384</v>
      </c>
      <c r="M67" s="49">
        <v>11971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318205</v>
      </c>
      <c r="C69" s="60">
        <v>135218</v>
      </c>
      <c r="D69" s="60">
        <v>17856</v>
      </c>
      <c r="E69" s="60">
        <v>1519</v>
      </c>
      <c r="F69" s="60">
        <v>35673</v>
      </c>
      <c r="G69" s="60">
        <v>908</v>
      </c>
      <c r="H69" s="60">
        <v>77114</v>
      </c>
      <c r="I69" s="60">
        <v>15373</v>
      </c>
      <c r="J69" s="60">
        <v>34544</v>
      </c>
      <c r="K69" s="60">
        <v>0</v>
      </c>
      <c r="L69" s="60">
        <v>103242</v>
      </c>
      <c r="M69" s="61">
        <v>214963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135218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135218</v>
      </c>
      <c r="H6" s="19">
        <v>24212</v>
      </c>
      <c r="I6" s="19">
        <v>0</v>
      </c>
      <c r="J6" s="19">
        <v>111006</v>
      </c>
      <c r="K6" s="19">
        <v>98127</v>
      </c>
      <c r="L6" s="19">
        <f>SUM(M6:Q6)</f>
        <v>37091</v>
      </c>
      <c r="M6" s="19">
        <v>820</v>
      </c>
      <c r="N6" s="19">
        <v>2967</v>
      </c>
      <c r="O6" s="19">
        <v>32586</v>
      </c>
      <c r="P6" s="19">
        <v>0</v>
      </c>
      <c r="Q6" s="27">
        <v>718</v>
      </c>
    </row>
    <row r="7" spans="1:17" ht="15" customHeight="1">
      <c r="A7" s="13" t="s">
        <v>65</v>
      </c>
      <c r="B7" s="20">
        <f>+C7+G7</f>
        <v>17856</v>
      </c>
      <c r="C7" s="21">
        <f>SUM(D7:F7)</f>
        <v>84</v>
      </c>
      <c r="D7" s="21">
        <v>84</v>
      </c>
      <c r="E7" s="21">
        <v>0</v>
      </c>
      <c r="F7" s="21">
        <v>0</v>
      </c>
      <c r="G7" s="21">
        <f>SUM(H7:J7)</f>
        <v>17772</v>
      </c>
      <c r="H7" s="21">
        <v>13457</v>
      </c>
      <c r="I7" s="21">
        <v>0</v>
      </c>
      <c r="J7" s="21">
        <v>4315</v>
      </c>
      <c r="K7" s="21">
        <v>2261</v>
      </c>
      <c r="L7" s="21">
        <f>SUM(M7:Q7)</f>
        <v>15595</v>
      </c>
      <c r="M7" s="21">
        <v>0</v>
      </c>
      <c r="N7" s="21">
        <v>218</v>
      </c>
      <c r="O7" s="21">
        <v>15377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1519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1519</v>
      </c>
      <c r="H8" s="21">
        <v>297</v>
      </c>
      <c r="I8" s="21">
        <v>730</v>
      </c>
      <c r="J8" s="21">
        <v>492</v>
      </c>
      <c r="K8" s="21">
        <v>727</v>
      </c>
      <c r="L8" s="21">
        <f aca="true" t="shared" si="3" ref="L8:L17">SUM(M8:Q8)</f>
        <v>792</v>
      </c>
      <c r="M8" s="21">
        <v>0</v>
      </c>
      <c r="N8" s="21">
        <v>0</v>
      </c>
      <c r="O8" s="21">
        <v>792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35673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35673</v>
      </c>
      <c r="H9" s="21">
        <v>33305</v>
      </c>
      <c r="I9" s="21">
        <v>2044</v>
      </c>
      <c r="J9" s="21">
        <v>324</v>
      </c>
      <c r="K9" s="21">
        <v>390</v>
      </c>
      <c r="L9" s="21">
        <f t="shared" si="3"/>
        <v>35283</v>
      </c>
      <c r="M9" s="21">
        <v>0</v>
      </c>
      <c r="N9" s="21">
        <v>0</v>
      </c>
      <c r="O9" s="21">
        <v>35172</v>
      </c>
      <c r="P9" s="21">
        <v>23</v>
      </c>
      <c r="Q9" s="28">
        <v>88</v>
      </c>
    </row>
    <row r="10" spans="1:17" ht="15" customHeight="1">
      <c r="A10" s="13" t="s">
        <v>68</v>
      </c>
      <c r="B10" s="20">
        <f t="shared" si="0"/>
        <v>908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908</v>
      </c>
      <c r="H10" s="21">
        <v>722</v>
      </c>
      <c r="I10" s="21">
        <v>0</v>
      </c>
      <c r="J10" s="21">
        <v>186</v>
      </c>
      <c r="K10" s="21">
        <v>53</v>
      </c>
      <c r="L10" s="21">
        <f t="shared" si="3"/>
        <v>855</v>
      </c>
      <c r="M10" s="21">
        <v>0</v>
      </c>
      <c r="N10" s="21">
        <v>0</v>
      </c>
      <c r="O10" s="21">
        <v>855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77114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77114</v>
      </c>
      <c r="H11" s="21">
        <v>76637</v>
      </c>
      <c r="I11" s="21">
        <v>0</v>
      </c>
      <c r="J11" s="21">
        <v>477</v>
      </c>
      <c r="K11" s="21">
        <v>693</v>
      </c>
      <c r="L11" s="21">
        <f t="shared" si="3"/>
        <v>76421</v>
      </c>
      <c r="M11" s="21">
        <v>0</v>
      </c>
      <c r="N11" s="21">
        <v>0</v>
      </c>
      <c r="O11" s="21">
        <v>76421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15373</v>
      </c>
      <c r="C12" s="21">
        <f t="shared" si="1"/>
        <v>120</v>
      </c>
      <c r="D12" s="21">
        <v>0</v>
      </c>
      <c r="E12" s="21">
        <v>0</v>
      </c>
      <c r="F12" s="21">
        <v>120</v>
      </c>
      <c r="G12" s="21">
        <f t="shared" si="2"/>
        <v>15253</v>
      </c>
      <c r="H12" s="21">
        <v>8472</v>
      </c>
      <c r="I12" s="21">
        <v>2956</v>
      </c>
      <c r="J12" s="21">
        <v>3825</v>
      </c>
      <c r="K12" s="21">
        <v>917</v>
      </c>
      <c r="L12" s="21">
        <f t="shared" si="3"/>
        <v>14456</v>
      </c>
      <c r="M12" s="21">
        <v>0</v>
      </c>
      <c r="N12" s="21">
        <v>276</v>
      </c>
      <c r="O12" s="21">
        <v>14143</v>
      </c>
      <c r="P12" s="21">
        <v>37</v>
      </c>
      <c r="Q12" s="28">
        <v>0</v>
      </c>
    </row>
    <row r="13" spans="1:17" ht="15" customHeight="1">
      <c r="A13" s="13" t="s">
        <v>71</v>
      </c>
      <c r="B13" s="20">
        <f t="shared" si="0"/>
        <v>34544</v>
      </c>
      <c r="C13" s="21">
        <f t="shared" si="1"/>
        <v>8157</v>
      </c>
      <c r="D13" s="21">
        <v>0</v>
      </c>
      <c r="E13" s="21">
        <v>3964</v>
      </c>
      <c r="F13" s="21">
        <v>4193</v>
      </c>
      <c r="G13" s="21">
        <f t="shared" si="2"/>
        <v>26387</v>
      </c>
      <c r="H13" s="21">
        <v>1469</v>
      </c>
      <c r="I13" s="21">
        <v>24516</v>
      </c>
      <c r="J13" s="21">
        <v>402</v>
      </c>
      <c r="K13" s="21">
        <v>74</v>
      </c>
      <c r="L13" s="21">
        <f t="shared" si="3"/>
        <v>34470</v>
      </c>
      <c r="M13" s="21">
        <v>0</v>
      </c>
      <c r="N13" s="21">
        <v>8515</v>
      </c>
      <c r="O13" s="21">
        <v>25011</v>
      </c>
      <c r="P13" s="21">
        <v>0</v>
      </c>
      <c r="Q13" s="28">
        <v>944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153074</v>
      </c>
      <c r="C16" s="21">
        <f t="shared" si="1"/>
        <v>84</v>
      </c>
      <c r="D16" s="21">
        <f>SUM(D6:D7)</f>
        <v>84</v>
      </c>
      <c r="E16" s="21">
        <f>SUM(E6:E7)</f>
        <v>0</v>
      </c>
      <c r="F16" s="21">
        <f>SUM(F6:F7)</f>
        <v>0</v>
      </c>
      <c r="G16" s="21">
        <f t="shared" si="2"/>
        <v>152990</v>
      </c>
      <c r="H16" s="21">
        <f>SUM(H6:H7)</f>
        <v>37669</v>
      </c>
      <c r="I16" s="21">
        <f>SUM(I6:I7)</f>
        <v>0</v>
      </c>
      <c r="J16" s="21">
        <f>SUM(J6:J7)</f>
        <v>115321</v>
      </c>
      <c r="K16" s="21">
        <f>SUM(K6:K7)</f>
        <v>100388</v>
      </c>
      <c r="L16" s="21">
        <f t="shared" si="3"/>
        <v>52686</v>
      </c>
      <c r="M16" s="21">
        <f>SUM(M6:M7)</f>
        <v>820</v>
      </c>
      <c r="N16" s="21">
        <f>SUM(N6:N7)</f>
        <v>3185</v>
      </c>
      <c r="O16" s="21">
        <f>SUM(O6:O7)</f>
        <v>47963</v>
      </c>
      <c r="P16" s="21">
        <f>SUM(P6:P7)</f>
        <v>0</v>
      </c>
      <c r="Q16" s="28">
        <f>SUM(Q6:Q7)</f>
        <v>718</v>
      </c>
    </row>
    <row r="17" spans="1:17" ht="15" customHeight="1">
      <c r="A17" s="13" t="s">
        <v>73</v>
      </c>
      <c r="B17" s="20">
        <f t="shared" si="0"/>
        <v>165131</v>
      </c>
      <c r="C17" s="21">
        <f t="shared" si="1"/>
        <v>8277</v>
      </c>
      <c r="D17" s="21">
        <f>SUM(D8:D14)</f>
        <v>0</v>
      </c>
      <c r="E17" s="21">
        <f>SUM(E8:E14)</f>
        <v>3964</v>
      </c>
      <c r="F17" s="21">
        <f>SUM(F8:F14)</f>
        <v>4313</v>
      </c>
      <c r="G17" s="21">
        <f t="shared" si="2"/>
        <v>156854</v>
      </c>
      <c r="H17" s="21">
        <f>SUM(H8:H14)</f>
        <v>120902</v>
      </c>
      <c r="I17" s="21">
        <f>SUM(I8:I14)</f>
        <v>30246</v>
      </c>
      <c r="J17" s="21">
        <f>SUM(J8:J14)</f>
        <v>5706</v>
      </c>
      <c r="K17" s="21">
        <f>SUM(K8:K14)</f>
        <v>2854</v>
      </c>
      <c r="L17" s="21">
        <f t="shared" si="3"/>
        <v>162277</v>
      </c>
      <c r="M17" s="21">
        <f>SUM(M8:M14)</f>
        <v>0</v>
      </c>
      <c r="N17" s="21">
        <f>SUM(N8:N14)</f>
        <v>8791</v>
      </c>
      <c r="O17" s="21">
        <f>SUM(O8:O14)</f>
        <v>152394</v>
      </c>
      <c r="P17" s="21">
        <f>SUM(P8:P14)</f>
        <v>60</v>
      </c>
      <c r="Q17" s="28">
        <f>SUM(Q8:Q14)</f>
        <v>1032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318205</v>
      </c>
      <c r="C19" s="25">
        <f t="shared" si="1"/>
        <v>8361</v>
      </c>
      <c r="D19" s="24">
        <f>SUM(D16:D17)</f>
        <v>84</v>
      </c>
      <c r="E19" s="24">
        <f>SUM(E16:E17)</f>
        <v>3964</v>
      </c>
      <c r="F19" s="24">
        <f>SUM(F16:F17)</f>
        <v>4313</v>
      </c>
      <c r="G19" s="25">
        <f t="shared" si="2"/>
        <v>309844</v>
      </c>
      <c r="H19" s="24">
        <f>SUM(H16:H17)</f>
        <v>158571</v>
      </c>
      <c r="I19" s="24">
        <f>SUM(I16:I17)</f>
        <v>30246</v>
      </c>
      <c r="J19" s="24">
        <f>SUM(J16:J17)</f>
        <v>121027</v>
      </c>
      <c r="K19" s="25">
        <f>SUM(K16:K17)</f>
        <v>103242</v>
      </c>
      <c r="L19" s="24">
        <f>SUM(M19:Q19)</f>
        <v>214963</v>
      </c>
      <c r="M19" s="24">
        <f>SUM(M16:M17)</f>
        <v>820</v>
      </c>
      <c r="N19" s="24">
        <f>SUM(N16:N17)</f>
        <v>11976</v>
      </c>
      <c r="O19" s="24">
        <f>SUM(O16:O17)</f>
        <v>200357</v>
      </c>
      <c r="P19" s="24">
        <f>SUM(P16:P17)</f>
        <v>60</v>
      </c>
      <c r="Q19" s="30">
        <f>SUM(Q16:Q17)</f>
        <v>1750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10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2094026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2094026</v>
      </c>
      <c r="H6" s="19">
        <v>344101</v>
      </c>
      <c r="I6" s="19">
        <v>0</v>
      </c>
      <c r="J6" s="19">
        <v>1749925</v>
      </c>
      <c r="K6" s="19">
        <v>1508907</v>
      </c>
      <c r="L6" s="19">
        <f>SUM(M6:Q6)</f>
        <v>585119</v>
      </c>
      <c r="M6" s="19">
        <v>12000</v>
      </c>
      <c r="N6" s="19">
        <v>29280</v>
      </c>
      <c r="O6" s="19">
        <v>532239</v>
      </c>
      <c r="P6" s="19">
        <v>0</v>
      </c>
      <c r="Q6" s="27">
        <v>11600</v>
      </c>
    </row>
    <row r="7" spans="1:17" ht="15" customHeight="1">
      <c r="A7" s="13" t="s">
        <v>21</v>
      </c>
      <c r="B7" s="20">
        <f>+C7+G7</f>
        <v>135833</v>
      </c>
      <c r="C7" s="21">
        <f>SUM(D7:F7)</f>
        <v>1354</v>
      </c>
      <c r="D7" s="21">
        <v>1354</v>
      </c>
      <c r="E7" s="21">
        <v>0</v>
      </c>
      <c r="F7" s="21">
        <v>0</v>
      </c>
      <c r="G7" s="21">
        <f>SUM(H7:J7)</f>
        <v>134479</v>
      </c>
      <c r="H7" s="21">
        <v>69500</v>
      </c>
      <c r="I7" s="21">
        <v>0</v>
      </c>
      <c r="J7" s="21">
        <v>64979</v>
      </c>
      <c r="K7" s="21">
        <v>34754</v>
      </c>
      <c r="L7" s="21">
        <f>SUM(M7:Q7)</f>
        <v>101079</v>
      </c>
      <c r="M7" s="21">
        <v>0</v>
      </c>
      <c r="N7" s="21">
        <v>3000</v>
      </c>
      <c r="O7" s="21">
        <v>98079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7110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7110</v>
      </c>
      <c r="H8" s="21">
        <v>1250</v>
      </c>
      <c r="I8" s="21">
        <v>3000</v>
      </c>
      <c r="J8" s="21">
        <v>2860</v>
      </c>
      <c r="K8" s="21">
        <v>3580</v>
      </c>
      <c r="L8" s="21">
        <f aca="true" t="shared" si="3" ref="L8:L17">SUM(M8:Q8)</f>
        <v>3530</v>
      </c>
      <c r="M8" s="21">
        <v>0</v>
      </c>
      <c r="N8" s="21">
        <v>0</v>
      </c>
      <c r="O8" s="21">
        <v>3530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268370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268370</v>
      </c>
      <c r="H9" s="21">
        <v>214320</v>
      </c>
      <c r="I9" s="21">
        <v>51000</v>
      </c>
      <c r="J9" s="21">
        <v>3050</v>
      </c>
      <c r="K9" s="21">
        <v>4700</v>
      </c>
      <c r="L9" s="21">
        <f t="shared" si="3"/>
        <v>263670</v>
      </c>
      <c r="M9" s="21">
        <v>0</v>
      </c>
      <c r="N9" s="21">
        <v>0</v>
      </c>
      <c r="O9" s="21">
        <v>263290</v>
      </c>
      <c r="P9" s="21">
        <v>150</v>
      </c>
      <c r="Q9" s="28">
        <v>230</v>
      </c>
    </row>
    <row r="10" spans="1:17" ht="15" customHeight="1">
      <c r="A10" s="13" t="s">
        <v>24</v>
      </c>
      <c r="B10" s="20">
        <f t="shared" si="0"/>
        <v>8500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8500</v>
      </c>
      <c r="H10" s="21">
        <v>7500</v>
      </c>
      <c r="I10" s="21">
        <v>0</v>
      </c>
      <c r="J10" s="21">
        <v>1000</v>
      </c>
      <c r="K10" s="21">
        <v>500</v>
      </c>
      <c r="L10" s="21">
        <f t="shared" si="3"/>
        <v>8000</v>
      </c>
      <c r="M10" s="21">
        <v>0</v>
      </c>
      <c r="N10" s="21">
        <v>0</v>
      </c>
      <c r="O10" s="21">
        <v>8000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597970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597970</v>
      </c>
      <c r="H11" s="21">
        <v>588750</v>
      </c>
      <c r="I11" s="21">
        <v>0</v>
      </c>
      <c r="J11" s="21">
        <v>9220</v>
      </c>
      <c r="K11" s="21">
        <v>11600</v>
      </c>
      <c r="L11" s="21">
        <f t="shared" si="3"/>
        <v>586370</v>
      </c>
      <c r="M11" s="21">
        <v>0</v>
      </c>
      <c r="N11" s="21">
        <v>0</v>
      </c>
      <c r="O11" s="21">
        <v>586370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217245</v>
      </c>
      <c r="C12" s="21">
        <f t="shared" si="1"/>
        <v>2400</v>
      </c>
      <c r="D12" s="21">
        <v>0</v>
      </c>
      <c r="E12" s="21">
        <v>0</v>
      </c>
      <c r="F12" s="21">
        <v>2400</v>
      </c>
      <c r="G12" s="21">
        <f t="shared" si="2"/>
        <v>214845</v>
      </c>
      <c r="H12" s="21">
        <v>98415</v>
      </c>
      <c r="I12" s="21">
        <v>56450</v>
      </c>
      <c r="J12" s="21">
        <v>59980</v>
      </c>
      <c r="K12" s="21">
        <v>12015</v>
      </c>
      <c r="L12" s="21">
        <f t="shared" si="3"/>
        <v>205230</v>
      </c>
      <c r="M12" s="21">
        <v>0</v>
      </c>
      <c r="N12" s="21">
        <v>7000</v>
      </c>
      <c r="O12" s="21">
        <v>197780</v>
      </c>
      <c r="P12" s="21">
        <v>450</v>
      </c>
      <c r="Q12" s="28">
        <v>0</v>
      </c>
    </row>
    <row r="13" spans="1:17" ht="15" customHeight="1">
      <c r="A13" s="13" t="s">
        <v>27</v>
      </c>
      <c r="B13" s="20">
        <f t="shared" si="0"/>
        <v>715196</v>
      </c>
      <c r="C13" s="21">
        <f t="shared" si="1"/>
        <v>154130</v>
      </c>
      <c r="D13" s="21">
        <v>0</v>
      </c>
      <c r="E13" s="21">
        <v>85280</v>
      </c>
      <c r="F13" s="21">
        <v>68850</v>
      </c>
      <c r="G13" s="21">
        <f t="shared" si="2"/>
        <v>561066</v>
      </c>
      <c r="H13" s="21">
        <v>18500</v>
      </c>
      <c r="I13" s="21">
        <v>535566</v>
      </c>
      <c r="J13" s="21">
        <v>7000</v>
      </c>
      <c r="K13" s="21">
        <v>2450</v>
      </c>
      <c r="L13" s="21">
        <f t="shared" si="3"/>
        <v>712746</v>
      </c>
      <c r="M13" s="21">
        <v>0</v>
      </c>
      <c r="N13" s="21">
        <v>216100</v>
      </c>
      <c r="O13" s="21">
        <v>492856</v>
      </c>
      <c r="P13" s="21">
        <v>0</v>
      </c>
      <c r="Q13" s="28">
        <v>3790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2229859</v>
      </c>
      <c r="C16" s="21">
        <f t="shared" si="1"/>
        <v>1354</v>
      </c>
      <c r="D16" s="21">
        <f>SUM(D6:D7)</f>
        <v>1354</v>
      </c>
      <c r="E16" s="21">
        <f>SUM(E6:E7)</f>
        <v>0</v>
      </c>
      <c r="F16" s="21">
        <f>SUM(F6:F7)</f>
        <v>0</v>
      </c>
      <c r="G16" s="21">
        <f t="shared" si="2"/>
        <v>2228505</v>
      </c>
      <c r="H16" s="21">
        <f>SUM(H6:H7)</f>
        <v>413601</v>
      </c>
      <c r="I16" s="21">
        <f>SUM(I6:I7)</f>
        <v>0</v>
      </c>
      <c r="J16" s="21">
        <f>SUM(J6:J7)</f>
        <v>1814904</v>
      </c>
      <c r="K16" s="21">
        <f>SUM(K6:K7)</f>
        <v>1543661</v>
      </c>
      <c r="L16" s="21">
        <f t="shared" si="3"/>
        <v>686198</v>
      </c>
      <c r="M16" s="21">
        <f>SUM(M6:M7)</f>
        <v>12000</v>
      </c>
      <c r="N16" s="21">
        <f>SUM(N6:N7)</f>
        <v>32280</v>
      </c>
      <c r="O16" s="21">
        <f>SUM(O6:O7)</f>
        <v>630318</v>
      </c>
      <c r="P16" s="21">
        <f>SUM(P6:P7)</f>
        <v>0</v>
      </c>
      <c r="Q16" s="28">
        <f>SUM(Q6:Q7)</f>
        <v>11600</v>
      </c>
    </row>
    <row r="17" spans="1:17" ht="15" customHeight="1">
      <c r="A17" s="13" t="s">
        <v>30</v>
      </c>
      <c r="B17" s="20">
        <f t="shared" si="0"/>
        <v>1814391</v>
      </c>
      <c r="C17" s="21">
        <f t="shared" si="1"/>
        <v>156530</v>
      </c>
      <c r="D17" s="21">
        <f>SUM(D8:D14)</f>
        <v>0</v>
      </c>
      <c r="E17" s="21">
        <f>SUM(E8:E14)</f>
        <v>85280</v>
      </c>
      <c r="F17" s="21">
        <f>SUM(F8:F14)</f>
        <v>71250</v>
      </c>
      <c r="G17" s="21">
        <f t="shared" si="2"/>
        <v>1657861</v>
      </c>
      <c r="H17" s="21">
        <f>SUM(H8:H14)</f>
        <v>928735</v>
      </c>
      <c r="I17" s="21">
        <f>SUM(I8:I14)</f>
        <v>646016</v>
      </c>
      <c r="J17" s="21">
        <f>SUM(J8:J14)</f>
        <v>83110</v>
      </c>
      <c r="K17" s="21">
        <f>SUM(K8:K14)</f>
        <v>34845</v>
      </c>
      <c r="L17" s="21">
        <f t="shared" si="3"/>
        <v>1779546</v>
      </c>
      <c r="M17" s="21">
        <f>SUM(M8:M14)</f>
        <v>0</v>
      </c>
      <c r="N17" s="21">
        <f>SUM(N8:N14)</f>
        <v>223100</v>
      </c>
      <c r="O17" s="21">
        <f>SUM(O8:O14)</f>
        <v>1551826</v>
      </c>
      <c r="P17" s="21">
        <f>SUM(P8:P14)</f>
        <v>600</v>
      </c>
      <c r="Q17" s="28">
        <f>SUM(Q8:Q14)</f>
        <v>4020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4044250</v>
      </c>
      <c r="C19" s="25">
        <f t="shared" si="1"/>
        <v>157884</v>
      </c>
      <c r="D19" s="24">
        <f>SUM(D16:D17)</f>
        <v>1354</v>
      </c>
      <c r="E19" s="24">
        <f>SUM(E16:E17)</f>
        <v>85280</v>
      </c>
      <c r="F19" s="24">
        <f>SUM(F16:F17)</f>
        <v>71250</v>
      </c>
      <c r="G19" s="25">
        <f t="shared" si="2"/>
        <v>3886366</v>
      </c>
      <c r="H19" s="24">
        <f>SUM(H16:H17)</f>
        <v>1342336</v>
      </c>
      <c r="I19" s="24">
        <f>SUM(I16:I17)</f>
        <v>646016</v>
      </c>
      <c r="J19" s="24">
        <f>SUM(J16:J17)</f>
        <v>1898014</v>
      </c>
      <c r="K19" s="25">
        <f>SUM(K16:K17)</f>
        <v>1578506</v>
      </c>
      <c r="L19" s="24">
        <f>SUM(M19:Q19)</f>
        <v>2465744</v>
      </c>
      <c r="M19" s="24">
        <f>SUM(M16:M17)</f>
        <v>12000</v>
      </c>
      <c r="N19" s="24">
        <f>SUM(N16:N17)</f>
        <v>255380</v>
      </c>
      <c r="O19" s="24">
        <f>SUM(O16:O17)</f>
        <v>2182144</v>
      </c>
      <c r="P19" s="24">
        <f>SUM(P16:P17)</f>
        <v>600</v>
      </c>
      <c r="Q19" s="30">
        <f>SUM(Q16:Q17)</f>
        <v>15620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2007-02-26T07:17:35Z</cp:lastPrinted>
  <dcterms:created xsi:type="dcterms:W3CDTF">2000-01-06T00:38:06Z</dcterms:created>
  <dcterms:modified xsi:type="dcterms:W3CDTF">2007-02-26T07:17:45Z</dcterms:modified>
  <cp:category/>
  <cp:version/>
  <cp:contentType/>
  <cp:contentStatus/>
</cp:coreProperties>
</file>