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45" windowWidth="8565" windowHeight="8640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<sst xmlns="http://schemas.openxmlformats.org/spreadsheetml/2006/main" count="149" uniqueCount="133">
  <si>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</si>
  <si>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</si>
  <si>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</si>
  <si>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</si>
  <si>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</si>
  <si>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</si>
  <si>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</si>
  <si>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</si>
  <si>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</si>
  <si>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</si>
  <si>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</si>
  <si>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</si>
  <si>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</si>
  <si>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</si>
  <si>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</si>
  <si>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</si>
  <si>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</si>
  <si>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</si>
  <si>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</si>
  <si>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</si>
  <si>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</si>
  <si>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</si>
  <si>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</si>
  <si>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</si>
  <si>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</si>
  <si>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</si>
  <si>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</si>
  <si>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</si>
  <si>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</si>
  <si>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</si>
  <si>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</si>
  <si>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</si>
  <si>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</si>
  <si>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</si>
  <si>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</si>
  <si>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</si>
  <si>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</si>
  <si>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19年  2月分</t>
  </si>
  <si>
    <t>（県市町村名）岐阜県</t>
  </si>
  <si>
    <t>着工建築物概報（２）</t>
  </si>
  <si>
    <t>平成  19年  2月分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</si>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</sst>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workbookViewId="0" topLeftCell="A1">
      <pane xSplit="1" ySplit="4" topLeftCell="B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2" sqref="A62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129</v>
      </c>
      <c r="D3" s="56"/>
      <c r="E3" s="56"/>
      <c r="F3" s="56"/>
      <c r="G3" s="56"/>
      <c r="H3" s="56"/>
      <c r="I3" s="56"/>
      <c r="J3" s="56"/>
      <c r="K3" s="57"/>
      <c r="L3" s="55" t="s">
        <v>130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131</v>
      </c>
      <c r="J4" s="32" t="s">
        <v>132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30887</v>
      </c>
      <c r="C5" s="36">
        <v>22878</v>
      </c>
      <c r="D5" s="36">
        <v>283</v>
      </c>
      <c r="E5" s="36">
        <v>158</v>
      </c>
      <c r="F5" s="36">
        <v>1666</v>
      </c>
      <c r="G5" s="36">
        <v>389</v>
      </c>
      <c r="H5" s="36">
        <v>1655</v>
      </c>
      <c r="I5" s="36">
        <v>2028</v>
      </c>
      <c r="J5" s="36">
        <v>1830</v>
      </c>
      <c r="K5" s="36">
        <v>0</v>
      </c>
      <c r="L5" s="36">
        <v>15834</v>
      </c>
      <c r="M5" s="37">
        <v>15053</v>
      </c>
    </row>
    <row r="6" spans="1:13" ht="15" customHeight="1">
      <c r="A6" s="39" t="s">
        <v>75</v>
      </c>
      <c r="B6" s="40">
        <f t="shared" si="0"/>
        <v>12137</v>
      </c>
      <c r="C6" s="41">
        <v>9021</v>
      </c>
      <c r="D6" s="41">
        <v>0</v>
      </c>
      <c r="E6" s="41">
        <v>0</v>
      </c>
      <c r="F6" s="41">
        <v>1384</v>
      </c>
      <c r="G6" s="41">
        <v>894</v>
      </c>
      <c r="H6" s="41">
        <v>480</v>
      </c>
      <c r="I6" s="41">
        <v>358</v>
      </c>
      <c r="J6" s="41">
        <v>0</v>
      </c>
      <c r="K6" s="41">
        <v>0</v>
      </c>
      <c r="L6" s="41">
        <v>6516</v>
      </c>
      <c r="M6" s="42">
        <v>5621</v>
      </c>
    </row>
    <row r="7" spans="1:13" ht="15" customHeight="1">
      <c r="A7" s="39" t="s">
        <v>76</v>
      </c>
      <c r="B7" s="40">
        <f t="shared" si="0"/>
        <v>5489</v>
      </c>
      <c r="C7" s="41">
        <v>4678</v>
      </c>
      <c r="D7" s="41">
        <v>12</v>
      </c>
      <c r="E7" s="41">
        <v>403</v>
      </c>
      <c r="F7" s="41">
        <v>0</v>
      </c>
      <c r="G7" s="41">
        <v>0</v>
      </c>
      <c r="H7" s="41">
        <v>247</v>
      </c>
      <c r="I7" s="41">
        <v>149</v>
      </c>
      <c r="J7" s="41">
        <v>0</v>
      </c>
      <c r="K7" s="41">
        <v>0</v>
      </c>
      <c r="L7" s="41">
        <v>1465</v>
      </c>
      <c r="M7" s="42">
        <v>4024</v>
      </c>
    </row>
    <row r="8" spans="1:13" ht="15" customHeight="1">
      <c r="A8" s="39" t="s">
        <v>77</v>
      </c>
      <c r="B8" s="40">
        <f t="shared" si="0"/>
        <v>6683</v>
      </c>
      <c r="C8" s="41">
        <v>5793</v>
      </c>
      <c r="D8" s="41">
        <v>520</v>
      </c>
      <c r="E8" s="41">
        <v>0</v>
      </c>
      <c r="F8" s="41">
        <v>0</v>
      </c>
      <c r="G8" s="41">
        <v>0</v>
      </c>
      <c r="H8" s="41">
        <v>370</v>
      </c>
      <c r="I8" s="41">
        <v>0</v>
      </c>
      <c r="J8" s="41">
        <v>0</v>
      </c>
      <c r="K8" s="41">
        <v>0</v>
      </c>
      <c r="L8" s="41">
        <v>4861</v>
      </c>
      <c r="M8" s="42">
        <v>1822</v>
      </c>
    </row>
    <row r="9" spans="1:13" ht="15" customHeight="1">
      <c r="A9" s="39" t="s">
        <v>78</v>
      </c>
      <c r="B9" s="40">
        <f t="shared" si="0"/>
        <v>15993</v>
      </c>
      <c r="C9" s="41">
        <v>5946</v>
      </c>
      <c r="D9" s="41">
        <v>151</v>
      </c>
      <c r="E9" s="41">
        <v>0</v>
      </c>
      <c r="F9" s="41">
        <v>3307</v>
      </c>
      <c r="G9" s="41">
        <v>110</v>
      </c>
      <c r="H9" s="41">
        <v>2904</v>
      </c>
      <c r="I9" s="41">
        <v>3369</v>
      </c>
      <c r="J9" s="41">
        <v>206</v>
      </c>
      <c r="K9" s="41">
        <v>0</v>
      </c>
      <c r="L9" s="41">
        <v>3630</v>
      </c>
      <c r="M9" s="42">
        <v>12363</v>
      </c>
    </row>
    <row r="10" spans="1:13" ht="15" customHeight="1">
      <c r="A10" s="39" t="s">
        <v>79</v>
      </c>
      <c r="B10" s="40">
        <f t="shared" si="0"/>
        <v>3500</v>
      </c>
      <c r="C10" s="41">
        <v>2943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527</v>
      </c>
      <c r="J10" s="41">
        <v>30</v>
      </c>
      <c r="K10" s="41">
        <v>0</v>
      </c>
      <c r="L10" s="41">
        <v>2449</v>
      </c>
      <c r="M10" s="42">
        <v>1051</v>
      </c>
    </row>
    <row r="11" spans="1:13" ht="15" customHeight="1">
      <c r="A11" s="39" t="s">
        <v>80</v>
      </c>
      <c r="B11" s="40">
        <f t="shared" si="0"/>
        <v>683</v>
      </c>
      <c r="C11" s="41">
        <v>594</v>
      </c>
      <c r="D11" s="41">
        <v>0</v>
      </c>
      <c r="E11" s="41">
        <v>0</v>
      </c>
      <c r="F11" s="41">
        <v>89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594</v>
      </c>
      <c r="M11" s="42">
        <v>89</v>
      </c>
    </row>
    <row r="12" spans="1:13" ht="15" customHeight="1">
      <c r="A12" s="39" t="s">
        <v>81</v>
      </c>
      <c r="B12" s="40">
        <f t="shared" si="0"/>
        <v>2795</v>
      </c>
      <c r="C12" s="41">
        <v>1090</v>
      </c>
      <c r="D12" s="41">
        <v>323</v>
      </c>
      <c r="E12" s="41">
        <v>0</v>
      </c>
      <c r="F12" s="41">
        <v>0</v>
      </c>
      <c r="G12" s="41">
        <v>0</v>
      </c>
      <c r="H12" s="41">
        <v>0</v>
      </c>
      <c r="I12" s="41">
        <v>1364</v>
      </c>
      <c r="J12" s="41">
        <v>18</v>
      </c>
      <c r="K12" s="41">
        <v>0</v>
      </c>
      <c r="L12" s="41">
        <v>1038</v>
      </c>
      <c r="M12" s="42">
        <v>1757</v>
      </c>
    </row>
    <row r="13" spans="1:13" ht="15" customHeight="1">
      <c r="A13" s="39" t="s">
        <v>82</v>
      </c>
      <c r="B13" s="40">
        <f t="shared" si="0"/>
        <v>6674</v>
      </c>
      <c r="C13" s="41">
        <v>3435</v>
      </c>
      <c r="D13" s="41">
        <v>567</v>
      </c>
      <c r="E13" s="41">
        <v>0</v>
      </c>
      <c r="F13" s="41">
        <v>0</v>
      </c>
      <c r="G13" s="41">
        <v>0</v>
      </c>
      <c r="H13" s="41">
        <v>2584</v>
      </c>
      <c r="I13" s="41">
        <v>88</v>
      </c>
      <c r="J13" s="41">
        <v>0</v>
      </c>
      <c r="K13" s="41">
        <v>0</v>
      </c>
      <c r="L13" s="41">
        <v>2036</v>
      </c>
      <c r="M13" s="42">
        <v>4638</v>
      </c>
    </row>
    <row r="14" spans="1:13" ht="15" customHeight="1">
      <c r="A14" s="39" t="s">
        <v>83</v>
      </c>
      <c r="B14" s="40">
        <f t="shared" si="0"/>
        <v>5592</v>
      </c>
      <c r="C14" s="41">
        <v>1791</v>
      </c>
      <c r="D14" s="41">
        <v>0</v>
      </c>
      <c r="E14" s="41">
        <v>0</v>
      </c>
      <c r="F14" s="41">
        <v>3605</v>
      </c>
      <c r="G14" s="41">
        <v>0</v>
      </c>
      <c r="H14" s="41">
        <v>0</v>
      </c>
      <c r="I14" s="41">
        <v>0</v>
      </c>
      <c r="J14" s="41">
        <v>196</v>
      </c>
      <c r="K14" s="41">
        <v>0</v>
      </c>
      <c r="L14" s="41">
        <v>1301</v>
      </c>
      <c r="M14" s="42">
        <v>4291</v>
      </c>
    </row>
    <row r="15" spans="1:13" ht="15" customHeight="1">
      <c r="A15" s="39" t="s">
        <v>84</v>
      </c>
      <c r="B15" s="40">
        <f t="shared" si="0"/>
        <v>2033</v>
      </c>
      <c r="C15" s="41">
        <v>1755</v>
      </c>
      <c r="D15" s="41">
        <v>0</v>
      </c>
      <c r="E15" s="41">
        <v>0</v>
      </c>
      <c r="F15" s="41">
        <v>0</v>
      </c>
      <c r="G15" s="41">
        <v>0</v>
      </c>
      <c r="H15" s="41">
        <v>236</v>
      </c>
      <c r="I15" s="41">
        <v>0</v>
      </c>
      <c r="J15" s="41">
        <v>42</v>
      </c>
      <c r="K15" s="41">
        <v>0</v>
      </c>
      <c r="L15" s="41">
        <v>1134</v>
      </c>
      <c r="M15" s="42">
        <v>899</v>
      </c>
    </row>
    <row r="16" spans="1:13" ht="15" customHeight="1">
      <c r="A16" s="39" t="s">
        <v>85</v>
      </c>
      <c r="B16" s="40">
        <f t="shared" si="0"/>
        <v>2825</v>
      </c>
      <c r="C16" s="41">
        <v>1262</v>
      </c>
      <c r="D16" s="41">
        <v>0</v>
      </c>
      <c r="E16" s="41">
        <v>0</v>
      </c>
      <c r="F16" s="41">
        <v>1434</v>
      </c>
      <c r="G16" s="41">
        <v>0</v>
      </c>
      <c r="H16" s="41">
        <v>0</v>
      </c>
      <c r="I16" s="41">
        <v>129</v>
      </c>
      <c r="J16" s="41">
        <v>0</v>
      </c>
      <c r="K16" s="41">
        <v>0</v>
      </c>
      <c r="L16" s="41">
        <v>968</v>
      </c>
      <c r="M16" s="42">
        <v>1857</v>
      </c>
    </row>
    <row r="17" spans="1:13" ht="15" customHeight="1">
      <c r="A17" s="39" t="s">
        <v>86</v>
      </c>
      <c r="B17" s="40">
        <f t="shared" si="0"/>
        <v>12587</v>
      </c>
      <c r="C17" s="41">
        <v>5770</v>
      </c>
      <c r="D17" s="41">
        <v>642</v>
      </c>
      <c r="E17" s="41">
        <v>0</v>
      </c>
      <c r="F17" s="41">
        <v>1191</v>
      </c>
      <c r="G17" s="41">
        <v>14</v>
      </c>
      <c r="H17" s="41">
        <v>3763</v>
      </c>
      <c r="I17" s="41">
        <v>204</v>
      </c>
      <c r="J17" s="41">
        <v>1003</v>
      </c>
      <c r="K17" s="41">
        <v>0</v>
      </c>
      <c r="L17" s="41">
        <v>3761</v>
      </c>
      <c r="M17" s="42">
        <v>8826</v>
      </c>
    </row>
    <row r="18" spans="1:13" ht="15" customHeight="1">
      <c r="A18" s="39" t="s">
        <v>87</v>
      </c>
      <c r="B18" s="40">
        <f t="shared" si="0"/>
        <v>13182</v>
      </c>
      <c r="C18" s="41">
        <v>6580</v>
      </c>
      <c r="D18" s="41">
        <v>0</v>
      </c>
      <c r="E18" s="41">
        <v>0</v>
      </c>
      <c r="F18" s="41">
        <v>5837</v>
      </c>
      <c r="G18" s="41">
        <v>0</v>
      </c>
      <c r="H18" s="41">
        <v>84</v>
      </c>
      <c r="I18" s="41">
        <v>260</v>
      </c>
      <c r="J18" s="41">
        <v>421</v>
      </c>
      <c r="K18" s="41">
        <v>0</v>
      </c>
      <c r="L18" s="41">
        <v>4033</v>
      </c>
      <c r="M18" s="42">
        <v>9149</v>
      </c>
    </row>
    <row r="19" spans="1:13" ht="15" customHeight="1">
      <c r="A19" s="39" t="s">
        <v>88</v>
      </c>
      <c r="B19" s="40">
        <f t="shared" si="0"/>
        <v>8275</v>
      </c>
      <c r="C19" s="41">
        <v>1064</v>
      </c>
      <c r="D19" s="41">
        <v>0</v>
      </c>
      <c r="E19" s="41">
        <v>0</v>
      </c>
      <c r="F19" s="41">
        <v>7044</v>
      </c>
      <c r="G19" s="41">
        <v>0</v>
      </c>
      <c r="H19" s="41">
        <v>167</v>
      </c>
      <c r="I19" s="41">
        <v>0</v>
      </c>
      <c r="J19" s="41">
        <v>0</v>
      </c>
      <c r="K19" s="41">
        <v>0</v>
      </c>
      <c r="L19" s="41">
        <v>766</v>
      </c>
      <c r="M19" s="42">
        <v>7509</v>
      </c>
    </row>
    <row r="20" spans="1:13" ht="15" customHeight="1">
      <c r="A20" s="39" t="s">
        <v>89</v>
      </c>
      <c r="B20" s="40">
        <f t="shared" si="0"/>
        <v>4251</v>
      </c>
      <c r="C20" s="41">
        <v>3665</v>
      </c>
      <c r="D20" s="41">
        <v>0</v>
      </c>
      <c r="E20" s="41">
        <v>0</v>
      </c>
      <c r="F20" s="41">
        <v>0</v>
      </c>
      <c r="G20" s="41">
        <v>0</v>
      </c>
      <c r="H20" s="41">
        <v>375</v>
      </c>
      <c r="I20" s="41">
        <v>26</v>
      </c>
      <c r="J20" s="41">
        <v>185</v>
      </c>
      <c r="K20" s="41">
        <v>0</v>
      </c>
      <c r="L20" s="41">
        <v>2563</v>
      </c>
      <c r="M20" s="42">
        <v>1688</v>
      </c>
    </row>
    <row r="21" spans="1:13" ht="15" customHeight="1">
      <c r="A21" s="39" t="s">
        <v>90</v>
      </c>
      <c r="B21" s="40">
        <f t="shared" si="0"/>
        <v>68</v>
      </c>
      <c r="C21" s="41">
        <v>0</v>
      </c>
      <c r="D21" s="41">
        <v>0</v>
      </c>
      <c r="E21" s="41">
        <v>68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2">
        <v>68</v>
      </c>
    </row>
    <row r="22" spans="1:13" ht="15" customHeight="1">
      <c r="A22" s="39" t="s">
        <v>91</v>
      </c>
      <c r="B22" s="40">
        <f t="shared" si="0"/>
        <v>2440</v>
      </c>
      <c r="C22" s="41">
        <v>1730</v>
      </c>
      <c r="D22" s="41">
        <v>0</v>
      </c>
      <c r="E22" s="41">
        <v>0</v>
      </c>
      <c r="F22" s="41">
        <v>315</v>
      </c>
      <c r="G22" s="41">
        <v>0</v>
      </c>
      <c r="H22" s="41">
        <v>90</v>
      </c>
      <c r="I22" s="41">
        <v>0</v>
      </c>
      <c r="J22" s="41">
        <v>305</v>
      </c>
      <c r="K22" s="41">
        <v>0</v>
      </c>
      <c r="L22" s="41">
        <v>1626</v>
      </c>
      <c r="M22" s="42">
        <v>814</v>
      </c>
    </row>
    <row r="23" spans="1:13" ht="15" customHeight="1">
      <c r="A23" s="39" t="s">
        <v>92</v>
      </c>
      <c r="B23" s="40">
        <f t="shared" si="0"/>
        <v>217</v>
      </c>
      <c r="C23" s="41">
        <v>217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217</v>
      </c>
      <c r="M23" s="42">
        <v>0</v>
      </c>
    </row>
    <row r="24" spans="1:13" ht="15" customHeight="1">
      <c r="A24" s="39" t="s">
        <v>93</v>
      </c>
      <c r="B24" s="40">
        <f t="shared" si="0"/>
        <v>3629</v>
      </c>
      <c r="C24" s="41">
        <v>594</v>
      </c>
      <c r="D24" s="41">
        <v>0</v>
      </c>
      <c r="E24" s="41">
        <v>0</v>
      </c>
      <c r="F24" s="41">
        <v>3035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594</v>
      </c>
      <c r="M24" s="42">
        <v>3035</v>
      </c>
    </row>
    <row r="25" spans="1:13" ht="15" customHeight="1">
      <c r="A25" s="43" t="s">
        <v>94</v>
      </c>
      <c r="B25" s="44">
        <f t="shared" si="0"/>
        <v>5608</v>
      </c>
      <c r="C25" s="45">
        <v>934</v>
      </c>
      <c r="D25" s="45">
        <v>0</v>
      </c>
      <c r="E25" s="45">
        <v>0</v>
      </c>
      <c r="F25" s="45">
        <v>31</v>
      </c>
      <c r="G25" s="45">
        <v>0</v>
      </c>
      <c r="H25" s="45">
        <v>0</v>
      </c>
      <c r="I25" s="45">
        <v>4628</v>
      </c>
      <c r="J25" s="45">
        <v>15</v>
      </c>
      <c r="K25" s="45">
        <v>0</v>
      </c>
      <c r="L25" s="45">
        <v>269</v>
      </c>
      <c r="M25" s="46">
        <v>5339</v>
      </c>
    </row>
    <row r="26" spans="1:13" ht="15" customHeight="1">
      <c r="A26" s="47" t="s">
        <v>95</v>
      </c>
      <c r="B26" s="48">
        <f t="shared" si="0"/>
        <v>145548</v>
      </c>
      <c r="C26" s="49">
        <v>81740</v>
      </c>
      <c r="D26" s="49">
        <v>2498</v>
      </c>
      <c r="E26" s="49">
        <v>629</v>
      </c>
      <c r="F26" s="49">
        <v>28938</v>
      </c>
      <c r="G26" s="49">
        <v>1407</v>
      </c>
      <c r="H26" s="49">
        <v>12955</v>
      </c>
      <c r="I26" s="49">
        <v>13130</v>
      </c>
      <c r="J26" s="49">
        <v>4251</v>
      </c>
      <c r="K26" s="49">
        <v>0</v>
      </c>
      <c r="L26" s="49">
        <v>55655</v>
      </c>
      <c r="M26" s="50">
        <v>89893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1363</v>
      </c>
      <c r="C28" s="41">
        <v>893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470</v>
      </c>
      <c r="J28" s="41">
        <v>0</v>
      </c>
      <c r="K28" s="41">
        <v>0</v>
      </c>
      <c r="L28" s="41">
        <v>121</v>
      </c>
      <c r="M28" s="42">
        <v>1242</v>
      </c>
    </row>
    <row r="29" spans="1:13" ht="15" customHeight="1">
      <c r="A29" s="39" t="s">
        <v>97</v>
      </c>
      <c r="B29" s="40">
        <f>SUM(C29:K29)</f>
        <v>776</v>
      </c>
      <c r="C29" s="41">
        <v>628</v>
      </c>
      <c r="D29" s="41">
        <v>0</v>
      </c>
      <c r="E29" s="41">
        <v>0</v>
      </c>
      <c r="F29" s="41">
        <v>0</v>
      </c>
      <c r="G29" s="41">
        <v>0</v>
      </c>
      <c r="H29" s="41">
        <v>12</v>
      </c>
      <c r="I29" s="41">
        <v>0</v>
      </c>
      <c r="J29" s="41">
        <v>136</v>
      </c>
      <c r="K29" s="41">
        <v>0</v>
      </c>
      <c r="L29" s="41">
        <v>277</v>
      </c>
      <c r="M29" s="42">
        <v>499</v>
      </c>
    </row>
    <row r="30" spans="1:13" ht="15" customHeight="1">
      <c r="A30" s="47" t="s">
        <v>98</v>
      </c>
      <c r="B30" s="48">
        <f>SUM(C30:K30)</f>
        <v>2139</v>
      </c>
      <c r="C30" s="49">
        <v>1521</v>
      </c>
      <c r="D30" s="49">
        <v>0</v>
      </c>
      <c r="E30" s="49">
        <v>0</v>
      </c>
      <c r="F30" s="49">
        <v>0</v>
      </c>
      <c r="G30" s="49">
        <v>0</v>
      </c>
      <c r="H30" s="49">
        <v>12</v>
      </c>
      <c r="I30" s="49">
        <v>470</v>
      </c>
      <c r="J30" s="49">
        <v>136</v>
      </c>
      <c r="K30" s="49">
        <v>0</v>
      </c>
      <c r="L30" s="49">
        <v>398</v>
      </c>
      <c r="M30" s="50">
        <v>1741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1027</v>
      </c>
      <c r="C32" s="41">
        <v>900</v>
      </c>
      <c r="D32" s="41">
        <v>0</v>
      </c>
      <c r="E32" s="41">
        <v>127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633</v>
      </c>
      <c r="M32" s="42">
        <v>394</v>
      </c>
    </row>
    <row r="33" spans="1:13" ht="15" customHeight="1">
      <c r="A33" s="47" t="s">
        <v>100</v>
      </c>
      <c r="B33" s="48">
        <f>SUM(C33:K33)</f>
        <v>1027</v>
      </c>
      <c r="C33" s="49">
        <v>900</v>
      </c>
      <c r="D33" s="49">
        <v>0</v>
      </c>
      <c r="E33" s="49">
        <v>127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633</v>
      </c>
      <c r="M33" s="50">
        <v>394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2572</v>
      </c>
      <c r="C35" s="41">
        <v>2191</v>
      </c>
      <c r="D35" s="41">
        <v>262</v>
      </c>
      <c r="E35" s="41">
        <v>0</v>
      </c>
      <c r="F35" s="41">
        <v>0</v>
      </c>
      <c r="G35" s="41">
        <v>0</v>
      </c>
      <c r="H35" s="41">
        <v>0</v>
      </c>
      <c r="I35" s="41">
        <v>119</v>
      </c>
      <c r="J35" s="41">
        <v>0</v>
      </c>
      <c r="K35" s="41">
        <v>0</v>
      </c>
      <c r="L35" s="41">
        <v>2136</v>
      </c>
      <c r="M35" s="42">
        <v>436</v>
      </c>
    </row>
    <row r="36" spans="1:13" ht="15" customHeight="1">
      <c r="A36" s="43" t="s">
        <v>102</v>
      </c>
      <c r="B36" s="44">
        <f>SUM(C36:K36)</f>
        <v>278</v>
      </c>
      <c r="C36" s="45">
        <v>151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127</v>
      </c>
      <c r="J36" s="45">
        <v>0</v>
      </c>
      <c r="K36" s="45">
        <v>0</v>
      </c>
      <c r="L36" s="45">
        <v>278</v>
      </c>
      <c r="M36" s="46">
        <v>0</v>
      </c>
    </row>
    <row r="37" spans="1:13" ht="15" customHeight="1">
      <c r="A37" s="47" t="s">
        <v>103</v>
      </c>
      <c r="B37" s="48">
        <f>SUM(C37:K37)</f>
        <v>2850</v>
      </c>
      <c r="C37" s="49">
        <v>2342</v>
      </c>
      <c r="D37" s="49">
        <v>262</v>
      </c>
      <c r="E37" s="49">
        <v>0</v>
      </c>
      <c r="F37" s="49">
        <v>0</v>
      </c>
      <c r="G37" s="49">
        <v>0</v>
      </c>
      <c r="H37" s="49">
        <v>0</v>
      </c>
      <c r="I37" s="49">
        <v>246</v>
      </c>
      <c r="J37" s="49">
        <v>0</v>
      </c>
      <c r="K37" s="49">
        <v>0</v>
      </c>
      <c r="L37" s="49">
        <v>2414</v>
      </c>
      <c r="M37" s="50">
        <v>436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916</v>
      </c>
      <c r="C39" s="41">
        <v>707</v>
      </c>
      <c r="D39" s="41">
        <v>0</v>
      </c>
      <c r="E39" s="41">
        <v>99</v>
      </c>
      <c r="F39" s="41">
        <v>0</v>
      </c>
      <c r="G39" s="41">
        <v>0</v>
      </c>
      <c r="H39" s="41">
        <v>0</v>
      </c>
      <c r="I39" s="41">
        <v>110</v>
      </c>
      <c r="J39" s="41">
        <v>0</v>
      </c>
      <c r="K39" s="41">
        <v>0</v>
      </c>
      <c r="L39" s="41">
        <v>707</v>
      </c>
      <c r="M39" s="42">
        <v>209</v>
      </c>
    </row>
    <row r="40" spans="1:13" ht="15" customHeight="1">
      <c r="A40" s="39" t="s">
        <v>105</v>
      </c>
      <c r="B40" s="40">
        <f>SUM(C40:K40)</f>
        <v>24324</v>
      </c>
      <c r="C40" s="41">
        <v>780</v>
      </c>
      <c r="D40" s="41">
        <v>0</v>
      </c>
      <c r="E40" s="41">
        <v>0</v>
      </c>
      <c r="F40" s="41">
        <v>4031</v>
      </c>
      <c r="G40" s="41">
        <v>0</v>
      </c>
      <c r="H40" s="41">
        <v>0</v>
      </c>
      <c r="I40" s="41">
        <v>19513</v>
      </c>
      <c r="J40" s="41">
        <v>0</v>
      </c>
      <c r="K40" s="41">
        <v>0</v>
      </c>
      <c r="L40" s="41">
        <v>599</v>
      </c>
      <c r="M40" s="42">
        <v>23725</v>
      </c>
    </row>
    <row r="41" spans="1:13" ht="15" customHeight="1">
      <c r="A41" s="39" t="s">
        <v>106</v>
      </c>
      <c r="B41" s="40">
        <f>SUM(C41:K41)</f>
        <v>2218</v>
      </c>
      <c r="C41" s="41">
        <v>1850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368</v>
      </c>
      <c r="J41" s="41">
        <v>0</v>
      </c>
      <c r="K41" s="41">
        <v>0</v>
      </c>
      <c r="L41" s="41">
        <v>1672</v>
      </c>
      <c r="M41" s="42">
        <v>546</v>
      </c>
    </row>
    <row r="42" spans="1:13" ht="15" customHeight="1">
      <c r="A42" s="47" t="s">
        <v>107</v>
      </c>
      <c r="B42" s="48">
        <f>SUM(C42:K42)</f>
        <v>27458</v>
      </c>
      <c r="C42" s="49">
        <v>3337</v>
      </c>
      <c r="D42" s="49">
        <v>0</v>
      </c>
      <c r="E42" s="49">
        <v>99</v>
      </c>
      <c r="F42" s="49">
        <v>4031</v>
      </c>
      <c r="G42" s="49">
        <v>0</v>
      </c>
      <c r="H42" s="49">
        <v>0</v>
      </c>
      <c r="I42" s="49">
        <v>19991</v>
      </c>
      <c r="J42" s="49">
        <v>0</v>
      </c>
      <c r="K42" s="49">
        <v>0</v>
      </c>
      <c r="L42" s="49">
        <v>2978</v>
      </c>
      <c r="M42" s="50">
        <v>24480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4188</v>
      </c>
      <c r="C44" s="41">
        <v>519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3669</v>
      </c>
      <c r="K44" s="41">
        <v>0</v>
      </c>
      <c r="L44" s="41">
        <v>323</v>
      </c>
      <c r="M44" s="42">
        <v>3865</v>
      </c>
    </row>
    <row r="45" spans="1:13" ht="15" customHeight="1">
      <c r="A45" s="39" t="s">
        <v>109</v>
      </c>
      <c r="B45" s="40">
        <f>SUM(C45:K45)</f>
        <v>1831</v>
      </c>
      <c r="C45" s="41">
        <v>1831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1707</v>
      </c>
      <c r="M45" s="42">
        <v>124</v>
      </c>
    </row>
    <row r="46" spans="1:13" ht="15" customHeight="1">
      <c r="A46" s="39" t="s">
        <v>110</v>
      </c>
      <c r="B46" s="40">
        <f>SUM(C46:K46)</f>
        <v>761</v>
      </c>
      <c r="C46" s="41">
        <v>761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761</v>
      </c>
      <c r="M46" s="42">
        <v>0</v>
      </c>
    </row>
    <row r="47" spans="1:13" ht="15" customHeight="1">
      <c r="A47" s="47" t="s">
        <v>111</v>
      </c>
      <c r="B47" s="48">
        <f>SUM(C47:K47)</f>
        <v>6780</v>
      </c>
      <c r="C47" s="49">
        <v>3111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3669</v>
      </c>
      <c r="K47" s="49">
        <v>0</v>
      </c>
      <c r="L47" s="49">
        <v>2791</v>
      </c>
      <c r="M47" s="50">
        <v>3989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39" t="s">
        <v>112</v>
      </c>
      <c r="B49" s="40">
        <f>SUM(C49:K49)</f>
        <v>1279</v>
      </c>
      <c r="C49" s="41">
        <v>1218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61</v>
      </c>
      <c r="J49" s="41">
        <v>0</v>
      </c>
      <c r="K49" s="41">
        <v>0</v>
      </c>
      <c r="L49" s="41">
        <v>701</v>
      </c>
      <c r="M49" s="42">
        <v>578</v>
      </c>
    </row>
    <row r="50" spans="1:13" ht="15" customHeight="1">
      <c r="A50" s="47" t="s">
        <v>113</v>
      </c>
      <c r="B50" s="48">
        <f>SUM(C50:K50)</f>
        <v>1279</v>
      </c>
      <c r="C50" s="49">
        <v>1218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61</v>
      </c>
      <c r="J50" s="49">
        <v>0</v>
      </c>
      <c r="K50" s="49">
        <v>0</v>
      </c>
      <c r="L50" s="49">
        <v>701</v>
      </c>
      <c r="M50" s="50">
        <v>578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 aca="true" t="shared" si="1" ref="B52:B57">SUM(C52:K52)</f>
        <v>1178</v>
      </c>
      <c r="C52" s="41">
        <v>976</v>
      </c>
      <c r="D52" s="41">
        <v>0</v>
      </c>
      <c r="E52" s="41">
        <v>0</v>
      </c>
      <c r="F52" s="41">
        <v>42</v>
      </c>
      <c r="G52" s="41">
        <v>0</v>
      </c>
      <c r="H52" s="41">
        <v>160</v>
      </c>
      <c r="I52" s="41">
        <v>0</v>
      </c>
      <c r="J52" s="41">
        <v>0</v>
      </c>
      <c r="K52" s="41">
        <v>0</v>
      </c>
      <c r="L52" s="41">
        <v>976</v>
      </c>
      <c r="M52" s="42">
        <v>202</v>
      </c>
    </row>
    <row r="53" spans="1:13" ht="15" customHeight="1">
      <c r="A53" s="39" t="s">
        <v>115</v>
      </c>
      <c r="B53" s="40">
        <f t="shared" si="1"/>
        <v>2274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2274</v>
      </c>
      <c r="I53" s="41">
        <v>0</v>
      </c>
      <c r="J53" s="41">
        <v>0</v>
      </c>
      <c r="K53" s="41">
        <v>0</v>
      </c>
      <c r="L53" s="41">
        <v>0</v>
      </c>
      <c r="M53" s="42">
        <v>2274</v>
      </c>
    </row>
    <row r="54" spans="1:13" ht="15" customHeight="1">
      <c r="A54" s="39" t="s">
        <v>116</v>
      </c>
      <c r="B54" s="40">
        <f t="shared" si="1"/>
        <v>1874</v>
      </c>
      <c r="C54" s="41">
        <v>473</v>
      </c>
      <c r="D54" s="41">
        <v>0</v>
      </c>
      <c r="E54" s="41">
        <v>0</v>
      </c>
      <c r="F54" s="41">
        <v>1350</v>
      </c>
      <c r="G54" s="41">
        <v>0</v>
      </c>
      <c r="H54" s="41">
        <v>0</v>
      </c>
      <c r="I54" s="41">
        <v>51</v>
      </c>
      <c r="J54" s="41">
        <v>0</v>
      </c>
      <c r="K54" s="41">
        <v>0</v>
      </c>
      <c r="L54" s="41">
        <v>140</v>
      </c>
      <c r="M54" s="42">
        <v>1734</v>
      </c>
    </row>
    <row r="55" spans="1:13" ht="15" customHeight="1">
      <c r="A55" s="39" t="s">
        <v>117</v>
      </c>
      <c r="B55" s="40">
        <f t="shared" si="1"/>
        <v>170</v>
      </c>
      <c r="C55" s="41">
        <v>170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170</v>
      </c>
      <c r="M55" s="42">
        <v>0</v>
      </c>
    </row>
    <row r="56" spans="1:13" ht="15" customHeight="1">
      <c r="A56" s="39" t="s">
        <v>118</v>
      </c>
      <c r="B56" s="40">
        <f t="shared" si="1"/>
        <v>3279</v>
      </c>
      <c r="C56" s="41">
        <v>226</v>
      </c>
      <c r="D56" s="41">
        <v>0</v>
      </c>
      <c r="E56" s="41">
        <v>0</v>
      </c>
      <c r="F56" s="41">
        <v>0</v>
      </c>
      <c r="G56" s="41">
        <v>0</v>
      </c>
      <c r="H56" s="41">
        <v>3053</v>
      </c>
      <c r="I56" s="41">
        <v>0</v>
      </c>
      <c r="J56" s="41">
        <v>0</v>
      </c>
      <c r="K56" s="41">
        <v>0</v>
      </c>
      <c r="L56" s="41">
        <v>90</v>
      </c>
      <c r="M56" s="42">
        <v>3189</v>
      </c>
    </row>
    <row r="57" spans="1:13" ht="15" customHeight="1">
      <c r="A57" s="39" t="s">
        <v>119</v>
      </c>
      <c r="B57" s="40">
        <f t="shared" si="1"/>
        <v>271</v>
      </c>
      <c r="C57" s="41">
        <v>271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271</v>
      </c>
      <c r="M57" s="42">
        <v>0</v>
      </c>
    </row>
    <row r="58" spans="1:13" ht="15" customHeight="1">
      <c r="A58" s="43" t="s">
        <v>120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121</v>
      </c>
      <c r="B59" s="48">
        <f>SUM(C59:K59)</f>
        <v>9046</v>
      </c>
      <c r="C59" s="49">
        <v>2116</v>
      </c>
      <c r="D59" s="49">
        <v>0</v>
      </c>
      <c r="E59" s="49">
        <v>0</v>
      </c>
      <c r="F59" s="49">
        <v>1392</v>
      </c>
      <c r="G59" s="49">
        <v>0</v>
      </c>
      <c r="H59" s="49">
        <v>5487</v>
      </c>
      <c r="I59" s="49">
        <v>51</v>
      </c>
      <c r="J59" s="49">
        <v>0</v>
      </c>
      <c r="K59" s="49">
        <v>0</v>
      </c>
      <c r="L59" s="49">
        <v>1647</v>
      </c>
      <c r="M59" s="50">
        <v>7399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39" t="s">
        <v>122</v>
      </c>
      <c r="B61" s="40">
        <f>SUM(C61:K61)</f>
        <v>1130</v>
      </c>
      <c r="C61" s="41">
        <v>981</v>
      </c>
      <c r="D61" s="41">
        <v>0</v>
      </c>
      <c r="E61" s="41">
        <v>93</v>
      </c>
      <c r="F61" s="41">
        <v>0</v>
      </c>
      <c r="G61" s="41">
        <v>30</v>
      </c>
      <c r="H61" s="41">
        <v>0</v>
      </c>
      <c r="I61" s="41">
        <v>26</v>
      </c>
      <c r="J61" s="41">
        <v>0</v>
      </c>
      <c r="K61" s="41">
        <v>0</v>
      </c>
      <c r="L61" s="41">
        <v>523</v>
      </c>
      <c r="M61" s="42">
        <v>607</v>
      </c>
    </row>
    <row r="62" spans="1:13" ht="15" customHeight="1">
      <c r="A62" s="47" t="s">
        <v>123</v>
      </c>
      <c r="B62" s="48">
        <f>SUM(C62:K62)</f>
        <v>1130</v>
      </c>
      <c r="C62" s="49">
        <v>981</v>
      </c>
      <c r="D62" s="49">
        <v>0</v>
      </c>
      <c r="E62" s="49">
        <v>93</v>
      </c>
      <c r="F62" s="49">
        <v>0</v>
      </c>
      <c r="G62" s="49">
        <v>30</v>
      </c>
      <c r="H62" s="49">
        <v>0</v>
      </c>
      <c r="I62" s="49">
        <v>26</v>
      </c>
      <c r="J62" s="49">
        <v>0</v>
      </c>
      <c r="K62" s="49">
        <v>0</v>
      </c>
      <c r="L62" s="49">
        <v>523</v>
      </c>
      <c r="M62" s="50">
        <v>607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124</v>
      </c>
      <c r="B64" s="40">
        <f>SUM(C64:M64)</f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2">
        <v>0</v>
      </c>
    </row>
    <row r="65" spans="1:13" ht="15" customHeight="1">
      <c r="A65" s="47" t="s">
        <v>125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126</v>
      </c>
      <c r="B67" s="40">
        <f>SUM(C67:K67)</f>
        <v>51709</v>
      </c>
      <c r="C67" s="41">
        <v>15526</v>
      </c>
      <c r="D67" s="41">
        <v>262</v>
      </c>
      <c r="E67" s="41">
        <v>319</v>
      </c>
      <c r="F67" s="41">
        <v>5423</v>
      </c>
      <c r="G67" s="41">
        <v>30</v>
      </c>
      <c r="H67" s="41">
        <v>5499</v>
      </c>
      <c r="I67" s="41">
        <v>20845</v>
      </c>
      <c r="J67" s="41">
        <v>3805</v>
      </c>
      <c r="K67" s="41">
        <v>0</v>
      </c>
      <c r="L67" s="41">
        <v>12085</v>
      </c>
      <c r="M67" s="42">
        <v>39624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127</v>
      </c>
      <c r="B69" s="52">
        <f>SUM(C69:K69)</f>
        <v>197257</v>
      </c>
      <c r="C69" s="53">
        <v>97266</v>
      </c>
      <c r="D69" s="53">
        <v>2760</v>
      </c>
      <c r="E69" s="53">
        <v>948</v>
      </c>
      <c r="F69" s="53">
        <v>34361</v>
      </c>
      <c r="G69" s="53">
        <v>1437</v>
      </c>
      <c r="H69" s="53">
        <v>18454</v>
      </c>
      <c r="I69" s="53">
        <v>33975</v>
      </c>
      <c r="J69" s="53">
        <v>8056</v>
      </c>
      <c r="K69" s="53">
        <v>0</v>
      </c>
      <c r="L69" s="53">
        <v>67740</v>
      </c>
      <c r="M69" s="54">
        <v>129517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97266</v>
      </c>
      <c r="C6" s="19">
        <f>SUM(D6:F6)</f>
        <v>149</v>
      </c>
      <c r="D6" s="19">
        <v>0</v>
      </c>
      <c r="E6" s="19">
        <v>149</v>
      </c>
      <c r="F6" s="19">
        <v>0</v>
      </c>
      <c r="G6" s="19">
        <f>SUM(H6:J6)</f>
        <v>97117</v>
      </c>
      <c r="H6" s="19">
        <v>22086</v>
      </c>
      <c r="I6" s="19">
        <v>163</v>
      </c>
      <c r="J6" s="19">
        <v>74868</v>
      </c>
      <c r="K6" s="19">
        <v>64368</v>
      </c>
      <c r="L6" s="19">
        <f>SUM(M6:Q6)</f>
        <v>32898</v>
      </c>
      <c r="M6" s="19">
        <v>18</v>
      </c>
      <c r="N6" s="19">
        <v>6658</v>
      </c>
      <c r="O6" s="19">
        <v>25879</v>
      </c>
      <c r="P6" s="19">
        <v>0</v>
      </c>
      <c r="Q6" s="27">
        <v>343</v>
      </c>
    </row>
    <row r="7" spans="1:17" ht="15" customHeight="1">
      <c r="A7" s="13" t="s">
        <v>65</v>
      </c>
      <c r="B7" s="20">
        <f>+C7+G7</f>
        <v>2760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2760</v>
      </c>
      <c r="H7" s="21">
        <v>205</v>
      </c>
      <c r="I7" s="21">
        <v>0</v>
      </c>
      <c r="J7" s="21">
        <v>2555</v>
      </c>
      <c r="K7" s="21">
        <v>901</v>
      </c>
      <c r="L7" s="21">
        <f>SUM(M7:Q7)</f>
        <v>1859</v>
      </c>
      <c r="M7" s="21">
        <v>0</v>
      </c>
      <c r="N7" s="21">
        <v>0</v>
      </c>
      <c r="O7" s="21">
        <v>1859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948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948</v>
      </c>
      <c r="H8" s="21">
        <v>0</v>
      </c>
      <c r="I8" s="21">
        <v>403</v>
      </c>
      <c r="J8" s="21">
        <v>545</v>
      </c>
      <c r="K8" s="21">
        <v>522</v>
      </c>
      <c r="L8" s="21">
        <f aca="true" t="shared" si="3" ref="L8:L17">SUM(M8:Q8)</f>
        <v>426</v>
      </c>
      <c r="M8" s="21">
        <v>0</v>
      </c>
      <c r="N8" s="21">
        <v>0</v>
      </c>
      <c r="O8" s="21">
        <v>426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34361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34361</v>
      </c>
      <c r="H9" s="21">
        <v>34153</v>
      </c>
      <c r="I9" s="21">
        <v>0</v>
      </c>
      <c r="J9" s="21">
        <v>208</v>
      </c>
      <c r="K9" s="21">
        <v>315</v>
      </c>
      <c r="L9" s="21">
        <f t="shared" si="3"/>
        <v>34046</v>
      </c>
      <c r="M9" s="21">
        <v>0</v>
      </c>
      <c r="N9" s="21">
        <v>0</v>
      </c>
      <c r="O9" s="21">
        <v>34015</v>
      </c>
      <c r="P9" s="21">
        <v>31</v>
      </c>
      <c r="Q9" s="28">
        <v>0</v>
      </c>
    </row>
    <row r="10" spans="1:17" ht="15" customHeight="1">
      <c r="A10" s="13" t="s">
        <v>68</v>
      </c>
      <c r="B10" s="20">
        <f t="shared" si="0"/>
        <v>1437</v>
      </c>
      <c r="C10" s="21">
        <f t="shared" si="1"/>
        <v>110</v>
      </c>
      <c r="D10" s="21">
        <v>0</v>
      </c>
      <c r="E10" s="21">
        <v>0</v>
      </c>
      <c r="F10" s="21">
        <v>110</v>
      </c>
      <c r="G10" s="21">
        <f t="shared" si="2"/>
        <v>1327</v>
      </c>
      <c r="H10" s="21">
        <v>1327</v>
      </c>
      <c r="I10" s="21">
        <v>0</v>
      </c>
      <c r="J10" s="21">
        <v>0</v>
      </c>
      <c r="K10" s="21">
        <v>0</v>
      </c>
      <c r="L10" s="21">
        <f t="shared" si="3"/>
        <v>1437</v>
      </c>
      <c r="M10" s="21">
        <v>0</v>
      </c>
      <c r="N10" s="21">
        <v>110</v>
      </c>
      <c r="O10" s="21">
        <v>1327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18454</v>
      </c>
      <c r="C11" s="21">
        <f t="shared" si="1"/>
        <v>84</v>
      </c>
      <c r="D11" s="21">
        <v>0</v>
      </c>
      <c r="E11" s="21">
        <v>0</v>
      </c>
      <c r="F11" s="21">
        <v>84</v>
      </c>
      <c r="G11" s="21">
        <f t="shared" si="2"/>
        <v>18370</v>
      </c>
      <c r="H11" s="21">
        <v>16327</v>
      </c>
      <c r="I11" s="21">
        <v>988</v>
      </c>
      <c r="J11" s="21">
        <v>1055</v>
      </c>
      <c r="K11" s="21">
        <v>449</v>
      </c>
      <c r="L11" s="21">
        <f t="shared" si="3"/>
        <v>18005</v>
      </c>
      <c r="M11" s="21">
        <v>0</v>
      </c>
      <c r="N11" s="21">
        <v>0</v>
      </c>
      <c r="O11" s="21">
        <v>17988</v>
      </c>
      <c r="P11" s="21">
        <v>0</v>
      </c>
      <c r="Q11" s="28">
        <v>17</v>
      </c>
    </row>
    <row r="12" spans="1:17" ht="15" customHeight="1">
      <c r="A12" s="13" t="s">
        <v>70</v>
      </c>
      <c r="B12" s="20">
        <f t="shared" si="0"/>
        <v>33975</v>
      </c>
      <c r="C12" s="21">
        <f t="shared" si="1"/>
        <v>4493</v>
      </c>
      <c r="D12" s="21">
        <v>0</v>
      </c>
      <c r="E12" s="21">
        <v>0</v>
      </c>
      <c r="F12" s="21">
        <v>4493</v>
      </c>
      <c r="G12" s="21">
        <f t="shared" si="2"/>
        <v>29482</v>
      </c>
      <c r="H12" s="21">
        <v>26380</v>
      </c>
      <c r="I12" s="21">
        <v>2205</v>
      </c>
      <c r="J12" s="21">
        <v>897</v>
      </c>
      <c r="K12" s="21">
        <v>818</v>
      </c>
      <c r="L12" s="21">
        <f t="shared" si="3"/>
        <v>33157</v>
      </c>
      <c r="M12" s="21">
        <v>0</v>
      </c>
      <c r="N12" s="21">
        <v>5841</v>
      </c>
      <c r="O12" s="21">
        <v>27316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8056</v>
      </c>
      <c r="C13" s="21">
        <f t="shared" si="1"/>
        <v>3202</v>
      </c>
      <c r="D13" s="21">
        <v>1188</v>
      </c>
      <c r="E13" s="21">
        <v>82</v>
      </c>
      <c r="F13" s="21">
        <v>1932</v>
      </c>
      <c r="G13" s="21">
        <f t="shared" si="2"/>
        <v>4854</v>
      </c>
      <c r="H13" s="21">
        <v>182</v>
      </c>
      <c r="I13" s="21">
        <v>4395</v>
      </c>
      <c r="J13" s="21">
        <v>277</v>
      </c>
      <c r="K13" s="21">
        <v>367</v>
      </c>
      <c r="L13" s="21">
        <f t="shared" si="3"/>
        <v>7689</v>
      </c>
      <c r="M13" s="21">
        <v>0</v>
      </c>
      <c r="N13" s="21">
        <v>4165</v>
      </c>
      <c r="O13" s="21">
        <v>2787</v>
      </c>
      <c r="P13" s="21">
        <v>0</v>
      </c>
      <c r="Q13" s="28">
        <v>737</v>
      </c>
    </row>
    <row r="14" spans="1:17" ht="15" customHeight="1">
      <c r="A14" s="13" t="s">
        <v>63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100026</v>
      </c>
      <c r="C16" s="21">
        <f t="shared" si="1"/>
        <v>149</v>
      </c>
      <c r="D16" s="21">
        <f>SUM(D6:D7)</f>
        <v>0</v>
      </c>
      <c r="E16" s="21">
        <f>SUM(E6:E7)</f>
        <v>149</v>
      </c>
      <c r="F16" s="21">
        <f>SUM(F6:F7)</f>
        <v>0</v>
      </c>
      <c r="G16" s="21">
        <f t="shared" si="2"/>
        <v>99877</v>
      </c>
      <c r="H16" s="21">
        <f>SUM(H6:H7)</f>
        <v>22291</v>
      </c>
      <c r="I16" s="21">
        <f>SUM(I6:I7)</f>
        <v>163</v>
      </c>
      <c r="J16" s="21">
        <f>SUM(J6:J7)</f>
        <v>77423</v>
      </c>
      <c r="K16" s="21">
        <f>SUM(K6:K7)</f>
        <v>65269</v>
      </c>
      <c r="L16" s="21">
        <f t="shared" si="3"/>
        <v>34757</v>
      </c>
      <c r="M16" s="21">
        <f>SUM(M6:M7)</f>
        <v>18</v>
      </c>
      <c r="N16" s="21">
        <f>SUM(N6:N7)</f>
        <v>6658</v>
      </c>
      <c r="O16" s="21">
        <f>SUM(O6:O7)</f>
        <v>27738</v>
      </c>
      <c r="P16" s="21">
        <f>SUM(P6:P7)</f>
        <v>0</v>
      </c>
      <c r="Q16" s="28">
        <f>SUM(Q6:Q7)</f>
        <v>343</v>
      </c>
    </row>
    <row r="17" spans="1:17" ht="15" customHeight="1">
      <c r="A17" s="13" t="s">
        <v>73</v>
      </c>
      <c r="B17" s="20">
        <f t="shared" si="0"/>
        <v>97231</v>
      </c>
      <c r="C17" s="21">
        <f t="shared" si="1"/>
        <v>7889</v>
      </c>
      <c r="D17" s="21">
        <f>SUM(D8:D14)</f>
        <v>1188</v>
      </c>
      <c r="E17" s="21">
        <f>SUM(E8:E14)</f>
        <v>82</v>
      </c>
      <c r="F17" s="21">
        <f>SUM(F8:F14)</f>
        <v>6619</v>
      </c>
      <c r="G17" s="21">
        <f t="shared" si="2"/>
        <v>89342</v>
      </c>
      <c r="H17" s="21">
        <f>SUM(H8:H14)</f>
        <v>78369</v>
      </c>
      <c r="I17" s="21">
        <f>SUM(I8:I14)</f>
        <v>7991</v>
      </c>
      <c r="J17" s="21">
        <f>SUM(J8:J14)</f>
        <v>2982</v>
      </c>
      <c r="K17" s="21">
        <f>SUM(K8:K14)</f>
        <v>2471</v>
      </c>
      <c r="L17" s="21">
        <f t="shared" si="3"/>
        <v>94760</v>
      </c>
      <c r="M17" s="21">
        <f>SUM(M8:M14)</f>
        <v>0</v>
      </c>
      <c r="N17" s="21">
        <f>SUM(N8:N14)</f>
        <v>10116</v>
      </c>
      <c r="O17" s="21">
        <f>SUM(O8:O14)</f>
        <v>83859</v>
      </c>
      <c r="P17" s="21">
        <f>SUM(P8:P14)</f>
        <v>31</v>
      </c>
      <c r="Q17" s="28">
        <f>SUM(Q8:Q14)</f>
        <v>754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197257</v>
      </c>
      <c r="C19" s="25">
        <f t="shared" si="1"/>
        <v>8038</v>
      </c>
      <c r="D19" s="24">
        <f>SUM(D16:D17)</f>
        <v>1188</v>
      </c>
      <c r="E19" s="24">
        <f>SUM(E16:E17)</f>
        <v>231</v>
      </c>
      <c r="F19" s="24">
        <f>SUM(F16:F17)</f>
        <v>6619</v>
      </c>
      <c r="G19" s="25">
        <f t="shared" si="2"/>
        <v>189219</v>
      </c>
      <c r="H19" s="24">
        <f>SUM(H16:H17)</f>
        <v>100660</v>
      </c>
      <c r="I19" s="24">
        <f>SUM(I16:I17)</f>
        <v>8154</v>
      </c>
      <c r="J19" s="24">
        <f>SUM(J16:J17)</f>
        <v>80405</v>
      </c>
      <c r="K19" s="25">
        <f>SUM(K16:K17)</f>
        <v>67740</v>
      </c>
      <c r="L19" s="24">
        <f>SUM(M19:Q19)</f>
        <v>129517</v>
      </c>
      <c r="M19" s="24">
        <f>SUM(M16:M17)</f>
        <v>18</v>
      </c>
      <c r="N19" s="24">
        <f>SUM(N16:N17)</f>
        <v>16774</v>
      </c>
      <c r="O19" s="24">
        <f>SUM(O16:O17)</f>
        <v>111597</v>
      </c>
      <c r="P19" s="24">
        <f>SUM(P16:P17)</f>
        <v>31</v>
      </c>
      <c r="Q19" s="30">
        <f>SUM(Q16:Q17)</f>
        <v>1097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9.25390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1536678</v>
      </c>
      <c r="C6" s="19">
        <f>SUM(D6:F6)</f>
        <v>3431</v>
      </c>
      <c r="D6" s="19">
        <v>0</v>
      </c>
      <c r="E6" s="19">
        <v>3431</v>
      </c>
      <c r="F6" s="19">
        <v>0</v>
      </c>
      <c r="G6" s="19">
        <f>SUM(H6:J6)</f>
        <v>1533247</v>
      </c>
      <c r="H6" s="19">
        <v>317813</v>
      </c>
      <c r="I6" s="19">
        <v>1800</v>
      </c>
      <c r="J6" s="19">
        <v>1213634</v>
      </c>
      <c r="K6" s="19">
        <v>986094</v>
      </c>
      <c r="L6" s="19">
        <f>SUM(M6:Q6)</f>
        <v>550584</v>
      </c>
      <c r="M6" s="19">
        <v>250</v>
      </c>
      <c r="N6" s="19">
        <v>106370</v>
      </c>
      <c r="O6" s="19">
        <v>438673</v>
      </c>
      <c r="P6" s="19">
        <v>0</v>
      </c>
      <c r="Q6" s="27">
        <v>5291</v>
      </c>
    </row>
    <row r="7" spans="1:17" ht="15" customHeight="1">
      <c r="A7" s="13" t="s">
        <v>21</v>
      </c>
      <c r="B7" s="20">
        <f>+C7+G7</f>
        <v>45660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45660</v>
      </c>
      <c r="H7" s="21">
        <v>2200</v>
      </c>
      <c r="I7" s="21">
        <v>0</v>
      </c>
      <c r="J7" s="21">
        <v>43460</v>
      </c>
      <c r="K7" s="21">
        <v>13660</v>
      </c>
      <c r="L7" s="21">
        <f>SUM(M7:Q7)</f>
        <v>32000</v>
      </c>
      <c r="M7" s="21">
        <v>0</v>
      </c>
      <c r="N7" s="21">
        <v>0</v>
      </c>
      <c r="O7" s="21">
        <v>32000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6640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6640</v>
      </c>
      <c r="H8" s="21">
        <v>0</v>
      </c>
      <c r="I8" s="21">
        <v>2080</v>
      </c>
      <c r="J8" s="21">
        <v>4560</v>
      </c>
      <c r="K8" s="21">
        <v>3460</v>
      </c>
      <c r="L8" s="21">
        <f aca="true" t="shared" si="3" ref="L8:L17">SUM(M8:Q8)</f>
        <v>3180</v>
      </c>
      <c r="M8" s="21">
        <v>0</v>
      </c>
      <c r="N8" s="21">
        <v>0</v>
      </c>
      <c r="O8" s="21">
        <v>3180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384080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384080</v>
      </c>
      <c r="H9" s="21">
        <v>381410</v>
      </c>
      <c r="I9" s="21">
        <v>0</v>
      </c>
      <c r="J9" s="21">
        <v>2670</v>
      </c>
      <c r="K9" s="21">
        <v>1200</v>
      </c>
      <c r="L9" s="21">
        <f t="shared" si="3"/>
        <v>382880</v>
      </c>
      <c r="M9" s="21">
        <v>0</v>
      </c>
      <c r="N9" s="21">
        <v>0</v>
      </c>
      <c r="O9" s="21">
        <v>382280</v>
      </c>
      <c r="P9" s="21">
        <v>600</v>
      </c>
      <c r="Q9" s="28">
        <v>0</v>
      </c>
    </row>
    <row r="10" spans="1:17" ht="15" customHeight="1">
      <c r="A10" s="13" t="s">
        <v>24</v>
      </c>
      <c r="B10" s="20">
        <f t="shared" si="0"/>
        <v>14425</v>
      </c>
      <c r="C10" s="21">
        <f t="shared" si="1"/>
        <v>1500</v>
      </c>
      <c r="D10" s="21">
        <v>0</v>
      </c>
      <c r="E10" s="21">
        <v>0</v>
      </c>
      <c r="F10" s="21">
        <v>1500</v>
      </c>
      <c r="G10" s="21">
        <f t="shared" si="2"/>
        <v>12925</v>
      </c>
      <c r="H10" s="21">
        <v>12925</v>
      </c>
      <c r="I10" s="21">
        <v>0</v>
      </c>
      <c r="J10" s="21">
        <v>0</v>
      </c>
      <c r="K10" s="21">
        <v>0</v>
      </c>
      <c r="L10" s="21">
        <f t="shared" si="3"/>
        <v>14425</v>
      </c>
      <c r="M10" s="21">
        <v>0</v>
      </c>
      <c r="N10" s="21">
        <v>1500</v>
      </c>
      <c r="O10" s="21">
        <v>12925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202805</v>
      </c>
      <c r="C11" s="21">
        <f t="shared" si="1"/>
        <v>755</v>
      </c>
      <c r="D11" s="21">
        <v>0</v>
      </c>
      <c r="E11" s="21">
        <v>0</v>
      </c>
      <c r="F11" s="21">
        <v>755</v>
      </c>
      <c r="G11" s="21">
        <f t="shared" si="2"/>
        <v>202050</v>
      </c>
      <c r="H11" s="21">
        <v>165000</v>
      </c>
      <c r="I11" s="21">
        <v>23000</v>
      </c>
      <c r="J11" s="21">
        <v>14050</v>
      </c>
      <c r="K11" s="21">
        <v>10000</v>
      </c>
      <c r="L11" s="21">
        <f t="shared" si="3"/>
        <v>192805</v>
      </c>
      <c r="M11" s="21">
        <v>0</v>
      </c>
      <c r="N11" s="21">
        <v>0</v>
      </c>
      <c r="O11" s="21">
        <v>192755</v>
      </c>
      <c r="P11" s="21">
        <v>0</v>
      </c>
      <c r="Q11" s="28">
        <v>50</v>
      </c>
    </row>
    <row r="12" spans="1:17" ht="15" customHeight="1">
      <c r="A12" s="13" t="s">
        <v>26</v>
      </c>
      <c r="B12" s="20">
        <f t="shared" si="0"/>
        <v>395008</v>
      </c>
      <c r="C12" s="21">
        <f t="shared" si="1"/>
        <v>100300</v>
      </c>
      <c r="D12" s="21">
        <v>0</v>
      </c>
      <c r="E12" s="21">
        <v>0</v>
      </c>
      <c r="F12" s="21">
        <v>100300</v>
      </c>
      <c r="G12" s="21">
        <f t="shared" si="2"/>
        <v>294708</v>
      </c>
      <c r="H12" s="21">
        <v>233720</v>
      </c>
      <c r="I12" s="21">
        <v>49870</v>
      </c>
      <c r="J12" s="21">
        <v>11118</v>
      </c>
      <c r="K12" s="21">
        <v>12923</v>
      </c>
      <c r="L12" s="21">
        <f t="shared" si="3"/>
        <v>382085</v>
      </c>
      <c r="M12" s="21">
        <v>0</v>
      </c>
      <c r="N12" s="21">
        <v>140000</v>
      </c>
      <c r="O12" s="21">
        <v>242085</v>
      </c>
      <c r="P12" s="21">
        <v>0</v>
      </c>
      <c r="Q12" s="28">
        <v>0</v>
      </c>
    </row>
    <row r="13" spans="1:17" ht="15" customHeight="1">
      <c r="A13" s="13" t="s">
        <v>27</v>
      </c>
      <c r="B13" s="20">
        <f t="shared" si="0"/>
        <v>129720</v>
      </c>
      <c r="C13" s="21">
        <f t="shared" si="1"/>
        <v>36300</v>
      </c>
      <c r="D13" s="21">
        <v>8720</v>
      </c>
      <c r="E13" s="21">
        <v>1500</v>
      </c>
      <c r="F13" s="21">
        <v>26080</v>
      </c>
      <c r="G13" s="21">
        <f t="shared" si="2"/>
        <v>93420</v>
      </c>
      <c r="H13" s="21">
        <v>3270</v>
      </c>
      <c r="I13" s="21">
        <v>90000</v>
      </c>
      <c r="J13" s="21">
        <v>150</v>
      </c>
      <c r="K13" s="21">
        <v>6270</v>
      </c>
      <c r="L13" s="21">
        <f t="shared" si="3"/>
        <v>123450</v>
      </c>
      <c r="M13" s="21">
        <v>0</v>
      </c>
      <c r="N13" s="21">
        <v>92100</v>
      </c>
      <c r="O13" s="21">
        <v>24350</v>
      </c>
      <c r="P13" s="21">
        <v>0</v>
      </c>
      <c r="Q13" s="28">
        <v>7000</v>
      </c>
    </row>
    <row r="14" spans="1:17" ht="15" customHeight="1">
      <c r="A14" s="13" t="s">
        <v>28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1582338</v>
      </c>
      <c r="C16" s="21">
        <f t="shared" si="1"/>
        <v>3431</v>
      </c>
      <c r="D16" s="21">
        <f>SUM(D6:D7)</f>
        <v>0</v>
      </c>
      <c r="E16" s="21">
        <f>SUM(E6:E7)</f>
        <v>3431</v>
      </c>
      <c r="F16" s="21">
        <f>SUM(F6:F7)</f>
        <v>0</v>
      </c>
      <c r="G16" s="21">
        <f t="shared" si="2"/>
        <v>1578907</v>
      </c>
      <c r="H16" s="21">
        <f>SUM(H6:H7)</f>
        <v>320013</v>
      </c>
      <c r="I16" s="21">
        <f>SUM(I6:I7)</f>
        <v>1800</v>
      </c>
      <c r="J16" s="21">
        <f>SUM(J6:J7)</f>
        <v>1257094</v>
      </c>
      <c r="K16" s="21">
        <f>SUM(K6:K7)</f>
        <v>999754</v>
      </c>
      <c r="L16" s="21">
        <f t="shared" si="3"/>
        <v>582584</v>
      </c>
      <c r="M16" s="21">
        <f>SUM(M6:M7)</f>
        <v>250</v>
      </c>
      <c r="N16" s="21">
        <f>SUM(N6:N7)</f>
        <v>106370</v>
      </c>
      <c r="O16" s="21">
        <f>SUM(O6:O7)</f>
        <v>470673</v>
      </c>
      <c r="P16" s="21">
        <f>SUM(P6:P7)</f>
        <v>0</v>
      </c>
      <c r="Q16" s="28">
        <f>SUM(Q6:Q7)</f>
        <v>5291</v>
      </c>
    </row>
    <row r="17" spans="1:17" ht="15" customHeight="1">
      <c r="A17" s="13" t="s">
        <v>30</v>
      </c>
      <c r="B17" s="20">
        <f t="shared" si="0"/>
        <v>1132678</v>
      </c>
      <c r="C17" s="21">
        <f t="shared" si="1"/>
        <v>138855</v>
      </c>
      <c r="D17" s="21">
        <f>SUM(D8:D14)</f>
        <v>8720</v>
      </c>
      <c r="E17" s="21">
        <f>SUM(E8:E14)</f>
        <v>1500</v>
      </c>
      <c r="F17" s="21">
        <f>SUM(F8:F14)</f>
        <v>128635</v>
      </c>
      <c r="G17" s="21">
        <f t="shared" si="2"/>
        <v>993823</v>
      </c>
      <c r="H17" s="21">
        <f>SUM(H8:H14)</f>
        <v>796325</v>
      </c>
      <c r="I17" s="21">
        <f>SUM(I8:I14)</f>
        <v>164950</v>
      </c>
      <c r="J17" s="21">
        <f>SUM(J8:J14)</f>
        <v>32548</v>
      </c>
      <c r="K17" s="21">
        <f>SUM(K8:K14)</f>
        <v>33853</v>
      </c>
      <c r="L17" s="21">
        <f t="shared" si="3"/>
        <v>1098825</v>
      </c>
      <c r="M17" s="21">
        <f>SUM(M8:M14)</f>
        <v>0</v>
      </c>
      <c r="N17" s="21">
        <f>SUM(N8:N14)</f>
        <v>233600</v>
      </c>
      <c r="O17" s="21">
        <f>SUM(O8:O14)</f>
        <v>857575</v>
      </c>
      <c r="P17" s="21">
        <f>SUM(P8:P14)</f>
        <v>600</v>
      </c>
      <c r="Q17" s="28">
        <f>SUM(Q8:Q14)</f>
        <v>7050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2715016</v>
      </c>
      <c r="C19" s="25">
        <f t="shared" si="1"/>
        <v>142286</v>
      </c>
      <c r="D19" s="24">
        <f>SUM(D16:D17)</f>
        <v>8720</v>
      </c>
      <c r="E19" s="24">
        <f>SUM(E16:E17)</f>
        <v>4931</v>
      </c>
      <c r="F19" s="24">
        <f>SUM(F16:F17)</f>
        <v>128635</v>
      </c>
      <c r="G19" s="25">
        <f t="shared" si="2"/>
        <v>2572730</v>
      </c>
      <c r="H19" s="24">
        <f>SUM(H16:H17)</f>
        <v>1116338</v>
      </c>
      <c r="I19" s="24">
        <f>SUM(I16:I17)</f>
        <v>166750</v>
      </c>
      <c r="J19" s="24">
        <f>SUM(J16:J17)</f>
        <v>1289642</v>
      </c>
      <c r="K19" s="25">
        <f>SUM(K16:K17)</f>
        <v>1033607</v>
      </c>
      <c r="L19" s="24">
        <f>SUM(M19:Q19)</f>
        <v>1681409</v>
      </c>
      <c r="M19" s="24">
        <f>SUM(M16:M17)</f>
        <v>250</v>
      </c>
      <c r="N19" s="24">
        <f>SUM(N16:N17)</f>
        <v>339970</v>
      </c>
      <c r="O19" s="24">
        <f>SUM(O16:O17)</f>
        <v>1328248</v>
      </c>
      <c r="P19" s="24">
        <f>SUM(P16:P17)</f>
        <v>600</v>
      </c>
      <c r="Q19" s="30">
        <f>SUM(Q16:Q17)</f>
        <v>12341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2007-03-30T06:41:32Z</cp:lastPrinted>
  <dcterms:created xsi:type="dcterms:W3CDTF">2000-01-06T00:38:06Z</dcterms:created>
  <dcterms:modified xsi:type="dcterms:W3CDTF">2007-03-30T06:43:12Z</dcterms:modified>
  <cp:category/>
  <cp:version/>
  <cp:contentType/>
  <cp:contentStatus/>
</cp:coreProperties>
</file>