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<sst xmlns="http://schemas.openxmlformats.org/spreadsheetml/2006/main" count="155" uniqueCount="107">
  <si>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</si>
  <si>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</si>
  <si>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</si>
  <si>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</si>
  <si>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</si>
  <si>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</si>
  <si>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</si>
  <si>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</si>
  <si>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</si>
  <si>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</si>
  <si>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</si>
  <si>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</si>
  <si>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</si>
  <si>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</si>
  <si>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</si>
  <si>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</si>
  <si>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</si>
  <si>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</si>
  <si>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</si>
  <si>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</si>
  <si>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</si>
  <si>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</si>
  <si>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</si>
  <si>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</si>
  <si>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</si>
  <si>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</si>
  <si>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</si>
  <si>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</si>
  <si>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</si>
  <si>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</si>
  <si>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</si>
  <si>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</si>
  <si>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</si>
  <si>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</si>
  <si>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</si>
  <si>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</si>
  <si>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</si>
  <si>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</si>
  <si>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</si>
  <si>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</si>
  <si>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</si>
  <si>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</si>
  <si>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</si>
  <si>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</si>
  <si>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</si>
  <si>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</si>
  <si>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白川村</t>
  </si>
  <si>
    <t>大野郡計</t>
  </si>
  <si>
    <t>町村計</t>
  </si>
  <si>
    <t>合　計</t>
  </si>
  <si>
    <t>着工建築物概報（１）</t>
  </si>
  <si>
    <t>平成  17年  5月分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</si>
  <si>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</si>
  <si>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</si>
  <si>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</si>
  <si>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</si>
  <si>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</si>
  <si>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</si>
  <si>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</si>
  <si>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</si>
  <si>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</si>
  <si>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</si>
  <si>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</si>
  <si>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</si>
  <si>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</si>
  <si>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</si>
  <si>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</si>
  <si>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</si>
  <si>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</si>
  <si>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</si>
  <si>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</si>
  <si>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</si>
  <si>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</si>
  <si>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</si>
  <si>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</si>
  <si>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</si>
  <si>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土岐郡</t>
  </si>
  <si>
    <t>（県市町村名）岐阜県</t>
  </si>
  <si>
    <t>着工建築物概報（２）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</si>
  <si>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</si>
  <si>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</si>
  <si>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</si>
  <si>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</si>
  <si>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</si>
  <si>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</si>
  <si>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</si>
  <si>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</si>
  <si>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</si>
  <si>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</si>
  <si>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</si>
  <si>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</si>
  <si>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</si>
  <si>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</si>
  <si>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</si>
  <si>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</si>
  <si>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</si>
  <si>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</si>
  <si>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</si>
  <si>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</si>
  <si>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</si>
  <si>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</si>
  <si>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（県市町村名）岐阜県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</si>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</sst>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78" sqref="E78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50</v>
      </c>
      <c r="I1" s="1" t="s">
        <v>51</v>
      </c>
    </row>
    <row r="2" ht="15" customHeight="1" thickBot="1">
      <c r="M2" s="3" t="s">
        <v>52</v>
      </c>
    </row>
    <row r="3" spans="1:13" s="6" customFormat="1" ht="15" customHeight="1">
      <c r="A3" s="4"/>
      <c r="B3" s="5"/>
      <c r="C3" s="55" t="s">
        <v>53</v>
      </c>
      <c r="D3" s="56"/>
      <c r="E3" s="56"/>
      <c r="F3" s="56"/>
      <c r="G3" s="56"/>
      <c r="H3" s="56"/>
      <c r="I3" s="56"/>
      <c r="J3" s="56"/>
      <c r="K3" s="57"/>
      <c r="L3" s="55" t="s">
        <v>54</v>
      </c>
      <c r="M3" s="58"/>
    </row>
    <row r="4" spans="1:13" s="6" customFormat="1" ht="15" customHeight="1" thickBot="1">
      <c r="A4" s="7"/>
      <c r="B4" s="8" t="s">
        <v>55</v>
      </c>
      <c r="C4" s="9" t="s">
        <v>56</v>
      </c>
      <c r="D4" s="10" t="s">
        <v>57</v>
      </c>
      <c r="E4" s="10" t="s">
        <v>58</v>
      </c>
      <c r="F4" s="9" t="s">
        <v>59</v>
      </c>
      <c r="G4" s="9" t="s">
        <v>60</v>
      </c>
      <c r="H4" s="11" t="s">
        <v>61</v>
      </c>
      <c r="I4" s="11" t="s">
        <v>62</v>
      </c>
      <c r="J4" s="11" t="s">
        <v>63</v>
      </c>
      <c r="K4" s="11" t="s">
        <v>64</v>
      </c>
      <c r="L4" s="11" t="s">
        <v>65</v>
      </c>
      <c r="M4" s="12" t="s">
        <v>66</v>
      </c>
    </row>
    <row r="5" spans="1:13" s="17" customFormat="1" ht="15" customHeight="1">
      <c r="A5" s="13" t="s">
        <v>0</v>
      </c>
      <c r="B5" s="14">
        <f aca="true" t="shared" si="0" ref="B5:B26">SUM(C5:K5)</f>
        <v>39108</v>
      </c>
      <c r="C5" s="15">
        <v>26591</v>
      </c>
      <c r="D5" s="15">
        <v>3682</v>
      </c>
      <c r="E5" s="15">
        <v>54</v>
      </c>
      <c r="F5" s="15">
        <v>3324</v>
      </c>
      <c r="G5" s="15">
        <v>0</v>
      </c>
      <c r="H5" s="15">
        <v>1495</v>
      </c>
      <c r="I5" s="15">
        <v>3099</v>
      </c>
      <c r="J5" s="15">
        <v>843</v>
      </c>
      <c r="K5" s="15">
        <v>20</v>
      </c>
      <c r="L5" s="15">
        <v>18344</v>
      </c>
      <c r="M5" s="16">
        <v>20764</v>
      </c>
    </row>
    <row r="6" spans="1:13" ht="15" customHeight="1">
      <c r="A6" s="18" t="s">
        <v>1</v>
      </c>
      <c r="B6" s="19">
        <f t="shared" si="0"/>
        <v>21295</v>
      </c>
      <c r="C6" s="20">
        <v>11205</v>
      </c>
      <c r="D6" s="20">
        <v>578</v>
      </c>
      <c r="E6" s="20">
        <v>0</v>
      </c>
      <c r="F6" s="20">
        <v>8893</v>
      </c>
      <c r="G6" s="20">
        <v>0</v>
      </c>
      <c r="H6" s="20">
        <v>0</v>
      </c>
      <c r="I6" s="20">
        <v>619</v>
      </c>
      <c r="J6" s="20">
        <v>0</v>
      </c>
      <c r="K6" s="20">
        <v>0</v>
      </c>
      <c r="L6" s="20">
        <v>6125</v>
      </c>
      <c r="M6" s="21">
        <v>15170</v>
      </c>
    </row>
    <row r="7" spans="1:13" ht="15" customHeight="1">
      <c r="A7" s="18" t="s">
        <v>2</v>
      </c>
      <c r="B7" s="19">
        <f t="shared" si="0"/>
        <v>7411</v>
      </c>
      <c r="C7" s="20">
        <v>6062</v>
      </c>
      <c r="D7" s="20">
        <v>323</v>
      </c>
      <c r="E7" s="20">
        <v>138</v>
      </c>
      <c r="F7" s="20">
        <v>374</v>
      </c>
      <c r="G7" s="20">
        <v>0</v>
      </c>
      <c r="H7" s="20">
        <v>491</v>
      </c>
      <c r="I7" s="20">
        <v>0</v>
      </c>
      <c r="J7" s="20">
        <v>0</v>
      </c>
      <c r="K7" s="20">
        <v>23</v>
      </c>
      <c r="L7" s="20">
        <v>4983</v>
      </c>
      <c r="M7" s="21">
        <v>2428</v>
      </c>
    </row>
    <row r="8" spans="1:13" ht="15" customHeight="1">
      <c r="A8" s="18" t="s">
        <v>3</v>
      </c>
      <c r="B8" s="19">
        <f t="shared" si="0"/>
        <v>12570</v>
      </c>
      <c r="C8" s="20">
        <v>11302</v>
      </c>
      <c r="D8" s="20">
        <v>330</v>
      </c>
      <c r="E8" s="20">
        <v>19</v>
      </c>
      <c r="F8" s="20">
        <v>0</v>
      </c>
      <c r="G8" s="20">
        <v>223</v>
      </c>
      <c r="H8" s="20">
        <v>258</v>
      </c>
      <c r="I8" s="20">
        <v>438</v>
      </c>
      <c r="J8" s="20">
        <v>0</v>
      </c>
      <c r="K8" s="20">
        <v>0</v>
      </c>
      <c r="L8" s="20">
        <v>2899</v>
      </c>
      <c r="M8" s="21">
        <v>9671</v>
      </c>
    </row>
    <row r="9" spans="1:13" ht="15" customHeight="1">
      <c r="A9" s="18" t="s">
        <v>4</v>
      </c>
      <c r="B9" s="19">
        <f t="shared" si="0"/>
        <v>29722</v>
      </c>
      <c r="C9" s="20">
        <v>4689</v>
      </c>
      <c r="D9" s="20">
        <v>65</v>
      </c>
      <c r="E9" s="20">
        <v>0</v>
      </c>
      <c r="F9" s="20">
        <v>3508</v>
      </c>
      <c r="G9" s="20">
        <v>14825</v>
      </c>
      <c r="H9" s="20">
        <v>4657</v>
      </c>
      <c r="I9" s="20">
        <v>1978</v>
      </c>
      <c r="J9" s="20">
        <v>0</v>
      </c>
      <c r="K9" s="20">
        <v>0</v>
      </c>
      <c r="L9" s="20">
        <v>3810</v>
      </c>
      <c r="M9" s="21">
        <v>25912</v>
      </c>
    </row>
    <row r="10" spans="1:13" ht="15" customHeight="1">
      <c r="A10" s="18" t="s">
        <v>5</v>
      </c>
      <c r="B10" s="19">
        <f t="shared" si="0"/>
        <v>16015</v>
      </c>
      <c r="C10" s="20">
        <v>4395</v>
      </c>
      <c r="D10" s="20">
        <v>340</v>
      </c>
      <c r="E10" s="20">
        <v>0</v>
      </c>
      <c r="F10" s="20">
        <v>8289</v>
      </c>
      <c r="G10" s="20">
        <v>0</v>
      </c>
      <c r="H10" s="20">
        <v>79</v>
      </c>
      <c r="I10" s="20">
        <v>2826</v>
      </c>
      <c r="J10" s="20">
        <v>0</v>
      </c>
      <c r="K10" s="20">
        <v>86</v>
      </c>
      <c r="L10" s="20">
        <v>3851</v>
      </c>
      <c r="M10" s="21">
        <v>12164</v>
      </c>
    </row>
    <row r="11" spans="1:13" ht="15" customHeight="1">
      <c r="A11" s="18" t="s">
        <v>6</v>
      </c>
      <c r="B11" s="19">
        <f t="shared" si="0"/>
        <v>2497</v>
      </c>
      <c r="C11" s="20">
        <v>2211</v>
      </c>
      <c r="D11" s="20">
        <v>24</v>
      </c>
      <c r="E11" s="20">
        <v>0</v>
      </c>
      <c r="F11" s="20">
        <v>70</v>
      </c>
      <c r="G11" s="20">
        <v>0</v>
      </c>
      <c r="H11" s="20">
        <v>192</v>
      </c>
      <c r="I11" s="20">
        <v>0</v>
      </c>
      <c r="J11" s="20">
        <v>0</v>
      </c>
      <c r="K11" s="20">
        <v>0</v>
      </c>
      <c r="L11" s="20">
        <v>1626</v>
      </c>
      <c r="M11" s="21">
        <v>871</v>
      </c>
    </row>
    <row r="12" spans="1:13" ht="15" customHeight="1">
      <c r="A12" s="18" t="s">
        <v>7</v>
      </c>
      <c r="B12" s="19">
        <f t="shared" si="0"/>
        <v>7026</v>
      </c>
      <c r="C12" s="20">
        <v>3127</v>
      </c>
      <c r="D12" s="20">
        <v>0</v>
      </c>
      <c r="E12" s="20">
        <v>993</v>
      </c>
      <c r="F12" s="20">
        <v>2685</v>
      </c>
      <c r="G12" s="20">
        <v>0</v>
      </c>
      <c r="H12" s="20">
        <v>0</v>
      </c>
      <c r="I12" s="20">
        <v>0</v>
      </c>
      <c r="J12" s="20">
        <v>221</v>
      </c>
      <c r="K12" s="20">
        <v>0</v>
      </c>
      <c r="L12" s="20">
        <v>3917</v>
      </c>
      <c r="M12" s="21">
        <v>3109</v>
      </c>
    </row>
    <row r="13" spans="1:13" ht="15" customHeight="1">
      <c r="A13" s="18" t="s">
        <v>8</v>
      </c>
      <c r="B13" s="19">
        <f t="shared" si="0"/>
        <v>15758</v>
      </c>
      <c r="C13" s="20">
        <v>6074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2657</v>
      </c>
      <c r="J13" s="20">
        <v>20</v>
      </c>
      <c r="K13" s="20">
        <v>7007</v>
      </c>
      <c r="L13" s="20">
        <v>3650</v>
      </c>
      <c r="M13" s="21">
        <v>12108</v>
      </c>
    </row>
    <row r="14" spans="1:13" ht="15" customHeight="1">
      <c r="A14" s="18" t="s">
        <v>9</v>
      </c>
      <c r="B14" s="19">
        <f t="shared" si="0"/>
        <v>8023</v>
      </c>
      <c r="C14" s="20">
        <v>5536</v>
      </c>
      <c r="D14" s="20">
        <v>712</v>
      </c>
      <c r="E14" s="20">
        <v>352</v>
      </c>
      <c r="F14" s="20">
        <v>0</v>
      </c>
      <c r="G14" s="20">
        <v>0</v>
      </c>
      <c r="H14" s="20">
        <v>91</v>
      </c>
      <c r="I14" s="20">
        <v>414</v>
      </c>
      <c r="J14" s="20">
        <v>918</v>
      </c>
      <c r="K14" s="20">
        <v>0</v>
      </c>
      <c r="L14" s="20">
        <v>5902</v>
      </c>
      <c r="M14" s="21">
        <v>2121</v>
      </c>
    </row>
    <row r="15" spans="1:13" ht="15" customHeight="1">
      <c r="A15" s="18" t="s">
        <v>10</v>
      </c>
      <c r="B15" s="19">
        <f t="shared" si="0"/>
        <v>10527</v>
      </c>
      <c r="C15" s="20">
        <v>4800</v>
      </c>
      <c r="D15" s="20">
        <v>0</v>
      </c>
      <c r="E15" s="20">
        <v>0</v>
      </c>
      <c r="F15" s="20">
        <v>463</v>
      </c>
      <c r="G15" s="20">
        <v>249</v>
      </c>
      <c r="H15" s="20">
        <v>3479</v>
      </c>
      <c r="I15" s="20">
        <v>0</v>
      </c>
      <c r="J15" s="20">
        <v>1495</v>
      </c>
      <c r="K15" s="20">
        <v>41</v>
      </c>
      <c r="L15" s="20">
        <v>2674</v>
      </c>
      <c r="M15" s="21">
        <v>7853</v>
      </c>
    </row>
    <row r="16" spans="1:13" ht="15" customHeight="1">
      <c r="A16" s="18" t="s">
        <v>11</v>
      </c>
      <c r="B16" s="19">
        <f t="shared" si="0"/>
        <v>5951</v>
      </c>
      <c r="C16" s="20">
        <v>4346</v>
      </c>
      <c r="D16" s="20">
        <v>0</v>
      </c>
      <c r="E16" s="20">
        <v>0</v>
      </c>
      <c r="F16" s="20">
        <v>104</v>
      </c>
      <c r="G16" s="20">
        <v>0</v>
      </c>
      <c r="H16" s="20">
        <v>1302</v>
      </c>
      <c r="I16" s="20">
        <v>199</v>
      </c>
      <c r="J16" s="20">
        <v>0</v>
      </c>
      <c r="K16" s="20">
        <v>0</v>
      </c>
      <c r="L16" s="20">
        <v>3336</v>
      </c>
      <c r="M16" s="21">
        <v>2615</v>
      </c>
    </row>
    <row r="17" spans="1:13" ht="15" customHeight="1">
      <c r="A17" s="18" t="s">
        <v>12</v>
      </c>
      <c r="B17" s="19">
        <f t="shared" si="0"/>
        <v>26093</v>
      </c>
      <c r="C17" s="20">
        <v>7347</v>
      </c>
      <c r="D17" s="20">
        <v>484</v>
      </c>
      <c r="E17" s="20">
        <v>67</v>
      </c>
      <c r="F17" s="20">
        <v>594</v>
      </c>
      <c r="G17" s="20">
        <v>0</v>
      </c>
      <c r="H17" s="20">
        <v>124</v>
      </c>
      <c r="I17" s="20">
        <v>13195</v>
      </c>
      <c r="J17" s="20">
        <v>2017</v>
      </c>
      <c r="K17" s="20">
        <v>2265</v>
      </c>
      <c r="L17" s="20">
        <v>6414</v>
      </c>
      <c r="M17" s="21">
        <v>19679</v>
      </c>
    </row>
    <row r="18" spans="1:13" ht="15" customHeight="1">
      <c r="A18" s="18" t="s">
        <v>13</v>
      </c>
      <c r="B18" s="19">
        <f t="shared" si="0"/>
        <v>1242</v>
      </c>
      <c r="C18" s="20">
        <v>857</v>
      </c>
      <c r="D18" s="20">
        <v>226</v>
      </c>
      <c r="E18" s="20">
        <v>0</v>
      </c>
      <c r="F18" s="20">
        <v>159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40</v>
      </c>
      <c r="M18" s="21">
        <v>1202</v>
      </c>
    </row>
    <row r="19" spans="1:13" ht="15" customHeight="1">
      <c r="A19" s="18" t="s">
        <v>14</v>
      </c>
      <c r="B19" s="19">
        <f t="shared" si="0"/>
        <v>1138</v>
      </c>
      <c r="C19" s="20">
        <v>920</v>
      </c>
      <c r="D19" s="20">
        <v>0</v>
      </c>
      <c r="E19" s="20">
        <v>58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160</v>
      </c>
      <c r="L19" s="20">
        <v>753</v>
      </c>
      <c r="M19" s="21">
        <v>385</v>
      </c>
    </row>
    <row r="20" spans="1:13" ht="15" customHeight="1">
      <c r="A20" s="18" t="s">
        <v>15</v>
      </c>
      <c r="B20" s="19">
        <f t="shared" si="0"/>
        <v>1597</v>
      </c>
      <c r="C20" s="20">
        <v>1597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1340</v>
      </c>
      <c r="M20" s="21">
        <v>257</v>
      </c>
    </row>
    <row r="21" spans="1:13" ht="15" customHeight="1">
      <c r="A21" s="18" t="s">
        <v>16</v>
      </c>
      <c r="B21" s="19">
        <f t="shared" si="0"/>
        <v>4629</v>
      </c>
      <c r="C21" s="20">
        <v>1840</v>
      </c>
      <c r="D21" s="20">
        <v>0</v>
      </c>
      <c r="E21" s="20">
        <v>0</v>
      </c>
      <c r="F21" s="20">
        <v>2647</v>
      </c>
      <c r="G21" s="20">
        <v>52</v>
      </c>
      <c r="H21" s="20">
        <v>90</v>
      </c>
      <c r="I21" s="20">
        <v>0</v>
      </c>
      <c r="J21" s="20">
        <v>0</v>
      </c>
      <c r="K21" s="20">
        <v>0</v>
      </c>
      <c r="L21" s="20">
        <v>1840</v>
      </c>
      <c r="M21" s="21">
        <v>2789</v>
      </c>
    </row>
    <row r="22" spans="1:13" ht="15" customHeight="1">
      <c r="A22" s="18" t="s">
        <v>17</v>
      </c>
      <c r="B22" s="19">
        <f t="shared" si="0"/>
        <v>2579</v>
      </c>
      <c r="C22" s="20">
        <v>2514</v>
      </c>
      <c r="D22" s="20">
        <v>0</v>
      </c>
      <c r="E22" s="20">
        <v>65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2173</v>
      </c>
      <c r="M22" s="21">
        <v>406</v>
      </c>
    </row>
    <row r="23" spans="1:13" ht="15" customHeight="1">
      <c r="A23" s="18" t="s">
        <v>18</v>
      </c>
      <c r="B23" s="19">
        <f t="shared" si="0"/>
        <v>3447</v>
      </c>
      <c r="C23" s="20">
        <v>1590</v>
      </c>
      <c r="D23" s="20">
        <v>0</v>
      </c>
      <c r="E23" s="20">
        <v>0</v>
      </c>
      <c r="F23" s="20">
        <v>1188</v>
      </c>
      <c r="G23" s="20">
        <v>0</v>
      </c>
      <c r="H23" s="20">
        <v>247</v>
      </c>
      <c r="I23" s="20">
        <v>0</v>
      </c>
      <c r="J23" s="20">
        <v>422</v>
      </c>
      <c r="K23" s="20">
        <v>0</v>
      </c>
      <c r="L23" s="20">
        <v>1251</v>
      </c>
      <c r="M23" s="21">
        <v>2196</v>
      </c>
    </row>
    <row r="24" spans="1:13" ht="15" customHeight="1">
      <c r="A24" s="18" t="s">
        <v>19</v>
      </c>
      <c r="B24" s="19">
        <f t="shared" si="0"/>
        <v>2353</v>
      </c>
      <c r="C24" s="20">
        <v>2353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1295</v>
      </c>
      <c r="M24" s="21">
        <v>1058</v>
      </c>
    </row>
    <row r="25" spans="1:13" ht="15" customHeight="1">
      <c r="A25" s="22" t="s">
        <v>20</v>
      </c>
      <c r="B25" s="23">
        <f t="shared" si="0"/>
        <v>10281</v>
      </c>
      <c r="C25" s="24">
        <v>2272</v>
      </c>
      <c r="D25" s="24">
        <v>245</v>
      </c>
      <c r="E25" s="24">
        <v>0</v>
      </c>
      <c r="F25" s="24">
        <v>7474</v>
      </c>
      <c r="G25" s="24">
        <v>0</v>
      </c>
      <c r="H25" s="24">
        <v>0</v>
      </c>
      <c r="I25" s="24">
        <v>0</v>
      </c>
      <c r="J25" s="24">
        <v>0</v>
      </c>
      <c r="K25" s="24">
        <v>290</v>
      </c>
      <c r="L25" s="24">
        <v>1701</v>
      </c>
      <c r="M25" s="25">
        <v>8580</v>
      </c>
    </row>
    <row r="26" spans="1:13" ht="15" customHeight="1">
      <c r="A26" s="26" t="s">
        <v>67</v>
      </c>
      <c r="B26" s="27">
        <f t="shared" si="0"/>
        <v>229262</v>
      </c>
      <c r="C26" s="28">
        <v>111628</v>
      </c>
      <c r="D26" s="28">
        <v>7009</v>
      </c>
      <c r="E26" s="28">
        <v>1746</v>
      </c>
      <c r="F26" s="28">
        <v>39772</v>
      </c>
      <c r="G26" s="28">
        <v>15349</v>
      </c>
      <c r="H26" s="28">
        <v>12505</v>
      </c>
      <c r="I26" s="28">
        <v>25425</v>
      </c>
      <c r="J26" s="28">
        <v>5936</v>
      </c>
      <c r="K26" s="28">
        <v>9892</v>
      </c>
      <c r="L26" s="28">
        <v>77924</v>
      </c>
      <c r="M26" s="29">
        <v>151338</v>
      </c>
    </row>
    <row r="27" spans="1:13" ht="15" customHeight="1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8" t="s">
        <v>21</v>
      </c>
      <c r="B28" s="19">
        <f>SUM(C28:K28)</f>
        <v>1752</v>
      </c>
      <c r="C28" s="20">
        <v>1584</v>
      </c>
      <c r="D28" s="20">
        <v>0</v>
      </c>
      <c r="E28" s="20">
        <v>0</v>
      </c>
      <c r="F28" s="20">
        <v>0</v>
      </c>
      <c r="G28" s="20">
        <v>0</v>
      </c>
      <c r="H28" s="20">
        <v>85</v>
      </c>
      <c r="I28" s="20">
        <v>0</v>
      </c>
      <c r="J28" s="20">
        <v>0</v>
      </c>
      <c r="K28" s="20">
        <v>83</v>
      </c>
      <c r="L28" s="20">
        <v>831</v>
      </c>
      <c r="M28" s="21">
        <v>921</v>
      </c>
    </row>
    <row r="29" spans="1:13" ht="15" customHeight="1">
      <c r="A29" s="18" t="s">
        <v>22</v>
      </c>
      <c r="B29" s="19">
        <f>SUM(C29:K29)</f>
        <v>2564</v>
      </c>
      <c r="C29" s="20">
        <v>1957</v>
      </c>
      <c r="D29" s="20">
        <v>389</v>
      </c>
      <c r="E29" s="20">
        <v>0</v>
      </c>
      <c r="F29" s="20">
        <v>0</v>
      </c>
      <c r="G29" s="20">
        <v>0</v>
      </c>
      <c r="H29" s="20">
        <v>0</v>
      </c>
      <c r="I29" s="20">
        <v>218</v>
      </c>
      <c r="J29" s="20">
        <v>0</v>
      </c>
      <c r="K29" s="20">
        <v>0</v>
      </c>
      <c r="L29" s="20">
        <v>1735</v>
      </c>
      <c r="M29" s="21">
        <v>829</v>
      </c>
    </row>
    <row r="30" spans="1:13" ht="15" customHeight="1">
      <c r="A30" s="22" t="s">
        <v>23</v>
      </c>
      <c r="B30" s="23">
        <f>SUM(C30:K30)</f>
        <v>860</v>
      </c>
      <c r="C30" s="24">
        <v>547</v>
      </c>
      <c r="D30" s="24">
        <v>0</v>
      </c>
      <c r="E30" s="24">
        <v>0</v>
      </c>
      <c r="F30" s="24">
        <v>0</v>
      </c>
      <c r="G30" s="24">
        <v>0</v>
      </c>
      <c r="H30" s="24">
        <v>313</v>
      </c>
      <c r="I30" s="24">
        <v>0</v>
      </c>
      <c r="J30" s="24">
        <v>0</v>
      </c>
      <c r="K30" s="24">
        <v>0</v>
      </c>
      <c r="L30" s="24">
        <v>347</v>
      </c>
      <c r="M30" s="25">
        <v>513</v>
      </c>
    </row>
    <row r="31" spans="1:13" ht="15" customHeight="1">
      <c r="A31" s="26" t="s">
        <v>68</v>
      </c>
      <c r="B31" s="27">
        <f>SUM(C31:K31)</f>
        <v>5176</v>
      </c>
      <c r="C31" s="28">
        <v>4088</v>
      </c>
      <c r="D31" s="28">
        <v>389</v>
      </c>
      <c r="E31" s="28">
        <v>0</v>
      </c>
      <c r="F31" s="28">
        <v>0</v>
      </c>
      <c r="G31" s="28">
        <v>0</v>
      </c>
      <c r="H31" s="28">
        <v>398</v>
      </c>
      <c r="I31" s="28">
        <v>218</v>
      </c>
      <c r="J31" s="28">
        <v>0</v>
      </c>
      <c r="K31" s="28">
        <v>83</v>
      </c>
      <c r="L31" s="28">
        <v>2913</v>
      </c>
      <c r="M31" s="29">
        <v>2263</v>
      </c>
    </row>
    <row r="32" spans="1:13" ht="15" customHeight="1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8" t="s">
        <v>24</v>
      </c>
      <c r="B33" s="19">
        <f>SUM(C33:K33)</f>
        <v>2155</v>
      </c>
      <c r="C33" s="20">
        <v>1837</v>
      </c>
      <c r="D33" s="20">
        <v>0</v>
      </c>
      <c r="E33" s="20">
        <v>0</v>
      </c>
      <c r="F33" s="20">
        <v>48</v>
      </c>
      <c r="G33" s="20">
        <v>0</v>
      </c>
      <c r="H33" s="20">
        <v>0</v>
      </c>
      <c r="I33" s="20">
        <v>150</v>
      </c>
      <c r="J33" s="20">
        <v>0</v>
      </c>
      <c r="K33" s="20">
        <v>120</v>
      </c>
      <c r="L33" s="20">
        <v>1755</v>
      </c>
      <c r="M33" s="21">
        <v>400</v>
      </c>
    </row>
    <row r="34" spans="1:13" ht="15" customHeight="1">
      <c r="A34" s="22" t="s">
        <v>25</v>
      </c>
      <c r="B34" s="23">
        <f>SUM(C34:K34)</f>
        <v>225</v>
      </c>
      <c r="C34" s="24">
        <v>225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225</v>
      </c>
      <c r="M34" s="25">
        <v>0</v>
      </c>
    </row>
    <row r="35" spans="1:13" ht="15" customHeight="1">
      <c r="A35" s="26" t="s">
        <v>69</v>
      </c>
      <c r="B35" s="27">
        <f>SUM(C35:K35)</f>
        <v>2380</v>
      </c>
      <c r="C35" s="28">
        <v>2062</v>
      </c>
      <c r="D35" s="28">
        <v>0</v>
      </c>
      <c r="E35" s="28">
        <v>0</v>
      </c>
      <c r="F35" s="28">
        <v>48</v>
      </c>
      <c r="G35" s="28">
        <v>0</v>
      </c>
      <c r="H35" s="28">
        <v>0</v>
      </c>
      <c r="I35" s="28">
        <v>150</v>
      </c>
      <c r="J35" s="28">
        <v>0</v>
      </c>
      <c r="K35" s="28">
        <v>120</v>
      </c>
      <c r="L35" s="28">
        <v>1980</v>
      </c>
      <c r="M35" s="29">
        <v>400</v>
      </c>
    </row>
    <row r="36" spans="1:13" ht="15" customHeigh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13" ht="15" customHeight="1">
      <c r="A37" s="18" t="s">
        <v>26</v>
      </c>
      <c r="B37" s="19">
        <f>SUM(C37:K37)</f>
        <v>2887</v>
      </c>
      <c r="C37" s="20">
        <v>2838</v>
      </c>
      <c r="D37" s="20">
        <v>0</v>
      </c>
      <c r="E37" s="20">
        <v>0</v>
      </c>
      <c r="F37" s="20">
        <v>20</v>
      </c>
      <c r="G37" s="20">
        <v>0</v>
      </c>
      <c r="H37" s="20">
        <v>0</v>
      </c>
      <c r="I37" s="20">
        <v>0</v>
      </c>
      <c r="J37" s="20">
        <v>29</v>
      </c>
      <c r="K37" s="20">
        <v>0</v>
      </c>
      <c r="L37" s="20">
        <v>1670</v>
      </c>
      <c r="M37" s="21">
        <v>1217</v>
      </c>
    </row>
    <row r="38" spans="1:13" ht="15" customHeight="1">
      <c r="A38" s="22" t="s">
        <v>27</v>
      </c>
      <c r="B38" s="23">
        <f>SUM(C38:K38)</f>
        <v>618</v>
      </c>
      <c r="C38" s="24">
        <v>547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19</v>
      </c>
      <c r="K38" s="24">
        <v>52</v>
      </c>
      <c r="L38" s="24">
        <v>599</v>
      </c>
      <c r="M38" s="25">
        <v>19</v>
      </c>
    </row>
    <row r="39" spans="1:13" ht="15" customHeight="1">
      <c r="A39" s="26" t="s">
        <v>70</v>
      </c>
      <c r="B39" s="27">
        <f>SUM(C39:K39)</f>
        <v>3505</v>
      </c>
      <c r="C39" s="28">
        <v>3385</v>
      </c>
      <c r="D39" s="28">
        <v>0</v>
      </c>
      <c r="E39" s="28">
        <v>0</v>
      </c>
      <c r="F39" s="28">
        <v>20</v>
      </c>
      <c r="G39" s="28">
        <v>0</v>
      </c>
      <c r="H39" s="28">
        <v>0</v>
      </c>
      <c r="I39" s="28">
        <v>0</v>
      </c>
      <c r="J39" s="28">
        <v>48</v>
      </c>
      <c r="K39" s="28">
        <v>52</v>
      </c>
      <c r="L39" s="28">
        <v>2269</v>
      </c>
      <c r="M39" s="29">
        <v>1236</v>
      </c>
    </row>
    <row r="40" spans="1:13" ht="15" customHeight="1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  <row r="41" spans="1:13" ht="15" customHeight="1">
      <c r="A41" s="18" t="s">
        <v>28</v>
      </c>
      <c r="B41" s="19">
        <f>SUM(C41:K41)</f>
        <v>977</v>
      </c>
      <c r="C41" s="20">
        <v>491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486</v>
      </c>
      <c r="J41" s="20">
        <v>0</v>
      </c>
      <c r="K41" s="20">
        <v>0</v>
      </c>
      <c r="L41" s="20">
        <v>491</v>
      </c>
      <c r="M41" s="21">
        <v>486</v>
      </c>
    </row>
    <row r="42" spans="1:13" ht="15" customHeight="1">
      <c r="A42" s="18" t="s">
        <v>29</v>
      </c>
      <c r="B42" s="19">
        <f>SUM(C42:K42)</f>
        <v>2339</v>
      </c>
      <c r="C42" s="20">
        <v>1039</v>
      </c>
      <c r="D42" s="20">
        <v>0</v>
      </c>
      <c r="E42" s="20">
        <v>0</v>
      </c>
      <c r="F42" s="20">
        <v>1300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698</v>
      </c>
      <c r="M42" s="21">
        <v>1641</v>
      </c>
    </row>
    <row r="43" spans="1:13" ht="15" customHeight="1">
      <c r="A43" s="18" t="s">
        <v>30</v>
      </c>
      <c r="B43" s="19">
        <f>SUM(C43:K43)</f>
        <v>1548</v>
      </c>
      <c r="C43" s="20">
        <v>1314</v>
      </c>
      <c r="D43" s="20">
        <v>0</v>
      </c>
      <c r="E43" s="20">
        <v>44</v>
      </c>
      <c r="F43" s="20">
        <v>0</v>
      </c>
      <c r="G43" s="20">
        <v>0</v>
      </c>
      <c r="H43" s="20">
        <v>58</v>
      </c>
      <c r="I43" s="20">
        <v>132</v>
      </c>
      <c r="J43" s="20">
        <v>0</v>
      </c>
      <c r="K43" s="20">
        <v>0</v>
      </c>
      <c r="L43" s="20">
        <v>950</v>
      </c>
      <c r="M43" s="21">
        <v>598</v>
      </c>
    </row>
    <row r="44" spans="1:13" ht="15" customHeight="1">
      <c r="A44" s="22" t="s">
        <v>31</v>
      </c>
      <c r="B44" s="23">
        <f>SUM(C44:K44)</f>
        <v>405</v>
      </c>
      <c r="C44" s="24">
        <v>405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5">
        <v>405</v>
      </c>
    </row>
    <row r="45" spans="1:13" ht="15" customHeight="1">
      <c r="A45" s="26" t="s">
        <v>71</v>
      </c>
      <c r="B45" s="27">
        <f>SUM(C45:K45)</f>
        <v>5269</v>
      </c>
      <c r="C45" s="28">
        <v>3249</v>
      </c>
      <c r="D45" s="28">
        <v>0</v>
      </c>
      <c r="E45" s="28">
        <v>44</v>
      </c>
      <c r="F45" s="28">
        <v>1300</v>
      </c>
      <c r="G45" s="28">
        <v>0</v>
      </c>
      <c r="H45" s="28">
        <v>58</v>
      </c>
      <c r="I45" s="28">
        <v>618</v>
      </c>
      <c r="J45" s="28">
        <v>0</v>
      </c>
      <c r="K45" s="28">
        <v>0</v>
      </c>
      <c r="L45" s="28">
        <v>2139</v>
      </c>
      <c r="M45" s="29">
        <v>3130</v>
      </c>
    </row>
    <row r="46" spans="1:13" ht="15" customHeight="1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3" ht="15" customHeight="1">
      <c r="A47" s="18" t="s">
        <v>32</v>
      </c>
      <c r="B47" s="19">
        <f>SUM(C47:K47)</f>
        <v>2937</v>
      </c>
      <c r="C47" s="20">
        <v>1437</v>
      </c>
      <c r="D47" s="20">
        <v>0</v>
      </c>
      <c r="E47" s="20">
        <v>0</v>
      </c>
      <c r="F47" s="20">
        <v>1500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1437</v>
      </c>
      <c r="M47" s="21">
        <v>1500</v>
      </c>
    </row>
    <row r="48" spans="1:13" ht="15" customHeight="1">
      <c r="A48" s="18" t="s">
        <v>33</v>
      </c>
      <c r="B48" s="19">
        <f>SUM(C48:K48)</f>
        <v>3058</v>
      </c>
      <c r="C48" s="20">
        <v>2255</v>
      </c>
      <c r="D48" s="20">
        <v>0</v>
      </c>
      <c r="E48" s="20">
        <v>0</v>
      </c>
      <c r="F48" s="20">
        <v>97</v>
      </c>
      <c r="G48" s="20">
        <v>30</v>
      </c>
      <c r="H48" s="20">
        <v>0</v>
      </c>
      <c r="I48" s="20">
        <v>0</v>
      </c>
      <c r="J48" s="20">
        <v>0</v>
      </c>
      <c r="K48" s="20">
        <v>676</v>
      </c>
      <c r="L48" s="20">
        <v>1973</v>
      </c>
      <c r="M48" s="21">
        <v>1085</v>
      </c>
    </row>
    <row r="49" spans="1:13" ht="15" customHeight="1">
      <c r="A49" s="18" t="s">
        <v>34</v>
      </c>
      <c r="B49" s="19">
        <f>SUM(C49:K49)</f>
        <v>3854</v>
      </c>
      <c r="C49" s="20">
        <v>3272</v>
      </c>
      <c r="D49" s="20">
        <v>203</v>
      </c>
      <c r="E49" s="20">
        <v>33</v>
      </c>
      <c r="F49" s="20">
        <v>128</v>
      </c>
      <c r="G49" s="20">
        <v>181</v>
      </c>
      <c r="H49" s="20">
        <v>0</v>
      </c>
      <c r="I49" s="20">
        <v>0</v>
      </c>
      <c r="J49" s="20">
        <v>0</v>
      </c>
      <c r="K49" s="20">
        <v>37</v>
      </c>
      <c r="L49" s="20">
        <v>2817</v>
      </c>
      <c r="M49" s="21">
        <v>1037</v>
      </c>
    </row>
    <row r="50" spans="1:13" ht="15" customHeight="1">
      <c r="A50" s="26" t="s">
        <v>72</v>
      </c>
      <c r="B50" s="27">
        <f>SUM(C50:K50)</f>
        <v>9849</v>
      </c>
      <c r="C50" s="28">
        <v>6964</v>
      </c>
      <c r="D50" s="28">
        <v>203</v>
      </c>
      <c r="E50" s="28">
        <v>33</v>
      </c>
      <c r="F50" s="28">
        <v>1725</v>
      </c>
      <c r="G50" s="28">
        <v>211</v>
      </c>
      <c r="H50" s="28">
        <v>0</v>
      </c>
      <c r="I50" s="28">
        <v>0</v>
      </c>
      <c r="J50" s="28">
        <v>0</v>
      </c>
      <c r="K50" s="28">
        <v>713</v>
      </c>
      <c r="L50" s="28">
        <v>6227</v>
      </c>
      <c r="M50" s="29">
        <v>3622</v>
      </c>
    </row>
    <row r="51" spans="1:13" ht="15" customHeight="1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8" t="s">
        <v>35</v>
      </c>
      <c r="B52" s="19">
        <f>SUM(C52:K52)</f>
        <v>1003</v>
      </c>
      <c r="C52" s="20">
        <v>800</v>
      </c>
      <c r="D52" s="20">
        <v>183</v>
      </c>
      <c r="E52" s="20">
        <v>0</v>
      </c>
      <c r="F52" s="20">
        <v>20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563</v>
      </c>
      <c r="M52" s="21">
        <v>440</v>
      </c>
    </row>
    <row r="53" spans="1:13" ht="15" customHeight="1">
      <c r="A53" s="26" t="s">
        <v>73</v>
      </c>
      <c r="B53" s="27">
        <f>SUM(C53:K53)</f>
        <v>1003</v>
      </c>
      <c r="C53" s="28">
        <v>800</v>
      </c>
      <c r="D53" s="28">
        <v>183</v>
      </c>
      <c r="E53" s="28">
        <v>0</v>
      </c>
      <c r="F53" s="28">
        <v>20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563</v>
      </c>
      <c r="M53" s="29">
        <v>440</v>
      </c>
    </row>
    <row r="54" spans="1:13" ht="15" customHeight="1">
      <c r="A54" s="18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1"/>
    </row>
    <row r="55" spans="1:13" ht="15" customHeight="1">
      <c r="A55" s="18" t="s">
        <v>36</v>
      </c>
      <c r="B55" s="19">
        <f aca="true" t="shared" si="1" ref="B55:B60">SUM(C55:K55)</f>
        <v>158</v>
      </c>
      <c r="C55" s="20">
        <v>158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158</v>
      </c>
    </row>
    <row r="56" spans="1:13" ht="15" customHeight="1">
      <c r="A56" s="18" t="s">
        <v>37</v>
      </c>
      <c r="B56" s="19">
        <f t="shared" si="1"/>
        <v>75</v>
      </c>
      <c r="C56" s="20">
        <v>0</v>
      </c>
      <c r="D56" s="20">
        <v>75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30</v>
      </c>
      <c r="M56" s="21">
        <v>45</v>
      </c>
    </row>
    <row r="57" spans="1:13" ht="15" customHeight="1">
      <c r="A57" s="18" t="s">
        <v>38</v>
      </c>
      <c r="B57" s="19">
        <f t="shared" si="1"/>
        <v>239</v>
      </c>
      <c r="C57" s="20">
        <v>218</v>
      </c>
      <c r="D57" s="20">
        <v>0</v>
      </c>
      <c r="E57" s="20">
        <v>0</v>
      </c>
      <c r="F57" s="20">
        <v>0</v>
      </c>
      <c r="G57" s="20">
        <v>0</v>
      </c>
      <c r="H57" s="20">
        <v>21</v>
      </c>
      <c r="I57" s="20">
        <v>0</v>
      </c>
      <c r="J57" s="20">
        <v>0</v>
      </c>
      <c r="K57" s="20">
        <v>0</v>
      </c>
      <c r="L57" s="20">
        <v>124</v>
      </c>
      <c r="M57" s="21">
        <v>115</v>
      </c>
    </row>
    <row r="58" spans="1:13" ht="15" customHeight="1">
      <c r="A58" s="18" t="s">
        <v>39</v>
      </c>
      <c r="B58" s="19">
        <f t="shared" si="1"/>
        <v>253</v>
      </c>
      <c r="C58" s="20">
        <v>253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253</v>
      </c>
      <c r="M58" s="21">
        <v>0</v>
      </c>
    </row>
    <row r="59" spans="1:13" ht="15" customHeight="1">
      <c r="A59" s="18" t="s">
        <v>40</v>
      </c>
      <c r="B59" s="19">
        <f t="shared" si="1"/>
        <v>271</v>
      </c>
      <c r="C59" s="20">
        <v>271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271</v>
      </c>
      <c r="M59" s="21">
        <v>0</v>
      </c>
    </row>
    <row r="60" spans="1:13" ht="15" customHeight="1">
      <c r="A60" s="18" t="s">
        <v>41</v>
      </c>
      <c r="B60" s="19">
        <f t="shared" si="1"/>
        <v>97</v>
      </c>
      <c r="C60" s="20">
        <v>97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97</v>
      </c>
      <c r="M60" s="21">
        <v>0</v>
      </c>
    </row>
    <row r="61" spans="1:13" ht="15" customHeight="1">
      <c r="A61" s="22" t="s">
        <v>42</v>
      </c>
      <c r="B61" s="23">
        <f>SUM(C61:M61)</f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5">
        <v>0</v>
      </c>
    </row>
    <row r="62" spans="1:13" ht="15" customHeight="1">
      <c r="A62" s="26" t="s">
        <v>74</v>
      </c>
      <c r="B62" s="27">
        <f>SUM(C62:K62)</f>
        <v>1093</v>
      </c>
      <c r="C62" s="28">
        <v>997</v>
      </c>
      <c r="D62" s="28">
        <v>75</v>
      </c>
      <c r="E62" s="28">
        <v>0</v>
      </c>
      <c r="F62" s="28">
        <v>0</v>
      </c>
      <c r="G62" s="28">
        <v>0</v>
      </c>
      <c r="H62" s="28">
        <v>21</v>
      </c>
      <c r="I62" s="28">
        <v>0</v>
      </c>
      <c r="J62" s="28">
        <v>0</v>
      </c>
      <c r="K62" s="28">
        <v>0</v>
      </c>
      <c r="L62" s="28">
        <v>775</v>
      </c>
      <c r="M62" s="29">
        <v>318</v>
      </c>
    </row>
    <row r="63" spans="1:13" ht="15" customHeight="1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18" t="s">
        <v>43</v>
      </c>
      <c r="B64" s="19">
        <f>SUM(C64:K64)</f>
        <v>949</v>
      </c>
      <c r="C64" s="20">
        <v>294</v>
      </c>
      <c r="D64" s="20">
        <v>0</v>
      </c>
      <c r="E64" s="20">
        <v>0</v>
      </c>
      <c r="F64" s="20">
        <v>167</v>
      </c>
      <c r="G64" s="20">
        <v>0</v>
      </c>
      <c r="H64" s="20">
        <v>0</v>
      </c>
      <c r="I64" s="20">
        <v>488</v>
      </c>
      <c r="J64" s="20">
        <v>0</v>
      </c>
      <c r="K64" s="20">
        <v>0</v>
      </c>
      <c r="L64" s="20">
        <v>294</v>
      </c>
      <c r="M64" s="21">
        <v>655</v>
      </c>
    </row>
    <row r="65" spans="1:13" ht="15" customHeight="1">
      <c r="A65" s="22" t="s">
        <v>44</v>
      </c>
      <c r="B65" s="23">
        <f>SUM(C65:M65)</f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5">
        <v>0</v>
      </c>
    </row>
    <row r="66" spans="1:13" ht="15" customHeight="1">
      <c r="A66" s="26" t="s">
        <v>75</v>
      </c>
      <c r="B66" s="27">
        <f>SUM(C66:K66)</f>
        <v>949</v>
      </c>
      <c r="C66" s="28">
        <v>294</v>
      </c>
      <c r="D66" s="28">
        <v>0</v>
      </c>
      <c r="E66" s="28">
        <v>0</v>
      </c>
      <c r="F66" s="28">
        <v>167</v>
      </c>
      <c r="G66" s="28">
        <v>0</v>
      </c>
      <c r="H66" s="28">
        <v>0</v>
      </c>
      <c r="I66" s="28">
        <v>488</v>
      </c>
      <c r="J66" s="28">
        <v>0</v>
      </c>
      <c r="K66" s="28">
        <v>0</v>
      </c>
      <c r="L66" s="28">
        <v>294</v>
      </c>
      <c r="M66" s="29">
        <v>655</v>
      </c>
    </row>
    <row r="67" spans="1:13" ht="15" customHeight="1">
      <c r="A67" s="18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1"/>
    </row>
    <row r="68" spans="1:13" ht="15" customHeight="1">
      <c r="A68" s="22" t="s">
        <v>45</v>
      </c>
      <c r="B68" s="23">
        <f>SUM(C68:K68)</f>
        <v>428</v>
      </c>
      <c r="C68" s="24">
        <v>428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428</v>
      </c>
      <c r="M68" s="25">
        <v>0</v>
      </c>
    </row>
    <row r="69" spans="1:13" ht="15" customHeight="1">
      <c r="A69" s="26" t="s">
        <v>76</v>
      </c>
      <c r="B69" s="27">
        <f>SUM(C69:K69)</f>
        <v>428</v>
      </c>
      <c r="C69" s="28">
        <v>428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428</v>
      </c>
      <c r="M69" s="29">
        <v>0</v>
      </c>
    </row>
    <row r="70" spans="1:13" ht="15" customHeight="1">
      <c r="A70" s="18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/>
    </row>
    <row r="71" spans="1:13" ht="15" customHeight="1">
      <c r="A71" s="18" t="s">
        <v>46</v>
      </c>
      <c r="B71" s="19">
        <f>SUM(C71:M71)</f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1">
        <v>0</v>
      </c>
    </row>
    <row r="72" spans="1:13" ht="15" customHeight="1">
      <c r="A72" s="26" t="s">
        <v>47</v>
      </c>
      <c r="B72" s="27">
        <f>SUM(C72:M72)</f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9">
        <v>0</v>
      </c>
    </row>
    <row r="73" spans="1:13" ht="15" customHeight="1">
      <c r="A73" s="18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1"/>
    </row>
    <row r="74" spans="1:13" ht="15" customHeight="1">
      <c r="A74" s="18" t="s">
        <v>48</v>
      </c>
      <c r="B74" s="19">
        <f>SUM(C74:K74)</f>
        <v>29652</v>
      </c>
      <c r="C74" s="20">
        <v>22267</v>
      </c>
      <c r="D74" s="20">
        <v>850</v>
      </c>
      <c r="E74" s="20">
        <v>77</v>
      </c>
      <c r="F74" s="20">
        <v>3280</v>
      </c>
      <c r="G74" s="20">
        <v>211</v>
      </c>
      <c r="H74" s="20">
        <v>477</v>
      </c>
      <c r="I74" s="20">
        <v>1474</v>
      </c>
      <c r="J74" s="20">
        <v>48</v>
      </c>
      <c r="K74" s="20">
        <v>968</v>
      </c>
      <c r="L74" s="20">
        <v>17588</v>
      </c>
      <c r="M74" s="21">
        <v>12064</v>
      </c>
    </row>
    <row r="75" spans="1:13" ht="15" customHeight="1">
      <c r="A75" s="18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1"/>
    </row>
    <row r="76" spans="1:13" ht="15" customHeight="1" thickBot="1">
      <c r="A76" s="30" t="s">
        <v>49</v>
      </c>
      <c r="B76" s="31">
        <f>SUM(C76:K76)</f>
        <v>258914</v>
      </c>
      <c r="C76" s="32">
        <v>133895</v>
      </c>
      <c r="D76" s="32">
        <v>7859</v>
      </c>
      <c r="E76" s="32">
        <v>1823</v>
      </c>
      <c r="F76" s="32">
        <v>43052</v>
      </c>
      <c r="G76" s="32">
        <v>15560</v>
      </c>
      <c r="H76" s="32">
        <v>12982</v>
      </c>
      <c r="I76" s="32">
        <v>26899</v>
      </c>
      <c r="J76" s="32">
        <v>5984</v>
      </c>
      <c r="K76" s="32">
        <v>10860</v>
      </c>
      <c r="L76" s="32">
        <v>95512</v>
      </c>
      <c r="M76" s="33">
        <v>163402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77</v>
      </c>
      <c r="E1" s="2" t="s">
        <v>78</v>
      </c>
      <c r="I1" s="1" t="s">
        <v>51</v>
      </c>
    </row>
    <row r="2" ht="15" customHeight="1" thickBot="1">
      <c r="Q2" s="3" t="s">
        <v>52</v>
      </c>
    </row>
    <row r="3" spans="1:17" s="6" customFormat="1" ht="15" customHeight="1">
      <c r="A3" s="4"/>
      <c r="B3" s="5"/>
      <c r="C3" s="55" t="s">
        <v>79</v>
      </c>
      <c r="D3" s="56"/>
      <c r="E3" s="56"/>
      <c r="F3" s="56"/>
      <c r="G3" s="56"/>
      <c r="H3" s="56"/>
      <c r="I3" s="56"/>
      <c r="J3" s="57"/>
      <c r="K3" s="55" t="s">
        <v>80</v>
      </c>
      <c r="L3" s="56"/>
      <c r="M3" s="56"/>
      <c r="N3" s="56"/>
      <c r="O3" s="56"/>
      <c r="P3" s="56"/>
      <c r="Q3" s="58"/>
    </row>
    <row r="4" spans="1:17" s="6" customFormat="1" ht="15" customHeight="1">
      <c r="A4" s="34"/>
      <c r="B4" s="35" t="s">
        <v>55</v>
      </c>
      <c r="C4" s="59" t="s">
        <v>81</v>
      </c>
      <c r="D4" s="60"/>
      <c r="E4" s="60"/>
      <c r="F4" s="61"/>
      <c r="G4" s="59" t="s">
        <v>82</v>
      </c>
      <c r="H4" s="60"/>
      <c r="I4" s="60"/>
      <c r="J4" s="61"/>
      <c r="K4" s="36"/>
      <c r="L4" s="36"/>
      <c r="M4" s="36" t="s">
        <v>83</v>
      </c>
      <c r="N4" s="36" t="s">
        <v>84</v>
      </c>
      <c r="O4" s="36"/>
      <c r="P4" s="36" t="s">
        <v>85</v>
      </c>
      <c r="Q4" s="37"/>
    </row>
    <row r="5" spans="1:17" s="6" customFormat="1" ht="15" customHeight="1" thickBot="1">
      <c r="A5" s="7"/>
      <c r="B5" s="8"/>
      <c r="C5" s="9" t="s">
        <v>86</v>
      </c>
      <c r="D5" s="9" t="s">
        <v>87</v>
      </c>
      <c r="E5" s="9" t="s">
        <v>88</v>
      </c>
      <c r="F5" s="9" t="s">
        <v>89</v>
      </c>
      <c r="G5" s="9" t="s">
        <v>90</v>
      </c>
      <c r="H5" s="9" t="s">
        <v>91</v>
      </c>
      <c r="I5" s="9" t="s">
        <v>92</v>
      </c>
      <c r="J5" s="9" t="s">
        <v>93</v>
      </c>
      <c r="K5" s="9" t="s">
        <v>65</v>
      </c>
      <c r="L5" s="9" t="s">
        <v>66</v>
      </c>
      <c r="M5" s="9" t="s">
        <v>94</v>
      </c>
      <c r="N5" s="9" t="s">
        <v>94</v>
      </c>
      <c r="O5" s="9" t="s">
        <v>95</v>
      </c>
      <c r="P5" s="9" t="s">
        <v>96</v>
      </c>
      <c r="Q5" s="38" t="s">
        <v>64</v>
      </c>
    </row>
    <row r="6" spans="1:17" ht="15" customHeight="1">
      <c r="A6" s="39" t="s">
        <v>56</v>
      </c>
      <c r="B6" s="40">
        <f aca="true" t="shared" si="0" ref="B6:B14">+C6+G6</f>
        <v>133895</v>
      </c>
      <c r="C6" s="41">
        <f aca="true" t="shared" si="1" ref="C6:C14">SUM(D6:F6)</f>
        <v>0</v>
      </c>
      <c r="D6" s="41">
        <v>0</v>
      </c>
      <c r="E6" s="41">
        <v>0</v>
      </c>
      <c r="F6" s="41">
        <v>0</v>
      </c>
      <c r="G6" s="41">
        <f aca="true" t="shared" si="2" ref="G6:G14">SUM(H6:J6)</f>
        <v>133895</v>
      </c>
      <c r="H6" s="41">
        <v>27463</v>
      </c>
      <c r="I6" s="41">
        <v>1446</v>
      </c>
      <c r="J6" s="41">
        <v>104986</v>
      </c>
      <c r="K6" s="41">
        <v>87126</v>
      </c>
      <c r="L6" s="41">
        <f aca="true" t="shared" si="3" ref="L6:L14">SUM(M6:Q6)</f>
        <v>46769</v>
      </c>
      <c r="M6" s="41">
        <v>0</v>
      </c>
      <c r="N6" s="41">
        <v>15103</v>
      </c>
      <c r="O6" s="41">
        <v>31377</v>
      </c>
      <c r="P6" s="41">
        <v>0</v>
      </c>
      <c r="Q6" s="42">
        <v>289</v>
      </c>
    </row>
    <row r="7" spans="1:17" ht="15" customHeight="1">
      <c r="A7" s="43" t="s">
        <v>57</v>
      </c>
      <c r="B7" s="44">
        <f t="shared" si="0"/>
        <v>7859</v>
      </c>
      <c r="C7" s="45">
        <f t="shared" si="1"/>
        <v>0</v>
      </c>
      <c r="D7" s="45">
        <v>0</v>
      </c>
      <c r="E7" s="45">
        <v>0</v>
      </c>
      <c r="F7" s="45">
        <v>0</v>
      </c>
      <c r="G7" s="45">
        <f t="shared" si="2"/>
        <v>7859</v>
      </c>
      <c r="H7" s="45">
        <v>1705</v>
      </c>
      <c r="I7" s="45">
        <v>1846</v>
      </c>
      <c r="J7" s="45">
        <v>4308</v>
      </c>
      <c r="K7" s="45">
        <v>2733</v>
      </c>
      <c r="L7" s="45">
        <f t="shared" si="3"/>
        <v>5126</v>
      </c>
      <c r="M7" s="45">
        <v>0</v>
      </c>
      <c r="N7" s="45">
        <v>2255</v>
      </c>
      <c r="O7" s="45">
        <v>2871</v>
      </c>
      <c r="P7" s="45">
        <v>0</v>
      </c>
      <c r="Q7" s="46">
        <v>0</v>
      </c>
    </row>
    <row r="8" spans="1:17" ht="15" customHeight="1">
      <c r="A8" s="43" t="s">
        <v>58</v>
      </c>
      <c r="B8" s="44">
        <f t="shared" si="0"/>
        <v>1823</v>
      </c>
      <c r="C8" s="45">
        <f t="shared" si="1"/>
        <v>0</v>
      </c>
      <c r="D8" s="45">
        <v>0</v>
      </c>
      <c r="E8" s="45">
        <v>0</v>
      </c>
      <c r="F8" s="45">
        <v>0</v>
      </c>
      <c r="G8" s="45">
        <f t="shared" si="2"/>
        <v>1823</v>
      </c>
      <c r="H8" s="45">
        <v>993</v>
      </c>
      <c r="I8" s="45">
        <v>58</v>
      </c>
      <c r="J8" s="45">
        <v>772</v>
      </c>
      <c r="K8" s="45">
        <v>1287</v>
      </c>
      <c r="L8" s="45">
        <f t="shared" si="3"/>
        <v>536</v>
      </c>
      <c r="M8" s="45">
        <v>0</v>
      </c>
      <c r="N8" s="45">
        <v>0</v>
      </c>
      <c r="O8" s="45">
        <v>536</v>
      </c>
      <c r="P8" s="45">
        <v>0</v>
      </c>
      <c r="Q8" s="46">
        <v>0</v>
      </c>
    </row>
    <row r="9" spans="1:17" ht="15" customHeight="1">
      <c r="A9" s="43" t="s">
        <v>59</v>
      </c>
      <c r="B9" s="44">
        <f t="shared" si="0"/>
        <v>43052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43052</v>
      </c>
      <c r="H9" s="45">
        <v>42769</v>
      </c>
      <c r="I9" s="45">
        <v>0</v>
      </c>
      <c r="J9" s="45">
        <v>283</v>
      </c>
      <c r="K9" s="45">
        <v>332</v>
      </c>
      <c r="L9" s="45">
        <f t="shared" si="3"/>
        <v>42720</v>
      </c>
      <c r="M9" s="45">
        <v>0</v>
      </c>
      <c r="N9" s="45">
        <v>0</v>
      </c>
      <c r="O9" s="45">
        <v>42720</v>
      </c>
      <c r="P9" s="45">
        <v>0</v>
      </c>
      <c r="Q9" s="46">
        <v>0</v>
      </c>
    </row>
    <row r="10" spans="1:17" ht="15" customHeight="1">
      <c r="A10" s="43" t="s">
        <v>60</v>
      </c>
      <c r="B10" s="44">
        <f t="shared" si="0"/>
        <v>15560</v>
      </c>
      <c r="C10" s="45">
        <f t="shared" si="1"/>
        <v>30</v>
      </c>
      <c r="D10" s="45">
        <v>0</v>
      </c>
      <c r="E10" s="45">
        <v>0</v>
      </c>
      <c r="F10" s="45">
        <v>30</v>
      </c>
      <c r="G10" s="45">
        <f t="shared" si="2"/>
        <v>15530</v>
      </c>
      <c r="H10" s="45">
        <v>15297</v>
      </c>
      <c r="I10" s="45">
        <v>0</v>
      </c>
      <c r="J10" s="45">
        <v>233</v>
      </c>
      <c r="K10" s="45">
        <v>249</v>
      </c>
      <c r="L10" s="45">
        <f t="shared" si="3"/>
        <v>15311</v>
      </c>
      <c r="M10" s="45">
        <v>0</v>
      </c>
      <c r="N10" s="45">
        <v>0</v>
      </c>
      <c r="O10" s="45">
        <v>15311</v>
      </c>
      <c r="P10" s="45">
        <v>0</v>
      </c>
      <c r="Q10" s="46">
        <v>0</v>
      </c>
    </row>
    <row r="11" spans="1:17" ht="15" customHeight="1">
      <c r="A11" s="43" t="s">
        <v>61</v>
      </c>
      <c r="B11" s="44">
        <f t="shared" si="0"/>
        <v>12982</v>
      </c>
      <c r="C11" s="45">
        <f t="shared" si="1"/>
        <v>218</v>
      </c>
      <c r="D11" s="45">
        <v>0</v>
      </c>
      <c r="E11" s="45">
        <v>0</v>
      </c>
      <c r="F11" s="45">
        <v>218</v>
      </c>
      <c r="G11" s="45">
        <f t="shared" si="2"/>
        <v>12764</v>
      </c>
      <c r="H11" s="45">
        <v>11981</v>
      </c>
      <c r="I11" s="45">
        <v>0</v>
      </c>
      <c r="J11" s="45">
        <v>783</v>
      </c>
      <c r="K11" s="45">
        <v>1099</v>
      </c>
      <c r="L11" s="45">
        <f t="shared" si="3"/>
        <v>11883</v>
      </c>
      <c r="M11" s="45">
        <v>0</v>
      </c>
      <c r="N11" s="45">
        <v>0</v>
      </c>
      <c r="O11" s="45">
        <v>11883</v>
      </c>
      <c r="P11" s="45">
        <v>0</v>
      </c>
      <c r="Q11" s="46">
        <v>0</v>
      </c>
    </row>
    <row r="12" spans="1:17" ht="15" customHeight="1">
      <c r="A12" s="43" t="s">
        <v>97</v>
      </c>
      <c r="B12" s="44">
        <f t="shared" si="0"/>
        <v>26899</v>
      </c>
      <c r="C12" s="45">
        <f t="shared" si="1"/>
        <v>488</v>
      </c>
      <c r="D12" s="45">
        <v>488</v>
      </c>
      <c r="E12" s="45">
        <v>0</v>
      </c>
      <c r="F12" s="45">
        <v>0</v>
      </c>
      <c r="G12" s="45">
        <f t="shared" si="2"/>
        <v>26411</v>
      </c>
      <c r="H12" s="45">
        <v>23950</v>
      </c>
      <c r="I12" s="45">
        <v>249</v>
      </c>
      <c r="J12" s="45">
        <v>2212</v>
      </c>
      <c r="K12" s="45">
        <v>1250</v>
      </c>
      <c r="L12" s="45">
        <f t="shared" si="3"/>
        <v>25649</v>
      </c>
      <c r="M12" s="45">
        <v>0</v>
      </c>
      <c r="N12" s="45">
        <v>248</v>
      </c>
      <c r="O12" s="45">
        <v>25360</v>
      </c>
      <c r="P12" s="45">
        <v>11</v>
      </c>
      <c r="Q12" s="46">
        <v>30</v>
      </c>
    </row>
    <row r="13" spans="1:17" ht="15" customHeight="1">
      <c r="A13" s="43" t="s">
        <v>98</v>
      </c>
      <c r="B13" s="44">
        <f t="shared" si="0"/>
        <v>5984</v>
      </c>
      <c r="C13" s="45">
        <f t="shared" si="1"/>
        <v>3982</v>
      </c>
      <c r="D13" s="45">
        <v>2017</v>
      </c>
      <c r="E13" s="45">
        <v>0</v>
      </c>
      <c r="F13" s="45">
        <v>1965</v>
      </c>
      <c r="G13" s="45">
        <f t="shared" si="2"/>
        <v>2002</v>
      </c>
      <c r="H13" s="45">
        <v>642</v>
      </c>
      <c r="I13" s="45">
        <v>1159</v>
      </c>
      <c r="J13" s="45">
        <v>201</v>
      </c>
      <c r="K13" s="45">
        <v>897</v>
      </c>
      <c r="L13" s="45">
        <f t="shared" si="3"/>
        <v>5087</v>
      </c>
      <c r="M13" s="45">
        <v>0</v>
      </c>
      <c r="N13" s="45">
        <v>3768</v>
      </c>
      <c r="O13" s="45">
        <v>1299</v>
      </c>
      <c r="P13" s="45">
        <v>0</v>
      </c>
      <c r="Q13" s="46">
        <v>20</v>
      </c>
    </row>
    <row r="14" spans="1:17" ht="15" customHeight="1">
      <c r="A14" s="43" t="s">
        <v>64</v>
      </c>
      <c r="B14" s="44">
        <f t="shared" si="0"/>
        <v>10860</v>
      </c>
      <c r="C14" s="45">
        <f t="shared" si="1"/>
        <v>2265</v>
      </c>
      <c r="D14" s="45">
        <v>0</v>
      </c>
      <c r="E14" s="45">
        <v>0</v>
      </c>
      <c r="F14" s="45">
        <v>2265</v>
      </c>
      <c r="G14" s="45">
        <f t="shared" si="2"/>
        <v>8595</v>
      </c>
      <c r="H14" s="45">
        <v>7724</v>
      </c>
      <c r="I14" s="45">
        <v>172</v>
      </c>
      <c r="J14" s="45">
        <v>699</v>
      </c>
      <c r="K14" s="45">
        <v>539</v>
      </c>
      <c r="L14" s="45">
        <f t="shared" si="3"/>
        <v>10321</v>
      </c>
      <c r="M14" s="45">
        <v>0</v>
      </c>
      <c r="N14" s="45">
        <v>2265</v>
      </c>
      <c r="O14" s="45">
        <v>8056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99</v>
      </c>
      <c r="B16" s="44">
        <f>+C16+G16</f>
        <v>141754</v>
      </c>
      <c r="C16" s="45">
        <f>SUM(D16:F16)</f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>SUM(H16:J16)</f>
        <v>141754</v>
      </c>
      <c r="H16" s="45">
        <f>SUM(H6:H7)</f>
        <v>29168</v>
      </c>
      <c r="I16" s="45">
        <f>SUM(I6:I7)</f>
        <v>3292</v>
      </c>
      <c r="J16" s="45">
        <f>SUM(J6:J7)</f>
        <v>109294</v>
      </c>
      <c r="K16" s="45">
        <f>SUM(K6:K7)</f>
        <v>89859</v>
      </c>
      <c r="L16" s="45">
        <f>SUM(M16:Q16)</f>
        <v>51895</v>
      </c>
      <c r="M16" s="45">
        <f>SUM(M6:M7)</f>
        <v>0</v>
      </c>
      <c r="N16" s="45">
        <f>SUM(N6:N7)</f>
        <v>17358</v>
      </c>
      <c r="O16" s="45">
        <f>SUM(O6:O7)</f>
        <v>34248</v>
      </c>
      <c r="P16" s="45">
        <f>SUM(P6:P7)</f>
        <v>0</v>
      </c>
      <c r="Q16" s="46">
        <f>SUM(Q6:Q7)</f>
        <v>289</v>
      </c>
    </row>
    <row r="17" spans="1:17" ht="15" customHeight="1">
      <c r="A17" s="43" t="s">
        <v>100</v>
      </c>
      <c r="B17" s="44">
        <f>+C17+G17</f>
        <v>117160</v>
      </c>
      <c r="C17" s="45">
        <f>SUM(D17:F17)</f>
        <v>6983</v>
      </c>
      <c r="D17" s="45">
        <f>SUM(D8:D14)</f>
        <v>2505</v>
      </c>
      <c r="E17" s="45">
        <f>SUM(E8:E14)</f>
        <v>0</v>
      </c>
      <c r="F17" s="45">
        <f>SUM(F8:F14)</f>
        <v>4478</v>
      </c>
      <c r="G17" s="45">
        <f>SUM(H17:J17)</f>
        <v>110177</v>
      </c>
      <c r="H17" s="45">
        <f>SUM(H8:H14)</f>
        <v>103356</v>
      </c>
      <c r="I17" s="45">
        <f>SUM(I8:I14)</f>
        <v>1638</v>
      </c>
      <c r="J17" s="45">
        <f>SUM(J8:J14)</f>
        <v>5183</v>
      </c>
      <c r="K17" s="45">
        <f>SUM(K8:K14)</f>
        <v>5653</v>
      </c>
      <c r="L17" s="45">
        <f>SUM(M17:Q17)</f>
        <v>111507</v>
      </c>
      <c r="M17" s="45">
        <f>SUM(M8:M14)</f>
        <v>0</v>
      </c>
      <c r="N17" s="45">
        <f>SUM(N8:N14)</f>
        <v>6281</v>
      </c>
      <c r="O17" s="45">
        <f>SUM(O8:O14)</f>
        <v>105165</v>
      </c>
      <c r="P17" s="45">
        <f>SUM(P8:P14)</f>
        <v>11</v>
      </c>
      <c r="Q17" s="46">
        <f>SUM(Q8:Q14)</f>
        <v>50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55</v>
      </c>
      <c r="B19" s="52">
        <f>+C19+G19</f>
        <v>258914</v>
      </c>
      <c r="C19" s="53">
        <f>SUM(D19:F19)</f>
        <v>6983</v>
      </c>
      <c r="D19" s="52">
        <f>SUM(D16:D17)</f>
        <v>2505</v>
      </c>
      <c r="E19" s="52">
        <f>SUM(E16:E17)</f>
        <v>0</v>
      </c>
      <c r="F19" s="52">
        <f>SUM(F16:F17)</f>
        <v>4478</v>
      </c>
      <c r="G19" s="53">
        <f>SUM(H19:J19)</f>
        <v>251931</v>
      </c>
      <c r="H19" s="52">
        <f>SUM(H16:H17)</f>
        <v>132524</v>
      </c>
      <c r="I19" s="52">
        <f>SUM(I16:I17)</f>
        <v>4930</v>
      </c>
      <c r="J19" s="52">
        <f>SUM(J16:J17)</f>
        <v>114477</v>
      </c>
      <c r="K19" s="53">
        <f>SUM(K16:K17)</f>
        <v>95512</v>
      </c>
      <c r="L19" s="52">
        <f>SUM(M19:Q19)</f>
        <v>163402</v>
      </c>
      <c r="M19" s="52">
        <f>SUM(M16:M17)</f>
        <v>0</v>
      </c>
      <c r="N19" s="52">
        <f>SUM(N16:N17)</f>
        <v>23639</v>
      </c>
      <c r="O19" s="52">
        <f>SUM(O16:O17)</f>
        <v>139413</v>
      </c>
      <c r="P19" s="52">
        <f>SUM(P16:P17)</f>
        <v>11</v>
      </c>
      <c r="Q19" s="54">
        <f>SUM(Q16:Q17)</f>
        <v>339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T6" sqref="T6"/>
    </sheetView>
  </sheetViews>
  <sheetFormatPr defaultColWidth="9.00390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101</v>
      </c>
      <c r="E1" s="2" t="s">
        <v>102</v>
      </c>
      <c r="I1" s="1" t="s">
        <v>51</v>
      </c>
    </row>
    <row r="2" ht="15" customHeight="1" thickBot="1">
      <c r="Q2" s="3" t="s">
        <v>103</v>
      </c>
    </row>
    <row r="3" spans="1:17" s="6" customFormat="1" ht="15" customHeight="1">
      <c r="A3" s="4"/>
      <c r="B3" s="5"/>
      <c r="C3" s="55" t="s">
        <v>104</v>
      </c>
      <c r="D3" s="56"/>
      <c r="E3" s="56"/>
      <c r="F3" s="56"/>
      <c r="G3" s="56"/>
      <c r="H3" s="56"/>
      <c r="I3" s="56"/>
      <c r="J3" s="57"/>
      <c r="K3" s="55" t="s">
        <v>105</v>
      </c>
      <c r="L3" s="56"/>
      <c r="M3" s="56"/>
      <c r="N3" s="56"/>
      <c r="O3" s="56"/>
      <c r="P3" s="56"/>
      <c r="Q3" s="58"/>
    </row>
    <row r="4" spans="1:17" s="6" customFormat="1" ht="15" customHeight="1">
      <c r="A4" s="34"/>
      <c r="B4" s="35" t="s">
        <v>55</v>
      </c>
      <c r="C4" s="59" t="s">
        <v>81</v>
      </c>
      <c r="D4" s="60"/>
      <c r="E4" s="60"/>
      <c r="F4" s="61"/>
      <c r="G4" s="59" t="s">
        <v>82</v>
      </c>
      <c r="H4" s="60"/>
      <c r="I4" s="60"/>
      <c r="J4" s="61"/>
      <c r="K4" s="36"/>
      <c r="L4" s="36"/>
      <c r="M4" s="36" t="s">
        <v>83</v>
      </c>
      <c r="N4" s="36" t="s">
        <v>84</v>
      </c>
      <c r="O4" s="36"/>
      <c r="P4" s="36" t="s">
        <v>106</v>
      </c>
      <c r="Q4" s="37"/>
    </row>
    <row r="5" spans="1:17" s="6" customFormat="1" ht="15" customHeight="1" thickBot="1">
      <c r="A5" s="7"/>
      <c r="B5" s="8"/>
      <c r="C5" s="9" t="s">
        <v>86</v>
      </c>
      <c r="D5" s="9" t="s">
        <v>87</v>
      </c>
      <c r="E5" s="9" t="s">
        <v>88</v>
      </c>
      <c r="F5" s="9" t="s">
        <v>89</v>
      </c>
      <c r="G5" s="9" t="s">
        <v>90</v>
      </c>
      <c r="H5" s="9" t="s">
        <v>91</v>
      </c>
      <c r="I5" s="9" t="s">
        <v>92</v>
      </c>
      <c r="J5" s="9" t="s">
        <v>93</v>
      </c>
      <c r="K5" s="9" t="s">
        <v>65</v>
      </c>
      <c r="L5" s="9" t="s">
        <v>66</v>
      </c>
      <c r="M5" s="9" t="s">
        <v>94</v>
      </c>
      <c r="N5" s="9" t="s">
        <v>94</v>
      </c>
      <c r="O5" s="9" t="s">
        <v>95</v>
      </c>
      <c r="P5" s="9" t="s">
        <v>96</v>
      </c>
      <c r="Q5" s="38" t="s">
        <v>64</v>
      </c>
    </row>
    <row r="6" spans="1:17" ht="15" customHeight="1">
      <c r="A6" s="39" t="s">
        <v>56</v>
      </c>
      <c r="B6" s="40">
        <f aca="true" t="shared" si="0" ref="B6:B14">+C6+G6</f>
        <v>2070082</v>
      </c>
      <c r="C6" s="41">
        <f aca="true" t="shared" si="1" ref="C6:C14">SUM(D6:F6)</f>
        <v>0</v>
      </c>
      <c r="D6" s="41">
        <v>0</v>
      </c>
      <c r="E6" s="41">
        <v>0</v>
      </c>
      <c r="F6" s="41">
        <v>0</v>
      </c>
      <c r="G6" s="41">
        <f aca="true" t="shared" si="2" ref="G6:G14">SUM(H6:J6)</f>
        <v>2070082</v>
      </c>
      <c r="H6" s="41">
        <v>381109</v>
      </c>
      <c r="I6" s="41">
        <v>21760</v>
      </c>
      <c r="J6" s="41">
        <v>1667213</v>
      </c>
      <c r="K6" s="41">
        <v>1336790</v>
      </c>
      <c r="L6" s="41">
        <f aca="true" t="shared" si="3" ref="L6:L14">SUM(M6:Q6)</f>
        <v>733292</v>
      </c>
      <c r="M6" s="41">
        <v>0</v>
      </c>
      <c r="N6" s="41">
        <v>194885</v>
      </c>
      <c r="O6" s="41">
        <v>533899</v>
      </c>
      <c r="P6" s="41">
        <v>0</v>
      </c>
      <c r="Q6" s="42">
        <v>4508</v>
      </c>
    </row>
    <row r="7" spans="1:17" ht="15" customHeight="1">
      <c r="A7" s="43" t="s">
        <v>57</v>
      </c>
      <c r="B7" s="44">
        <f t="shared" si="0"/>
        <v>153560</v>
      </c>
      <c r="C7" s="45">
        <f t="shared" si="1"/>
        <v>0</v>
      </c>
      <c r="D7" s="45">
        <v>0</v>
      </c>
      <c r="E7" s="45">
        <v>0</v>
      </c>
      <c r="F7" s="45">
        <v>0</v>
      </c>
      <c r="G7" s="45">
        <f t="shared" si="2"/>
        <v>153560</v>
      </c>
      <c r="H7" s="45">
        <v>40000</v>
      </c>
      <c r="I7" s="45">
        <v>49300</v>
      </c>
      <c r="J7" s="45">
        <v>64260</v>
      </c>
      <c r="K7" s="45">
        <v>58400</v>
      </c>
      <c r="L7" s="45">
        <f t="shared" si="3"/>
        <v>95160</v>
      </c>
      <c r="M7" s="45">
        <v>0</v>
      </c>
      <c r="N7" s="45">
        <v>50000</v>
      </c>
      <c r="O7" s="45">
        <v>45160</v>
      </c>
      <c r="P7" s="45">
        <v>0</v>
      </c>
      <c r="Q7" s="46">
        <v>0</v>
      </c>
    </row>
    <row r="8" spans="1:17" ht="15" customHeight="1">
      <c r="A8" s="43" t="s">
        <v>58</v>
      </c>
      <c r="B8" s="44">
        <f t="shared" si="0"/>
        <v>6970</v>
      </c>
      <c r="C8" s="45">
        <f t="shared" si="1"/>
        <v>0</v>
      </c>
      <c r="D8" s="45">
        <v>0</v>
      </c>
      <c r="E8" s="45">
        <v>0</v>
      </c>
      <c r="F8" s="45">
        <v>0</v>
      </c>
      <c r="G8" s="45">
        <f t="shared" si="2"/>
        <v>6970</v>
      </c>
      <c r="H8" s="45">
        <v>1400</v>
      </c>
      <c r="I8" s="45">
        <v>280</v>
      </c>
      <c r="J8" s="45">
        <v>5290</v>
      </c>
      <c r="K8" s="45">
        <v>3570</v>
      </c>
      <c r="L8" s="45">
        <f t="shared" si="3"/>
        <v>3400</v>
      </c>
      <c r="M8" s="45">
        <v>0</v>
      </c>
      <c r="N8" s="45">
        <v>0</v>
      </c>
      <c r="O8" s="45">
        <v>3400</v>
      </c>
      <c r="P8" s="45">
        <v>0</v>
      </c>
      <c r="Q8" s="46">
        <v>0</v>
      </c>
    </row>
    <row r="9" spans="1:17" ht="15" customHeight="1">
      <c r="A9" s="43" t="s">
        <v>59</v>
      </c>
      <c r="B9" s="44">
        <f t="shared" si="0"/>
        <v>402316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402316</v>
      </c>
      <c r="H9" s="45">
        <v>399550</v>
      </c>
      <c r="I9" s="45">
        <v>0</v>
      </c>
      <c r="J9" s="45">
        <v>2766</v>
      </c>
      <c r="K9" s="45">
        <v>4600</v>
      </c>
      <c r="L9" s="45">
        <f t="shared" si="3"/>
        <v>397716</v>
      </c>
      <c r="M9" s="45">
        <v>0</v>
      </c>
      <c r="N9" s="45">
        <v>0</v>
      </c>
      <c r="O9" s="45">
        <v>397716</v>
      </c>
      <c r="P9" s="45">
        <v>0</v>
      </c>
      <c r="Q9" s="46">
        <v>0</v>
      </c>
    </row>
    <row r="10" spans="1:17" ht="15" customHeight="1">
      <c r="A10" s="43" t="s">
        <v>60</v>
      </c>
      <c r="B10" s="44">
        <f t="shared" si="0"/>
        <v>24520</v>
      </c>
      <c r="C10" s="45">
        <f t="shared" si="1"/>
        <v>150</v>
      </c>
      <c r="D10" s="45">
        <v>0</v>
      </c>
      <c r="E10" s="45">
        <v>0</v>
      </c>
      <c r="F10" s="45">
        <v>150</v>
      </c>
      <c r="G10" s="45">
        <f t="shared" si="2"/>
        <v>24370</v>
      </c>
      <c r="H10" s="45">
        <v>20370</v>
      </c>
      <c r="I10" s="45">
        <v>0</v>
      </c>
      <c r="J10" s="45">
        <v>4000</v>
      </c>
      <c r="K10" s="45">
        <v>2000</v>
      </c>
      <c r="L10" s="45">
        <f t="shared" si="3"/>
        <v>22520</v>
      </c>
      <c r="M10" s="45">
        <v>0</v>
      </c>
      <c r="N10" s="45">
        <v>0</v>
      </c>
      <c r="O10" s="45">
        <v>22520</v>
      </c>
      <c r="P10" s="45">
        <v>0</v>
      </c>
      <c r="Q10" s="46">
        <v>0</v>
      </c>
    </row>
    <row r="11" spans="1:17" ht="15" customHeight="1">
      <c r="A11" s="43" t="s">
        <v>61</v>
      </c>
      <c r="B11" s="44">
        <f t="shared" si="0"/>
        <v>108180</v>
      </c>
      <c r="C11" s="45">
        <f t="shared" si="1"/>
        <v>3500</v>
      </c>
      <c r="D11" s="45">
        <v>0</v>
      </c>
      <c r="E11" s="45">
        <v>0</v>
      </c>
      <c r="F11" s="45">
        <v>3500</v>
      </c>
      <c r="G11" s="45">
        <f t="shared" si="2"/>
        <v>104680</v>
      </c>
      <c r="H11" s="45">
        <v>93180</v>
      </c>
      <c r="I11" s="45">
        <v>0</v>
      </c>
      <c r="J11" s="45">
        <v>11500</v>
      </c>
      <c r="K11" s="45">
        <v>16800</v>
      </c>
      <c r="L11" s="45">
        <f t="shared" si="3"/>
        <v>91380</v>
      </c>
      <c r="M11" s="45">
        <v>0</v>
      </c>
      <c r="N11" s="45">
        <v>0</v>
      </c>
      <c r="O11" s="45">
        <v>91380</v>
      </c>
      <c r="P11" s="45">
        <v>0</v>
      </c>
      <c r="Q11" s="46">
        <v>0</v>
      </c>
    </row>
    <row r="12" spans="1:17" ht="15" customHeight="1">
      <c r="A12" s="43" t="s">
        <v>97</v>
      </c>
      <c r="B12" s="44">
        <f t="shared" si="0"/>
        <v>241824</v>
      </c>
      <c r="C12" s="45">
        <f t="shared" si="1"/>
        <v>5000</v>
      </c>
      <c r="D12" s="45">
        <v>5000</v>
      </c>
      <c r="E12" s="45">
        <v>0</v>
      </c>
      <c r="F12" s="45">
        <v>0</v>
      </c>
      <c r="G12" s="45">
        <f t="shared" si="2"/>
        <v>236824</v>
      </c>
      <c r="H12" s="45">
        <v>191324</v>
      </c>
      <c r="I12" s="45">
        <v>6500</v>
      </c>
      <c r="J12" s="45">
        <v>39000</v>
      </c>
      <c r="K12" s="45">
        <v>24500</v>
      </c>
      <c r="L12" s="45">
        <f t="shared" si="3"/>
        <v>217324</v>
      </c>
      <c r="M12" s="45">
        <v>0</v>
      </c>
      <c r="N12" s="45">
        <v>3300</v>
      </c>
      <c r="O12" s="45">
        <v>213424</v>
      </c>
      <c r="P12" s="45">
        <v>100</v>
      </c>
      <c r="Q12" s="46">
        <v>500</v>
      </c>
    </row>
    <row r="13" spans="1:17" ht="15" customHeight="1">
      <c r="A13" s="43" t="s">
        <v>98</v>
      </c>
      <c r="B13" s="44">
        <f t="shared" si="0"/>
        <v>131710</v>
      </c>
      <c r="C13" s="45">
        <f t="shared" si="1"/>
        <v>96360</v>
      </c>
      <c r="D13" s="45">
        <v>53700</v>
      </c>
      <c r="E13" s="45">
        <v>0</v>
      </c>
      <c r="F13" s="45">
        <v>42660</v>
      </c>
      <c r="G13" s="45">
        <f t="shared" si="2"/>
        <v>35350</v>
      </c>
      <c r="H13" s="45">
        <v>4500</v>
      </c>
      <c r="I13" s="45">
        <v>11850</v>
      </c>
      <c r="J13" s="45">
        <v>19000</v>
      </c>
      <c r="K13" s="45">
        <v>27860</v>
      </c>
      <c r="L13" s="45">
        <f t="shared" si="3"/>
        <v>103850</v>
      </c>
      <c r="M13" s="45">
        <v>0</v>
      </c>
      <c r="N13" s="45">
        <v>92320</v>
      </c>
      <c r="O13" s="45">
        <v>11480</v>
      </c>
      <c r="P13" s="45">
        <v>0</v>
      </c>
      <c r="Q13" s="46">
        <v>50</v>
      </c>
    </row>
    <row r="14" spans="1:17" ht="15" customHeight="1">
      <c r="A14" s="43" t="s">
        <v>64</v>
      </c>
      <c r="B14" s="44">
        <f t="shared" si="0"/>
        <v>201645</v>
      </c>
      <c r="C14" s="45">
        <f t="shared" si="1"/>
        <v>92100</v>
      </c>
      <c r="D14" s="45">
        <v>0</v>
      </c>
      <c r="E14" s="45">
        <v>0</v>
      </c>
      <c r="F14" s="45">
        <v>92100</v>
      </c>
      <c r="G14" s="45">
        <f t="shared" si="2"/>
        <v>109545</v>
      </c>
      <c r="H14" s="45">
        <v>99995</v>
      </c>
      <c r="I14" s="45">
        <v>3840</v>
      </c>
      <c r="J14" s="45">
        <v>5710</v>
      </c>
      <c r="K14" s="45">
        <v>8885</v>
      </c>
      <c r="L14" s="45">
        <f t="shared" si="3"/>
        <v>192760</v>
      </c>
      <c r="M14" s="45">
        <v>0</v>
      </c>
      <c r="N14" s="45">
        <v>92100</v>
      </c>
      <c r="O14" s="45">
        <v>100660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99</v>
      </c>
      <c r="B16" s="44">
        <f>+C16+G16</f>
        <v>2223642</v>
      </c>
      <c r="C16" s="45">
        <f>SUM(D16:F16)</f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>SUM(H16:J16)</f>
        <v>2223642</v>
      </c>
      <c r="H16" s="45">
        <f>SUM(H6:H7)</f>
        <v>421109</v>
      </c>
      <c r="I16" s="45">
        <f>SUM(I6:I7)</f>
        <v>71060</v>
      </c>
      <c r="J16" s="45">
        <f>SUM(J6:J7)</f>
        <v>1731473</v>
      </c>
      <c r="K16" s="45">
        <f>SUM(K6:K7)</f>
        <v>1395190</v>
      </c>
      <c r="L16" s="45">
        <f>SUM(M16:Q16)</f>
        <v>828452</v>
      </c>
      <c r="M16" s="45">
        <f>SUM(M6:M7)</f>
        <v>0</v>
      </c>
      <c r="N16" s="45">
        <f>SUM(N6:N7)</f>
        <v>244885</v>
      </c>
      <c r="O16" s="45">
        <f>SUM(O6:O7)</f>
        <v>579059</v>
      </c>
      <c r="P16" s="45">
        <f>SUM(P6:P7)</f>
        <v>0</v>
      </c>
      <c r="Q16" s="46">
        <f>SUM(Q6:Q7)</f>
        <v>4508</v>
      </c>
    </row>
    <row r="17" spans="1:17" ht="15" customHeight="1">
      <c r="A17" s="43" t="s">
        <v>100</v>
      </c>
      <c r="B17" s="44">
        <f>+C17+G17</f>
        <v>1117165</v>
      </c>
      <c r="C17" s="45">
        <f>SUM(D17:F17)</f>
        <v>197110</v>
      </c>
      <c r="D17" s="45">
        <f>SUM(D8:D14)</f>
        <v>58700</v>
      </c>
      <c r="E17" s="45">
        <f>SUM(E8:E14)</f>
        <v>0</v>
      </c>
      <c r="F17" s="45">
        <f>SUM(F8:F14)</f>
        <v>138410</v>
      </c>
      <c r="G17" s="45">
        <f>SUM(H17:J17)</f>
        <v>920055</v>
      </c>
      <c r="H17" s="45">
        <f>SUM(H8:H14)</f>
        <v>810319</v>
      </c>
      <c r="I17" s="45">
        <f>SUM(I8:I14)</f>
        <v>22470</v>
      </c>
      <c r="J17" s="45">
        <f>SUM(J8:J14)</f>
        <v>87266</v>
      </c>
      <c r="K17" s="45">
        <f>SUM(K8:K14)</f>
        <v>88215</v>
      </c>
      <c r="L17" s="45">
        <f>SUM(M17:Q17)</f>
        <v>1028950</v>
      </c>
      <c r="M17" s="45">
        <f>SUM(M8:M14)</f>
        <v>0</v>
      </c>
      <c r="N17" s="45">
        <f>SUM(N8:N14)</f>
        <v>187720</v>
      </c>
      <c r="O17" s="45">
        <f>SUM(O8:O14)</f>
        <v>840580</v>
      </c>
      <c r="P17" s="45">
        <f>SUM(P8:P14)</f>
        <v>100</v>
      </c>
      <c r="Q17" s="46">
        <f>SUM(Q8:Q14)</f>
        <v>550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55</v>
      </c>
      <c r="B19" s="52">
        <f>+C19+G19</f>
        <v>3340807</v>
      </c>
      <c r="C19" s="53">
        <f>SUM(D19:F19)</f>
        <v>197110</v>
      </c>
      <c r="D19" s="52">
        <f>SUM(D16:D17)</f>
        <v>58700</v>
      </c>
      <c r="E19" s="52">
        <f>SUM(E16:E17)</f>
        <v>0</v>
      </c>
      <c r="F19" s="52">
        <f>SUM(F16:F17)</f>
        <v>138410</v>
      </c>
      <c r="G19" s="53">
        <f>SUM(H19:J19)</f>
        <v>3143697</v>
      </c>
      <c r="H19" s="52">
        <f>SUM(H16:H17)</f>
        <v>1231428</v>
      </c>
      <c r="I19" s="52">
        <f>SUM(I16:I17)</f>
        <v>93530</v>
      </c>
      <c r="J19" s="52">
        <f>SUM(J16:J17)</f>
        <v>1818739</v>
      </c>
      <c r="K19" s="53">
        <f>SUM(K16:K17)</f>
        <v>1483405</v>
      </c>
      <c r="L19" s="52">
        <f>SUM(M19:Q19)</f>
        <v>1857402</v>
      </c>
      <c r="M19" s="52">
        <f>SUM(M16:M17)</f>
        <v>0</v>
      </c>
      <c r="N19" s="52">
        <f>SUM(N16:N17)</f>
        <v>432605</v>
      </c>
      <c r="O19" s="52">
        <f>SUM(O16:O17)</f>
        <v>1419639</v>
      </c>
      <c r="P19" s="52">
        <f>SUM(P16:P17)</f>
        <v>100</v>
      </c>
      <c r="Q19" s="54">
        <f>SUM(Q16:Q17)</f>
        <v>5058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2005-07-01T08:03:48Z</dcterms:created>
  <dcterms:modified xsi:type="dcterms:W3CDTF">2005-07-13T00:06:24Z</dcterms:modified>
  <cp:category/>
  <cp:version/>
  <cp:contentType/>
  <cp:contentStatus/>
</cp:coreProperties>
</file>