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fullCalcOnLoad="1"/>
</workbook>
</file>

<file path=xl/sharedStrings.xml><?xml version="1.0" encoding="utf-8"?>
<sst xmlns="http://schemas.openxmlformats.org/spreadsheetml/2006/main" count="154" uniqueCount="118">
  <si>
    <t>その他</t>
  </si>
  <si>
    <t>非木造</t>
  </si>
  <si>
    <t>木造</t>
  </si>
  <si>
    <t>着工建築物概報（１）</t>
  </si>
  <si>
    <t>合計</t>
  </si>
  <si>
    <t>居住専用</t>
  </si>
  <si>
    <t>鉱工業用</t>
  </si>
  <si>
    <t>公益事業用</t>
  </si>
  <si>
    <t>商業用</t>
  </si>
  <si>
    <t>ｻｰﾋﾞｽ業用</t>
  </si>
  <si>
    <t>公務文教用</t>
  </si>
  <si>
    <t>構造別床面積内訳表</t>
  </si>
  <si>
    <t>用途別床面積内訳表</t>
  </si>
  <si>
    <t>単位：平方メートル</t>
  </si>
  <si>
    <t>居住産業併用</t>
  </si>
  <si>
    <t>農林水産業用</t>
  </si>
  <si>
    <t>平成  17年  6月分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</si>
  <si>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</si>
  <si>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</si>
  <si>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</si>
  <si>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</si>
  <si>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</si>
  <si>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</si>
  <si>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</si>
  <si>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</si>
  <si>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</si>
  <si>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</si>
  <si>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</si>
  <si>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</si>
  <si>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</si>
  <si>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</si>
  <si>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</si>
  <si>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</si>
  <si>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</si>
  <si>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</si>
  <si>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</si>
  <si>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</si>
  <si>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</si>
  <si>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</si>
  <si>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</si>
  <si>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柳津町</t>
  </si>
  <si>
    <t>養老町</t>
  </si>
  <si>
    <t>上石津町</t>
  </si>
  <si>
    <t>垂井町</t>
  </si>
  <si>
    <t>関ヶ原町</t>
  </si>
  <si>
    <t>神戸町</t>
  </si>
  <si>
    <t>輪之内町</t>
  </si>
  <si>
    <t>安八町</t>
  </si>
  <si>
    <t>墨俣町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</si>
  <si>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</si>
  <si>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</si>
  <si>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</si>
  <si>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</si>
  <si>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</si>
  <si>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</si>
  <si>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</si>
  <si>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</si>
  <si>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</si>
  <si>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</si>
  <si>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</si>
  <si>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</si>
  <si>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笠原町</t>
  </si>
  <si>
    <t>白川村</t>
  </si>
  <si>
    <t>大野郡計</t>
  </si>
  <si>
    <t>市　計</t>
  </si>
  <si>
    <t>羽島郡</t>
  </si>
  <si>
    <t>養老郡</t>
  </si>
  <si>
    <t>不破郡</t>
  </si>
  <si>
    <t>安八郡</t>
  </si>
  <si>
    <t>揖斐郡</t>
  </si>
  <si>
    <t>本巣郡</t>
  </si>
  <si>
    <t>加茂郡</t>
  </si>
  <si>
    <t>可児郡</t>
  </si>
  <si>
    <t>土岐郡</t>
  </si>
  <si>
    <t>町村計</t>
  </si>
  <si>
    <t>合　計</t>
  </si>
  <si>
    <t>（県市町村名）岐阜県</t>
  </si>
  <si>
    <t>着工建築物概報（２）</t>
  </si>
  <si>
    <t>平成  17年  6月分</t>
  </si>
  <si>
    <t>単位：平方メートル</t>
  </si>
  <si>
    <t>建築主別・用途別床面積内訳表</t>
  </si>
  <si>
    <t>構造別・用途別床面積内訳表</t>
  </si>
  <si>
    <t>合計</t>
  </si>
  <si>
    <t>公共</t>
  </si>
  <si>
    <t>民間</t>
  </si>
  <si>
    <t>鉄筋鉄骨</t>
  </si>
  <si>
    <t>鉄筋</t>
  </si>
  <si>
    <t>ｺﾝｸﾘｰﾄ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</si>
  <si>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</si>
  <si>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</si>
  <si>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</si>
  <si>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</si>
  <si>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</si>
  <si>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</si>
  <si>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</si>
  <si>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</si>
  <si>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木造</t>
  </si>
  <si>
    <t>非木造</t>
  </si>
  <si>
    <t>ｺﾝｸﾘｰﾄ造</t>
  </si>
  <si>
    <t>鉄骨造</t>
  </si>
  <si>
    <t>ﾌﾞﾛｯｸ造</t>
  </si>
  <si>
    <t>その他</t>
  </si>
  <si>
    <t>居住専用</t>
  </si>
  <si>
    <t>居住産業併用</t>
  </si>
  <si>
    <t>農林水産業用</t>
  </si>
  <si>
    <t>鉱工業用</t>
  </si>
  <si>
    <t>公益事業用</t>
  </si>
  <si>
    <t>商業用</t>
  </si>
  <si>
    <t>サービス業用</t>
  </si>
  <si>
    <t>公務・文教用</t>
  </si>
  <si>
    <t>全居住用</t>
  </si>
  <si>
    <t>非居住用</t>
  </si>
  <si>
    <t>着工建築物概報（３）</t>
  </si>
  <si>
    <t>　　　　単位：万円</t>
  </si>
  <si>
    <t>建築主別・用途別工事費予定額内訳表</t>
  </si>
  <si>
    <t>構造別・用途別工事費予定額内訳表</t>
  </si>
  <si>
    <t>（県市町村名）岐阜県</t>
  </si>
  <si>
    <t>ｺﾝｸﾘｰﾄ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</si>
</sst>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dashed"/>
      <bottom style="thin"/>
    </border>
    <border>
      <left style="medium"/>
      <right>
        <color indexed="63"/>
      </right>
      <top style="dashed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8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1" xfId="0" applyNumberFormat="1" applyFont="1" applyBorder="1" applyAlignment="1">
      <alignment/>
    </xf>
    <xf numFmtId="0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28" xfId="0" applyFont="1" applyBorder="1" applyAlignment="1">
      <alignment/>
    </xf>
    <xf numFmtId="177" fontId="2" fillId="0" borderId="33" xfId="0" applyNumberFormat="1" applyFont="1" applyBorder="1" applyAlignment="1">
      <alignment/>
    </xf>
    <xf numFmtId="177" fontId="2" fillId="0" borderId="34" xfId="0" applyNumberFormat="1" applyFont="1" applyBorder="1" applyAlignment="1">
      <alignment/>
    </xf>
    <xf numFmtId="177" fontId="2" fillId="0" borderId="35" xfId="0" applyNumberFormat="1" applyFont="1" applyBorder="1" applyAlignment="1">
      <alignment/>
    </xf>
    <xf numFmtId="0" fontId="2" fillId="0" borderId="36" xfId="0" applyFont="1" applyBorder="1" applyAlignment="1">
      <alignment/>
    </xf>
    <xf numFmtId="177" fontId="2" fillId="0" borderId="37" xfId="0" applyNumberFormat="1" applyFont="1" applyBorder="1" applyAlignment="1">
      <alignment/>
    </xf>
    <xf numFmtId="177" fontId="2" fillId="0" borderId="38" xfId="0" applyNumberFormat="1" applyFont="1" applyBorder="1" applyAlignment="1">
      <alignment/>
    </xf>
    <xf numFmtId="177" fontId="2" fillId="0" borderId="39" xfId="0" applyNumberFormat="1" applyFont="1" applyBorder="1" applyAlignment="1">
      <alignment/>
    </xf>
    <xf numFmtId="0" fontId="2" fillId="0" borderId="40" xfId="0" applyFont="1" applyBorder="1" applyAlignment="1">
      <alignment horizontal="center"/>
    </xf>
    <xf numFmtId="177" fontId="2" fillId="0" borderId="41" xfId="0" applyNumberFormat="1" applyFont="1" applyBorder="1" applyAlignment="1">
      <alignment/>
    </xf>
    <xf numFmtId="177" fontId="2" fillId="0" borderId="42" xfId="0" applyNumberFormat="1" applyFont="1" applyBorder="1" applyAlignment="1">
      <alignment/>
    </xf>
    <xf numFmtId="177" fontId="2" fillId="0" borderId="43" xfId="0" applyNumberFormat="1" applyFont="1" applyBorder="1" applyAlignment="1">
      <alignment/>
    </xf>
    <xf numFmtId="0" fontId="2" fillId="0" borderId="44" xfId="0" applyFont="1" applyBorder="1" applyAlignment="1">
      <alignment horizontal="center"/>
    </xf>
    <xf numFmtId="177" fontId="2" fillId="0" borderId="45" xfId="0" applyNumberFormat="1" applyFont="1" applyBorder="1" applyAlignment="1">
      <alignment/>
    </xf>
    <xf numFmtId="177" fontId="2" fillId="0" borderId="6" xfId="0" applyNumberFormat="1" applyFont="1" applyBorder="1" applyAlignment="1">
      <alignment/>
    </xf>
    <xf numFmtId="177" fontId="2" fillId="0" borderId="46" xfId="0" applyNumberFormat="1" applyFont="1" applyBorder="1" applyAlignment="1">
      <alignment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tabSelected="1"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75" sqref="B75"/>
    </sheetView>
  </sheetViews>
  <sheetFormatPr defaultColWidth="9.00390625" defaultRowHeight="15" customHeight="1"/>
  <cols>
    <col min="1" max="13" width="9.625" style="1" customWidth="1"/>
    <col min="14" max="16384" width="7.625" style="1" customWidth="1"/>
  </cols>
  <sheetData>
    <row r="1" spans="6:9" ht="18" customHeight="1">
      <c r="F1" s="9" t="s">
        <v>3</v>
      </c>
      <c r="I1" s="1" t="s">
        <v>16</v>
      </c>
    </row>
    <row r="2" ht="15" customHeight="1" thickBot="1">
      <c r="M2" s="10" t="s">
        <v>13</v>
      </c>
    </row>
    <row r="3" spans="1:13" s="4" customFormat="1" ht="15" customHeight="1">
      <c r="A3" s="2"/>
      <c r="B3" s="3"/>
      <c r="C3" s="55" t="s">
        <v>12</v>
      </c>
      <c r="D3" s="56"/>
      <c r="E3" s="56"/>
      <c r="F3" s="56"/>
      <c r="G3" s="56"/>
      <c r="H3" s="56"/>
      <c r="I3" s="56"/>
      <c r="J3" s="56"/>
      <c r="K3" s="57"/>
      <c r="L3" s="55" t="s">
        <v>11</v>
      </c>
      <c r="M3" s="58"/>
    </row>
    <row r="4" spans="1:13" s="4" customFormat="1" ht="15" customHeight="1" thickBot="1">
      <c r="A4" s="5"/>
      <c r="B4" s="6" t="s">
        <v>4</v>
      </c>
      <c r="C4" s="7" t="s">
        <v>5</v>
      </c>
      <c r="D4" s="11" t="s">
        <v>14</v>
      </c>
      <c r="E4" s="11" t="s">
        <v>15</v>
      </c>
      <c r="F4" s="7" t="s">
        <v>6</v>
      </c>
      <c r="G4" s="7" t="s">
        <v>7</v>
      </c>
      <c r="H4" s="8" t="s">
        <v>8</v>
      </c>
      <c r="I4" s="8" t="s">
        <v>9</v>
      </c>
      <c r="J4" s="8" t="s">
        <v>10</v>
      </c>
      <c r="K4" s="8" t="s">
        <v>0</v>
      </c>
      <c r="L4" s="8" t="s">
        <v>2</v>
      </c>
      <c r="M4" s="12" t="s">
        <v>1</v>
      </c>
    </row>
    <row r="5" spans="1:13" s="13" customFormat="1" ht="15" customHeight="1">
      <c r="A5" s="14" t="s">
        <v>17</v>
      </c>
      <c r="B5" s="16">
        <f aca="true" t="shared" si="0" ref="B5:B26">SUM(C5:K5)</f>
        <v>34179</v>
      </c>
      <c r="C5" s="17">
        <v>24033</v>
      </c>
      <c r="D5" s="17">
        <v>2135</v>
      </c>
      <c r="E5" s="17">
        <v>78</v>
      </c>
      <c r="F5" s="17">
        <v>3605</v>
      </c>
      <c r="G5" s="17">
        <v>194</v>
      </c>
      <c r="H5" s="17">
        <v>1994</v>
      </c>
      <c r="I5" s="17">
        <v>1735</v>
      </c>
      <c r="J5" s="17">
        <v>376</v>
      </c>
      <c r="K5" s="17">
        <v>29</v>
      </c>
      <c r="L5" s="17">
        <v>14181</v>
      </c>
      <c r="M5" s="18">
        <v>19998</v>
      </c>
    </row>
    <row r="6" spans="1:13" ht="15" customHeight="1">
      <c r="A6" s="15" t="s">
        <v>18</v>
      </c>
      <c r="B6" s="19">
        <f t="shared" si="0"/>
        <v>13972</v>
      </c>
      <c r="C6" s="20">
        <v>7627</v>
      </c>
      <c r="D6" s="20">
        <v>383</v>
      </c>
      <c r="E6" s="20">
        <v>317</v>
      </c>
      <c r="F6" s="20">
        <v>4838</v>
      </c>
      <c r="G6" s="20">
        <v>0</v>
      </c>
      <c r="H6" s="20">
        <v>540</v>
      </c>
      <c r="I6" s="20">
        <v>242</v>
      </c>
      <c r="J6" s="20">
        <v>0</v>
      </c>
      <c r="K6" s="20">
        <v>25</v>
      </c>
      <c r="L6" s="20">
        <v>4183</v>
      </c>
      <c r="M6" s="21">
        <v>9789</v>
      </c>
    </row>
    <row r="7" spans="1:13" ht="15" customHeight="1">
      <c r="A7" s="15" t="s">
        <v>19</v>
      </c>
      <c r="B7" s="19">
        <f t="shared" si="0"/>
        <v>11700</v>
      </c>
      <c r="C7" s="20">
        <v>8645</v>
      </c>
      <c r="D7" s="20">
        <v>1250</v>
      </c>
      <c r="E7" s="20">
        <v>0</v>
      </c>
      <c r="F7" s="20">
        <v>274</v>
      </c>
      <c r="G7" s="20">
        <v>0</v>
      </c>
      <c r="H7" s="20">
        <v>84</v>
      </c>
      <c r="I7" s="20">
        <v>212</v>
      </c>
      <c r="J7" s="20">
        <v>603</v>
      </c>
      <c r="K7" s="20">
        <v>632</v>
      </c>
      <c r="L7" s="20">
        <v>8287</v>
      </c>
      <c r="M7" s="21">
        <v>3413</v>
      </c>
    </row>
    <row r="8" spans="1:13" ht="15" customHeight="1">
      <c r="A8" s="15" t="s">
        <v>20</v>
      </c>
      <c r="B8" s="19">
        <f t="shared" si="0"/>
        <v>7023</v>
      </c>
      <c r="C8" s="20">
        <v>5665</v>
      </c>
      <c r="D8" s="20">
        <v>506</v>
      </c>
      <c r="E8" s="20">
        <v>0</v>
      </c>
      <c r="F8" s="20">
        <v>257</v>
      </c>
      <c r="G8" s="20">
        <v>0</v>
      </c>
      <c r="H8" s="20">
        <v>357</v>
      </c>
      <c r="I8" s="20">
        <v>121</v>
      </c>
      <c r="J8" s="20">
        <v>0</v>
      </c>
      <c r="K8" s="20">
        <v>117</v>
      </c>
      <c r="L8" s="20">
        <v>4366</v>
      </c>
      <c r="M8" s="21">
        <v>2657</v>
      </c>
    </row>
    <row r="9" spans="1:13" ht="15" customHeight="1">
      <c r="A9" s="15" t="s">
        <v>21</v>
      </c>
      <c r="B9" s="19">
        <f t="shared" si="0"/>
        <v>18633</v>
      </c>
      <c r="C9" s="20">
        <v>4828</v>
      </c>
      <c r="D9" s="20">
        <v>647</v>
      </c>
      <c r="E9" s="20">
        <v>0</v>
      </c>
      <c r="F9" s="20">
        <v>2242</v>
      </c>
      <c r="G9" s="20">
        <v>0</v>
      </c>
      <c r="H9" s="20">
        <v>374</v>
      </c>
      <c r="I9" s="20">
        <v>534</v>
      </c>
      <c r="J9" s="20">
        <v>5009</v>
      </c>
      <c r="K9" s="20">
        <v>4999</v>
      </c>
      <c r="L9" s="20">
        <v>5198</v>
      </c>
      <c r="M9" s="21">
        <v>13435</v>
      </c>
    </row>
    <row r="10" spans="1:13" ht="15" customHeight="1">
      <c r="A10" s="15" t="s">
        <v>22</v>
      </c>
      <c r="B10" s="19">
        <f t="shared" si="0"/>
        <v>9126</v>
      </c>
      <c r="C10" s="20">
        <v>4835</v>
      </c>
      <c r="D10" s="20">
        <v>77</v>
      </c>
      <c r="E10" s="20">
        <v>0</v>
      </c>
      <c r="F10" s="20">
        <v>3258</v>
      </c>
      <c r="G10" s="20">
        <v>0</v>
      </c>
      <c r="H10" s="20">
        <v>120</v>
      </c>
      <c r="I10" s="20">
        <v>0</v>
      </c>
      <c r="J10" s="20">
        <v>0</v>
      </c>
      <c r="K10" s="20">
        <v>836</v>
      </c>
      <c r="L10" s="20">
        <v>4254</v>
      </c>
      <c r="M10" s="21">
        <v>4872</v>
      </c>
    </row>
    <row r="11" spans="1:13" ht="15" customHeight="1">
      <c r="A11" s="15" t="s">
        <v>23</v>
      </c>
      <c r="B11" s="19">
        <f t="shared" si="0"/>
        <v>1450</v>
      </c>
      <c r="C11" s="20">
        <v>1450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1258</v>
      </c>
      <c r="M11" s="21">
        <v>192</v>
      </c>
    </row>
    <row r="12" spans="1:13" ht="15" customHeight="1">
      <c r="A12" s="15" t="s">
        <v>24</v>
      </c>
      <c r="B12" s="19">
        <f t="shared" si="0"/>
        <v>1833</v>
      </c>
      <c r="C12" s="20">
        <v>1833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1089</v>
      </c>
      <c r="M12" s="21">
        <v>744</v>
      </c>
    </row>
    <row r="13" spans="1:13" ht="15" customHeight="1">
      <c r="A13" s="15" t="s">
        <v>25</v>
      </c>
      <c r="B13" s="19">
        <f t="shared" si="0"/>
        <v>5520</v>
      </c>
      <c r="C13" s="20">
        <v>4741</v>
      </c>
      <c r="D13" s="20">
        <v>132</v>
      </c>
      <c r="E13" s="20">
        <v>0</v>
      </c>
      <c r="F13" s="20">
        <v>647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3822</v>
      </c>
      <c r="M13" s="21">
        <v>1698</v>
      </c>
    </row>
    <row r="14" spans="1:13" ht="15" customHeight="1">
      <c r="A14" s="15" t="s">
        <v>26</v>
      </c>
      <c r="B14" s="19">
        <f t="shared" si="0"/>
        <v>5991</v>
      </c>
      <c r="C14" s="20">
        <v>2938</v>
      </c>
      <c r="D14" s="20">
        <v>54</v>
      </c>
      <c r="E14" s="20">
        <v>0</v>
      </c>
      <c r="F14" s="20">
        <v>450</v>
      </c>
      <c r="G14" s="20">
        <v>0</v>
      </c>
      <c r="H14" s="20">
        <v>0</v>
      </c>
      <c r="I14" s="20">
        <v>99</v>
      </c>
      <c r="J14" s="20">
        <v>2450</v>
      </c>
      <c r="K14" s="20">
        <v>0</v>
      </c>
      <c r="L14" s="20">
        <v>2896</v>
      </c>
      <c r="M14" s="21">
        <v>3095</v>
      </c>
    </row>
    <row r="15" spans="1:13" ht="15" customHeight="1">
      <c r="A15" s="15" t="s">
        <v>27</v>
      </c>
      <c r="B15" s="19">
        <f t="shared" si="0"/>
        <v>7205</v>
      </c>
      <c r="C15" s="20">
        <v>5351</v>
      </c>
      <c r="D15" s="20">
        <v>285</v>
      </c>
      <c r="E15" s="20">
        <v>92</v>
      </c>
      <c r="F15" s="20">
        <v>316</v>
      </c>
      <c r="G15" s="20">
        <v>0</v>
      </c>
      <c r="H15" s="20">
        <v>573</v>
      </c>
      <c r="I15" s="20">
        <v>0</v>
      </c>
      <c r="J15" s="20">
        <v>588</v>
      </c>
      <c r="K15" s="20">
        <v>0</v>
      </c>
      <c r="L15" s="20">
        <v>5064</v>
      </c>
      <c r="M15" s="21">
        <v>2141</v>
      </c>
    </row>
    <row r="16" spans="1:13" ht="15" customHeight="1">
      <c r="A16" s="15" t="s">
        <v>28</v>
      </c>
      <c r="B16" s="19">
        <f t="shared" si="0"/>
        <v>2658</v>
      </c>
      <c r="C16" s="20">
        <v>2658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1691</v>
      </c>
      <c r="M16" s="21">
        <v>967</v>
      </c>
    </row>
    <row r="17" spans="1:13" ht="15" customHeight="1">
      <c r="A17" s="15" t="s">
        <v>29</v>
      </c>
      <c r="B17" s="19">
        <f t="shared" si="0"/>
        <v>12639</v>
      </c>
      <c r="C17" s="20">
        <v>7809</v>
      </c>
      <c r="D17" s="20">
        <v>599</v>
      </c>
      <c r="E17" s="20">
        <v>0</v>
      </c>
      <c r="F17" s="20">
        <v>2843</v>
      </c>
      <c r="G17" s="20">
        <v>0</v>
      </c>
      <c r="H17" s="20">
        <v>0</v>
      </c>
      <c r="I17" s="20">
        <v>0</v>
      </c>
      <c r="J17" s="20">
        <v>1388</v>
      </c>
      <c r="K17" s="20">
        <v>0</v>
      </c>
      <c r="L17" s="20">
        <v>6483</v>
      </c>
      <c r="M17" s="21">
        <v>6156</v>
      </c>
    </row>
    <row r="18" spans="1:13" ht="15" customHeight="1">
      <c r="A18" s="15" t="s">
        <v>30</v>
      </c>
      <c r="B18" s="19">
        <f t="shared" si="0"/>
        <v>11157</v>
      </c>
      <c r="C18" s="20">
        <v>9602</v>
      </c>
      <c r="D18" s="20">
        <v>0</v>
      </c>
      <c r="E18" s="20">
        <v>0</v>
      </c>
      <c r="F18" s="20">
        <v>1148</v>
      </c>
      <c r="G18" s="20">
        <v>0</v>
      </c>
      <c r="H18" s="20">
        <v>407</v>
      </c>
      <c r="I18" s="20">
        <v>0</v>
      </c>
      <c r="J18" s="20">
        <v>0</v>
      </c>
      <c r="K18" s="20">
        <v>0</v>
      </c>
      <c r="L18" s="20">
        <v>8383</v>
      </c>
      <c r="M18" s="21">
        <v>2774</v>
      </c>
    </row>
    <row r="19" spans="1:13" ht="15" customHeight="1">
      <c r="A19" s="15" t="s">
        <v>31</v>
      </c>
      <c r="B19" s="19">
        <f t="shared" si="0"/>
        <v>1787</v>
      </c>
      <c r="C19" s="20">
        <v>1714</v>
      </c>
      <c r="D19" s="20">
        <v>0</v>
      </c>
      <c r="E19" s="20">
        <v>0</v>
      </c>
      <c r="F19" s="20">
        <v>73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1682</v>
      </c>
      <c r="M19" s="21">
        <v>105</v>
      </c>
    </row>
    <row r="20" spans="1:13" ht="15" customHeight="1">
      <c r="A20" s="15" t="s">
        <v>32</v>
      </c>
      <c r="B20" s="19">
        <f t="shared" si="0"/>
        <v>33798</v>
      </c>
      <c r="C20" s="20">
        <v>4698</v>
      </c>
      <c r="D20" s="20">
        <v>0</v>
      </c>
      <c r="E20" s="20">
        <v>0</v>
      </c>
      <c r="F20" s="20">
        <v>0</v>
      </c>
      <c r="G20" s="20">
        <v>0</v>
      </c>
      <c r="H20" s="20">
        <v>29100</v>
      </c>
      <c r="I20" s="20">
        <v>0</v>
      </c>
      <c r="J20" s="20">
        <v>0</v>
      </c>
      <c r="K20" s="20">
        <v>0</v>
      </c>
      <c r="L20" s="20">
        <v>2338</v>
      </c>
      <c r="M20" s="21">
        <v>31460</v>
      </c>
    </row>
    <row r="21" spans="1:13" ht="15" customHeight="1">
      <c r="A21" s="15" t="s">
        <v>33</v>
      </c>
      <c r="B21" s="19">
        <f t="shared" si="0"/>
        <v>3107</v>
      </c>
      <c r="C21" s="20">
        <v>2140</v>
      </c>
      <c r="D21" s="20">
        <v>327</v>
      </c>
      <c r="E21" s="20">
        <v>0</v>
      </c>
      <c r="F21" s="20">
        <v>0</v>
      </c>
      <c r="G21" s="20">
        <v>0</v>
      </c>
      <c r="H21" s="20">
        <v>61</v>
      </c>
      <c r="I21" s="20">
        <v>579</v>
      </c>
      <c r="J21" s="20">
        <v>0</v>
      </c>
      <c r="K21" s="20">
        <v>0</v>
      </c>
      <c r="L21" s="20">
        <v>2183</v>
      </c>
      <c r="M21" s="21">
        <v>924</v>
      </c>
    </row>
    <row r="22" spans="1:13" ht="15" customHeight="1">
      <c r="A22" s="15" t="s">
        <v>34</v>
      </c>
      <c r="B22" s="19">
        <f t="shared" si="0"/>
        <v>3769</v>
      </c>
      <c r="C22" s="20">
        <v>3023</v>
      </c>
      <c r="D22" s="20">
        <v>0</v>
      </c>
      <c r="E22" s="20">
        <v>400</v>
      </c>
      <c r="F22" s="20">
        <v>0</v>
      </c>
      <c r="G22" s="20">
        <v>0</v>
      </c>
      <c r="H22" s="20">
        <v>53</v>
      </c>
      <c r="I22" s="20">
        <v>0</v>
      </c>
      <c r="J22" s="20">
        <v>293</v>
      </c>
      <c r="K22" s="20">
        <v>0</v>
      </c>
      <c r="L22" s="20">
        <v>2159</v>
      </c>
      <c r="M22" s="21">
        <v>1610</v>
      </c>
    </row>
    <row r="23" spans="1:13" ht="15" customHeight="1">
      <c r="A23" s="15" t="s">
        <v>35</v>
      </c>
      <c r="B23" s="19">
        <f t="shared" si="0"/>
        <v>2200</v>
      </c>
      <c r="C23" s="20">
        <v>907</v>
      </c>
      <c r="D23" s="20">
        <v>0</v>
      </c>
      <c r="E23" s="20">
        <v>0</v>
      </c>
      <c r="F23" s="20">
        <v>1098</v>
      </c>
      <c r="G23" s="20">
        <v>0</v>
      </c>
      <c r="H23" s="20">
        <v>0</v>
      </c>
      <c r="I23" s="20">
        <v>0</v>
      </c>
      <c r="J23" s="20">
        <v>0</v>
      </c>
      <c r="K23" s="20">
        <v>195</v>
      </c>
      <c r="L23" s="20">
        <v>882</v>
      </c>
      <c r="M23" s="21">
        <v>1318</v>
      </c>
    </row>
    <row r="24" spans="1:13" ht="15" customHeight="1">
      <c r="A24" s="15" t="s">
        <v>36</v>
      </c>
      <c r="B24" s="19">
        <f t="shared" si="0"/>
        <v>1771</v>
      </c>
      <c r="C24" s="20">
        <v>1699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72</v>
      </c>
      <c r="J24" s="20">
        <v>0</v>
      </c>
      <c r="K24" s="20">
        <v>0</v>
      </c>
      <c r="L24" s="20">
        <v>1498</v>
      </c>
      <c r="M24" s="21">
        <v>273</v>
      </c>
    </row>
    <row r="25" spans="1:13" ht="15" customHeight="1">
      <c r="A25" s="32" t="s">
        <v>37</v>
      </c>
      <c r="B25" s="22">
        <f t="shared" si="0"/>
        <v>5426</v>
      </c>
      <c r="C25" s="23">
        <v>2370</v>
      </c>
      <c r="D25" s="23">
        <v>45</v>
      </c>
      <c r="E25" s="23">
        <v>269</v>
      </c>
      <c r="F25" s="23">
        <v>0</v>
      </c>
      <c r="G25" s="23">
        <v>0</v>
      </c>
      <c r="H25" s="23">
        <v>287</v>
      </c>
      <c r="I25" s="23">
        <v>253</v>
      </c>
      <c r="J25" s="23">
        <v>1856</v>
      </c>
      <c r="K25" s="23">
        <v>346</v>
      </c>
      <c r="L25" s="23">
        <v>1848</v>
      </c>
      <c r="M25" s="24">
        <v>3578</v>
      </c>
    </row>
    <row r="26" spans="1:13" ht="15" customHeight="1">
      <c r="A26" s="25" t="s">
        <v>64</v>
      </c>
      <c r="B26" s="26">
        <f t="shared" si="0"/>
        <v>194944</v>
      </c>
      <c r="C26" s="27">
        <v>108566</v>
      </c>
      <c r="D26" s="27">
        <v>6440</v>
      </c>
      <c r="E26" s="27">
        <v>1156</v>
      </c>
      <c r="F26" s="27">
        <v>21049</v>
      </c>
      <c r="G26" s="27">
        <v>194</v>
      </c>
      <c r="H26" s="27">
        <v>33950</v>
      </c>
      <c r="I26" s="27">
        <v>3847</v>
      </c>
      <c r="J26" s="27">
        <v>12563</v>
      </c>
      <c r="K26" s="27">
        <v>7179</v>
      </c>
      <c r="L26" s="27">
        <v>83745</v>
      </c>
      <c r="M26" s="28">
        <v>111199</v>
      </c>
    </row>
    <row r="27" spans="1:13" ht="15" customHeight="1">
      <c r="A27" s="15"/>
      <c r="B27" s="19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1"/>
    </row>
    <row r="28" spans="1:13" ht="15" customHeight="1">
      <c r="A28" s="15" t="s">
        <v>38</v>
      </c>
      <c r="B28" s="19">
        <f>SUM(C28:K28)</f>
        <v>6796</v>
      </c>
      <c r="C28" s="20">
        <v>2631</v>
      </c>
      <c r="D28" s="20">
        <v>0</v>
      </c>
      <c r="E28" s="20">
        <v>99</v>
      </c>
      <c r="F28" s="20">
        <v>352</v>
      </c>
      <c r="G28" s="20">
        <v>0</v>
      </c>
      <c r="H28" s="20">
        <v>782</v>
      </c>
      <c r="I28" s="20">
        <v>0</v>
      </c>
      <c r="J28" s="20">
        <v>2058</v>
      </c>
      <c r="K28" s="20">
        <v>874</v>
      </c>
      <c r="L28" s="20">
        <v>1223</v>
      </c>
      <c r="M28" s="21">
        <v>5573</v>
      </c>
    </row>
    <row r="29" spans="1:13" ht="15" customHeight="1">
      <c r="A29" s="15" t="s">
        <v>39</v>
      </c>
      <c r="B29" s="19">
        <f>SUM(C29:K29)</f>
        <v>2101</v>
      </c>
      <c r="C29" s="20">
        <v>1913</v>
      </c>
      <c r="D29" s="20">
        <v>173</v>
      </c>
      <c r="E29" s="20">
        <v>0</v>
      </c>
      <c r="F29" s="20">
        <v>0</v>
      </c>
      <c r="G29" s="20">
        <v>0</v>
      </c>
      <c r="H29" s="20">
        <v>0</v>
      </c>
      <c r="I29" s="20">
        <v>15</v>
      </c>
      <c r="J29" s="20">
        <v>0</v>
      </c>
      <c r="K29" s="20">
        <v>0</v>
      </c>
      <c r="L29" s="20">
        <v>1680</v>
      </c>
      <c r="M29" s="21">
        <v>421</v>
      </c>
    </row>
    <row r="30" spans="1:13" ht="15" customHeight="1">
      <c r="A30" s="32" t="s">
        <v>40</v>
      </c>
      <c r="B30" s="22">
        <f>SUM(C30:K30)</f>
        <v>784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124</v>
      </c>
      <c r="J30" s="23">
        <v>660</v>
      </c>
      <c r="K30" s="23">
        <v>0</v>
      </c>
      <c r="L30" s="23">
        <v>660</v>
      </c>
      <c r="M30" s="24">
        <v>124</v>
      </c>
    </row>
    <row r="31" spans="1:13" ht="15" customHeight="1">
      <c r="A31" s="25" t="s">
        <v>65</v>
      </c>
      <c r="B31" s="26">
        <f>SUM(C31:K31)</f>
        <v>9681</v>
      </c>
      <c r="C31" s="27">
        <v>4544</v>
      </c>
      <c r="D31" s="27">
        <v>173</v>
      </c>
      <c r="E31" s="27">
        <v>99</v>
      </c>
      <c r="F31" s="27">
        <v>352</v>
      </c>
      <c r="G31" s="27">
        <v>0</v>
      </c>
      <c r="H31" s="27">
        <v>782</v>
      </c>
      <c r="I31" s="27">
        <v>139</v>
      </c>
      <c r="J31" s="27">
        <v>2718</v>
      </c>
      <c r="K31" s="27">
        <v>874</v>
      </c>
      <c r="L31" s="27">
        <v>3563</v>
      </c>
      <c r="M31" s="28">
        <v>6118</v>
      </c>
    </row>
    <row r="32" spans="1:13" ht="15" customHeight="1">
      <c r="A32" s="15"/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1"/>
    </row>
    <row r="33" spans="1:13" ht="15" customHeight="1">
      <c r="A33" s="15" t="s">
        <v>41</v>
      </c>
      <c r="B33" s="19">
        <f>SUM(C33:K33)</f>
        <v>1257</v>
      </c>
      <c r="C33" s="20">
        <v>570</v>
      </c>
      <c r="D33" s="20">
        <v>136</v>
      </c>
      <c r="E33" s="20">
        <v>0</v>
      </c>
      <c r="F33" s="20">
        <v>0</v>
      </c>
      <c r="G33" s="20">
        <v>0</v>
      </c>
      <c r="H33" s="20">
        <v>346</v>
      </c>
      <c r="I33" s="20">
        <v>0</v>
      </c>
      <c r="J33" s="20">
        <v>90</v>
      </c>
      <c r="K33" s="20">
        <v>115</v>
      </c>
      <c r="L33" s="20">
        <v>667</v>
      </c>
      <c r="M33" s="21">
        <v>590</v>
      </c>
    </row>
    <row r="34" spans="1:13" ht="15" customHeight="1">
      <c r="A34" s="32" t="s">
        <v>42</v>
      </c>
      <c r="B34" s="22">
        <f>SUM(C34:K34)</f>
        <v>2692</v>
      </c>
      <c r="C34" s="23">
        <v>0</v>
      </c>
      <c r="D34" s="23">
        <v>0</v>
      </c>
      <c r="E34" s="23">
        <v>0</v>
      </c>
      <c r="F34" s="23">
        <v>2692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4">
        <v>2692</v>
      </c>
    </row>
    <row r="35" spans="1:13" ht="15" customHeight="1">
      <c r="A35" s="25" t="s">
        <v>66</v>
      </c>
      <c r="B35" s="26">
        <f>SUM(C35:K35)</f>
        <v>3949</v>
      </c>
      <c r="C35" s="27">
        <v>570</v>
      </c>
      <c r="D35" s="27">
        <v>136</v>
      </c>
      <c r="E35" s="27">
        <v>0</v>
      </c>
      <c r="F35" s="27">
        <v>2692</v>
      </c>
      <c r="G35" s="27">
        <v>0</v>
      </c>
      <c r="H35" s="27">
        <v>346</v>
      </c>
      <c r="I35" s="27">
        <v>0</v>
      </c>
      <c r="J35" s="27">
        <v>90</v>
      </c>
      <c r="K35" s="27">
        <v>115</v>
      </c>
      <c r="L35" s="27">
        <v>667</v>
      </c>
      <c r="M35" s="28">
        <v>3282</v>
      </c>
    </row>
    <row r="36" spans="1:13" ht="15" customHeight="1">
      <c r="A36" s="15"/>
      <c r="B36" s="19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1"/>
    </row>
    <row r="37" spans="1:13" ht="15" customHeight="1">
      <c r="A37" s="15" t="s">
        <v>43</v>
      </c>
      <c r="B37" s="19">
        <f>SUM(C37:K37)</f>
        <v>1547</v>
      </c>
      <c r="C37" s="20">
        <v>748</v>
      </c>
      <c r="D37" s="20">
        <v>0</v>
      </c>
      <c r="E37" s="20">
        <v>0</v>
      </c>
      <c r="F37" s="20">
        <v>749</v>
      </c>
      <c r="G37" s="20">
        <v>0</v>
      </c>
      <c r="H37" s="20">
        <v>50</v>
      </c>
      <c r="I37" s="20">
        <v>0</v>
      </c>
      <c r="J37" s="20">
        <v>0</v>
      </c>
      <c r="K37" s="20">
        <v>0</v>
      </c>
      <c r="L37" s="20">
        <v>798</v>
      </c>
      <c r="M37" s="21">
        <v>749</v>
      </c>
    </row>
    <row r="38" spans="1:13" ht="15" customHeight="1">
      <c r="A38" s="32" t="s">
        <v>44</v>
      </c>
      <c r="B38" s="22">
        <f>SUM(C38:K38)</f>
        <v>452</v>
      </c>
      <c r="C38" s="23">
        <v>0</v>
      </c>
      <c r="D38" s="23">
        <v>72</v>
      </c>
      <c r="E38" s="23">
        <v>0</v>
      </c>
      <c r="F38" s="23">
        <v>380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72</v>
      </c>
      <c r="M38" s="24">
        <v>380</v>
      </c>
    </row>
    <row r="39" spans="1:13" ht="15" customHeight="1">
      <c r="A39" s="25" t="s">
        <v>67</v>
      </c>
      <c r="B39" s="26">
        <f>SUM(C39:K39)</f>
        <v>1999</v>
      </c>
      <c r="C39" s="27">
        <v>748</v>
      </c>
      <c r="D39" s="27">
        <v>72</v>
      </c>
      <c r="E39" s="27">
        <v>0</v>
      </c>
      <c r="F39" s="27">
        <v>1129</v>
      </c>
      <c r="G39" s="27">
        <v>0</v>
      </c>
      <c r="H39" s="27">
        <v>50</v>
      </c>
      <c r="I39" s="27">
        <v>0</v>
      </c>
      <c r="J39" s="27">
        <v>0</v>
      </c>
      <c r="K39" s="27">
        <v>0</v>
      </c>
      <c r="L39" s="27">
        <v>870</v>
      </c>
      <c r="M39" s="28">
        <v>1129</v>
      </c>
    </row>
    <row r="40" spans="1:13" ht="15" customHeight="1">
      <c r="A40" s="15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1"/>
    </row>
    <row r="41" spans="1:13" ht="15" customHeight="1">
      <c r="A41" s="15" t="s">
        <v>45</v>
      </c>
      <c r="B41" s="19">
        <f>SUM(C41:K41)</f>
        <v>2862</v>
      </c>
      <c r="C41" s="20">
        <v>171</v>
      </c>
      <c r="D41" s="20">
        <v>0</v>
      </c>
      <c r="E41" s="20">
        <v>37</v>
      </c>
      <c r="F41" s="20">
        <v>2475</v>
      </c>
      <c r="G41" s="20">
        <v>0</v>
      </c>
      <c r="H41" s="20">
        <v>0</v>
      </c>
      <c r="I41" s="20">
        <v>0</v>
      </c>
      <c r="J41" s="20">
        <v>179</v>
      </c>
      <c r="K41" s="20">
        <v>0</v>
      </c>
      <c r="L41" s="20">
        <v>208</v>
      </c>
      <c r="M41" s="21">
        <v>2654</v>
      </c>
    </row>
    <row r="42" spans="1:13" ht="15" customHeight="1">
      <c r="A42" s="15" t="s">
        <v>46</v>
      </c>
      <c r="B42" s="19">
        <f>SUM(C42:K42)</f>
        <v>1698</v>
      </c>
      <c r="C42" s="20">
        <v>483</v>
      </c>
      <c r="D42" s="20">
        <v>0</v>
      </c>
      <c r="E42" s="20">
        <v>0</v>
      </c>
      <c r="F42" s="20">
        <v>0</v>
      </c>
      <c r="G42" s="20">
        <v>0</v>
      </c>
      <c r="H42" s="20">
        <v>1051</v>
      </c>
      <c r="I42" s="20">
        <v>0</v>
      </c>
      <c r="J42" s="20">
        <v>0</v>
      </c>
      <c r="K42" s="20">
        <v>164</v>
      </c>
      <c r="L42" s="20">
        <v>483</v>
      </c>
      <c r="M42" s="21">
        <v>1215</v>
      </c>
    </row>
    <row r="43" spans="1:13" ht="15" customHeight="1">
      <c r="A43" s="15" t="s">
        <v>47</v>
      </c>
      <c r="B43" s="19">
        <f>SUM(C43:K43)</f>
        <v>915</v>
      </c>
      <c r="C43" s="20">
        <v>915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712</v>
      </c>
      <c r="M43" s="21">
        <v>203</v>
      </c>
    </row>
    <row r="44" spans="1:13" ht="15" customHeight="1">
      <c r="A44" s="32" t="s">
        <v>48</v>
      </c>
      <c r="B44" s="22">
        <f>SUM(C44:K44)</f>
        <v>1072</v>
      </c>
      <c r="C44" s="23">
        <v>1072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689</v>
      </c>
      <c r="M44" s="24">
        <v>383</v>
      </c>
    </row>
    <row r="45" spans="1:13" ht="15" customHeight="1">
      <c r="A45" s="25" t="s">
        <v>68</v>
      </c>
      <c r="B45" s="26">
        <f>SUM(C45:K45)</f>
        <v>6547</v>
      </c>
      <c r="C45" s="27">
        <v>2641</v>
      </c>
      <c r="D45" s="27">
        <v>0</v>
      </c>
      <c r="E45" s="27">
        <v>37</v>
      </c>
      <c r="F45" s="27">
        <v>2475</v>
      </c>
      <c r="G45" s="27">
        <v>0</v>
      </c>
      <c r="H45" s="27">
        <v>1051</v>
      </c>
      <c r="I45" s="27">
        <v>0</v>
      </c>
      <c r="J45" s="27">
        <v>179</v>
      </c>
      <c r="K45" s="27">
        <v>164</v>
      </c>
      <c r="L45" s="27">
        <v>2092</v>
      </c>
      <c r="M45" s="28">
        <v>4455</v>
      </c>
    </row>
    <row r="46" spans="1:13" ht="15" customHeight="1">
      <c r="A46" s="15"/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1"/>
    </row>
    <row r="47" spans="1:13" ht="15" customHeight="1">
      <c r="A47" s="15" t="s">
        <v>49</v>
      </c>
      <c r="B47" s="19">
        <f>SUM(C47:K47)</f>
        <v>2183</v>
      </c>
      <c r="C47" s="20">
        <v>666</v>
      </c>
      <c r="D47" s="20">
        <v>128</v>
      </c>
      <c r="E47" s="20">
        <v>0</v>
      </c>
      <c r="F47" s="20">
        <v>1241</v>
      </c>
      <c r="G47" s="20">
        <v>0</v>
      </c>
      <c r="H47" s="20">
        <v>148</v>
      </c>
      <c r="I47" s="20">
        <v>0</v>
      </c>
      <c r="J47" s="20">
        <v>0</v>
      </c>
      <c r="K47" s="20">
        <v>0</v>
      </c>
      <c r="L47" s="20">
        <v>568</v>
      </c>
      <c r="M47" s="21">
        <v>1615</v>
      </c>
    </row>
    <row r="48" spans="1:13" ht="15" customHeight="1">
      <c r="A48" s="15" t="s">
        <v>50</v>
      </c>
      <c r="B48" s="19">
        <f>SUM(C48:K48)</f>
        <v>1399</v>
      </c>
      <c r="C48" s="20">
        <v>822</v>
      </c>
      <c r="D48" s="20">
        <v>0</v>
      </c>
      <c r="E48" s="20">
        <v>0</v>
      </c>
      <c r="F48" s="20">
        <v>577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822</v>
      </c>
      <c r="M48" s="21">
        <v>577</v>
      </c>
    </row>
    <row r="49" spans="1:13" ht="15" customHeight="1">
      <c r="A49" s="15" t="s">
        <v>51</v>
      </c>
      <c r="B49" s="19">
        <f>SUM(C49:K49)</f>
        <v>4702</v>
      </c>
      <c r="C49" s="20">
        <v>2472</v>
      </c>
      <c r="D49" s="20">
        <v>0</v>
      </c>
      <c r="E49" s="20">
        <v>0</v>
      </c>
      <c r="F49" s="20">
        <v>2230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2068</v>
      </c>
      <c r="M49" s="21">
        <v>2634</v>
      </c>
    </row>
    <row r="50" spans="1:13" ht="15" customHeight="1">
      <c r="A50" s="25" t="s">
        <v>69</v>
      </c>
      <c r="B50" s="26">
        <f>SUM(C50:K50)</f>
        <v>8284</v>
      </c>
      <c r="C50" s="27">
        <v>3960</v>
      </c>
      <c r="D50" s="27">
        <v>128</v>
      </c>
      <c r="E50" s="27">
        <v>0</v>
      </c>
      <c r="F50" s="27">
        <v>4048</v>
      </c>
      <c r="G50" s="27">
        <v>0</v>
      </c>
      <c r="H50" s="27">
        <v>148</v>
      </c>
      <c r="I50" s="27">
        <v>0</v>
      </c>
      <c r="J50" s="27">
        <v>0</v>
      </c>
      <c r="K50" s="27">
        <v>0</v>
      </c>
      <c r="L50" s="27">
        <v>3458</v>
      </c>
      <c r="M50" s="28">
        <v>4826</v>
      </c>
    </row>
    <row r="51" spans="1:13" ht="15" customHeight="1">
      <c r="A51" s="15"/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1"/>
    </row>
    <row r="52" spans="1:13" ht="15" customHeight="1">
      <c r="A52" s="15" t="s">
        <v>52</v>
      </c>
      <c r="B52" s="19">
        <f>SUM(C52:K52)</f>
        <v>875</v>
      </c>
      <c r="C52" s="20">
        <v>875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637</v>
      </c>
      <c r="M52" s="21">
        <v>238</v>
      </c>
    </row>
    <row r="53" spans="1:13" ht="15" customHeight="1">
      <c r="A53" s="25" t="s">
        <v>70</v>
      </c>
      <c r="B53" s="26">
        <f>SUM(C53:K53)</f>
        <v>875</v>
      </c>
      <c r="C53" s="27">
        <v>875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637</v>
      </c>
      <c r="M53" s="28">
        <v>238</v>
      </c>
    </row>
    <row r="54" spans="1:13" ht="15" customHeight="1">
      <c r="A54" s="15"/>
      <c r="B54" s="1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1"/>
    </row>
    <row r="55" spans="1:13" ht="15" customHeight="1">
      <c r="A55" s="15" t="s">
        <v>53</v>
      </c>
      <c r="B55" s="19">
        <f aca="true" t="shared" si="1" ref="B55:B62">SUM(C55:K55)</f>
        <v>120</v>
      </c>
      <c r="C55" s="20">
        <v>120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120</v>
      </c>
      <c r="M55" s="21">
        <v>0</v>
      </c>
    </row>
    <row r="56" spans="1:13" ht="15" customHeight="1">
      <c r="A56" s="15" t="s">
        <v>54</v>
      </c>
      <c r="B56" s="19">
        <f t="shared" si="1"/>
        <v>162</v>
      </c>
      <c r="C56" s="20">
        <v>162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162</v>
      </c>
      <c r="M56" s="21">
        <v>0</v>
      </c>
    </row>
    <row r="57" spans="1:13" ht="15" customHeight="1">
      <c r="A57" s="15" t="s">
        <v>55</v>
      </c>
      <c r="B57" s="19">
        <f t="shared" si="1"/>
        <v>1357</v>
      </c>
      <c r="C57" s="20">
        <v>858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499</v>
      </c>
      <c r="L57" s="20">
        <v>858</v>
      </c>
      <c r="M57" s="21">
        <v>499</v>
      </c>
    </row>
    <row r="58" spans="1:13" ht="15" customHeight="1">
      <c r="A58" s="15" t="s">
        <v>56</v>
      </c>
      <c r="B58" s="19">
        <f t="shared" si="1"/>
        <v>78</v>
      </c>
      <c r="C58" s="20">
        <v>78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78</v>
      </c>
      <c r="M58" s="21">
        <v>0</v>
      </c>
    </row>
    <row r="59" spans="1:13" ht="15" customHeight="1">
      <c r="A59" s="15" t="s">
        <v>57</v>
      </c>
      <c r="B59" s="19">
        <f t="shared" si="1"/>
        <v>738</v>
      </c>
      <c r="C59" s="20">
        <v>738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738</v>
      </c>
      <c r="M59" s="21">
        <v>0</v>
      </c>
    </row>
    <row r="60" spans="1:13" ht="15" customHeight="1">
      <c r="A60" s="15" t="s">
        <v>58</v>
      </c>
      <c r="B60" s="19">
        <f t="shared" si="1"/>
        <v>786</v>
      </c>
      <c r="C60" s="20">
        <v>786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786</v>
      </c>
      <c r="M60" s="21">
        <v>0</v>
      </c>
    </row>
    <row r="61" spans="1:13" ht="15" customHeight="1">
      <c r="A61" s="32" t="s">
        <v>59</v>
      </c>
      <c r="B61" s="22">
        <f t="shared" si="1"/>
        <v>59</v>
      </c>
      <c r="C61" s="23">
        <v>59</v>
      </c>
      <c r="D61" s="23">
        <v>0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59</v>
      </c>
      <c r="M61" s="24">
        <v>0</v>
      </c>
    </row>
    <row r="62" spans="1:13" ht="15" customHeight="1">
      <c r="A62" s="25" t="s">
        <v>71</v>
      </c>
      <c r="B62" s="26">
        <f t="shared" si="1"/>
        <v>3300</v>
      </c>
      <c r="C62" s="27">
        <v>2801</v>
      </c>
      <c r="D62" s="27">
        <v>0</v>
      </c>
      <c r="E62" s="27">
        <v>0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499</v>
      </c>
      <c r="L62" s="27">
        <v>2801</v>
      </c>
      <c r="M62" s="28">
        <v>499</v>
      </c>
    </row>
    <row r="63" spans="1:13" ht="15" customHeight="1">
      <c r="A63" s="15"/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1"/>
    </row>
    <row r="64" spans="1:13" ht="15" customHeight="1">
      <c r="A64" s="15" t="s">
        <v>60</v>
      </c>
      <c r="B64" s="19">
        <f>SUM(C64:K64)</f>
        <v>1841</v>
      </c>
      <c r="C64" s="20">
        <v>1793</v>
      </c>
      <c r="D64" s="20">
        <v>0</v>
      </c>
      <c r="E64" s="20">
        <v>48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1793</v>
      </c>
      <c r="M64" s="21">
        <v>48</v>
      </c>
    </row>
    <row r="65" spans="1:13" ht="15" customHeight="1">
      <c r="A65" s="25" t="s">
        <v>72</v>
      </c>
      <c r="B65" s="26">
        <f>SUM(C65:K65)</f>
        <v>1841</v>
      </c>
      <c r="C65" s="27">
        <v>1793</v>
      </c>
      <c r="D65" s="27">
        <v>0</v>
      </c>
      <c r="E65" s="27">
        <v>48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>
        <v>1793</v>
      </c>
      <c r="M65" s="28">
        <v>48</v>
      </c>
    </row>
    <row r="66" spans="1:13" ht="15" customHeight="1">
      <c r="A66" s="15"/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1"/>
    </row>
    <row r="67" spans="1:13" ht="15" customHeight="1">
      <c r="A67" s="32" t="s">
        <v>61</v>
      </c>
      <c r="B67" s="22">
        <f>SUM(C67:K67)</f>
        <v>1130</v>
      </c>
      <c r="C67" s="23">
        <v>118</v>
      </c>
      <c r="D67" s="23">
        <v>0</v>
      </c>
      <c r="E67" s="23">
        <v>0</v>
      </c>
      <c r="F67" s="23">
        <v>0</v>
      </c>
      <c r="G67" s="23">
        <v>51</v>
      </c>
      <c r="H67" s="23">
        <v>961</v>
      </c>
      <c r="I67" s="23">
        <v>0</v>
      </c>
      <c r="J67" s="23">
        <v>0</v>
      </c>
      <c r="K67" s="23">
        <v>0</v>
      </c>
      <c r="L67" s="23">
        <v>118</v>
      </c>
      <c r="M67" s="24">
        <v>1012</v>
      </c>
    </row>
    <row r="68" spans="1:13" ht="15" customHeight="1">
      <c r="A68" s="25" t="s">
        <v>73</v>
      </c>
      <c r="B68" s="26">
        <f>SUM(C68:K68)</f>
        <v>1130</v>
      </c>
      <c r="C68" s="27">
        <v>118</v>
      </c>
      <c r="D68" s="27">
        <v>0</v>
      </c>
      <c r="E68" s="27">
        <v>0</v>
      </c>
      <c r="F68" s="27">
        <v>0</v>
      </c>
      <c r="G68" s="27">
        <v>51</v>
      </c>
      <c r="H68" s="27">
        <v>961</v>
      </c>
      <c r="I68" s="27">
        <v>0</v>
      </c>
      <c r="J68" s="27">
        <v>0</v>
      </c>
      <c r="K68" s="27">
        <v>0</v>
      </c>
      <c r="L68" s="27">
        <v>118</v>
      </c>
      <c r="M68" s="28">
        <v>1012</v>
      </c>
    </row>
    <row r="69" spans="1:13" ht="15.75" customHeight="1">
      <c r="A69" s="15"/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1"/>
    </row>
    <row r="70" spans="1:13" ht="15" customHeight="1">
      <c r="A70" s="15" t="s">
        <v>62</v>
      </c>
      <c r="B70" s="19">
        <f>SUM(C70:M70)</f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1">
        <v>0</v>
      </c>
    </row>
    <row r="71" spans="1:13" ht="15" customHeight="1">
      <c r="A71" s="25" t="s">
        <v>63</v>
      </c>
      <c r="B71" s="26">
        <f>SUM(C71:M71)</f>
        <v>0</v>
      </c>
      <c r="C71" s="27">
        <v>0</v>
      </c>
      <c r="D71" s="27">
        <v>0</v>
      </c>
      <c r="E71" s="27">
        <v>0</v>
      </c>
      <c r="F71" s="27">
        <v>0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28">
        <v>0</v>
      </c>
    </row>
    <row r="72" spans="1:13" ht="15" customHeight="1">
      <c r="A72" s="15"/>
      <c r="B72" s="1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1"/>
    </row>
    <row r="73" spans="1:13" ht="15" customHeight="1">
      <c r="A73" s="15" t="s">
        <v>74</v>
      </c>
      <c r="B73" s="19">
        <f>SUM(C73:K73)</f>
        <v>37606</v>
      </c>
      <c r="C73" s="20">
        <v>18050</v>
      </c>
      <c r="D73" s="20">
        <v>509</v>
      </c>
      <c r="E73" s="20">
        <v>184</v>
      </c>
      <c r="F73" s="20">
        <v>10696</v>
      </c>
      <c r="G73" s="20">
        <v>51</v>
      </c>
      <c r="H73" s="20">
        <v>3338</v>
      </c>
      <c r="I73" s="20">
        <v>139</v>
      </c>
      <c r="J73" s="20">
        <v>2987</v>
      </c>
      <c r="K73" s="20">
        <v>1652</v>
      </c>
      <c r="L73" s="20">
        <v>15999</v>
      </c>
      <c r="M73" s="21">
        <v>21607</v>
      </c>
    </row>
    <row r="74" spans="1:13" ht="15" customHeight="1">
      <c r="A74" s="15"/>
      <c r="B74" s="19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1"/>
    </row>
    <row r="75" spans="1:13" ht="15" customHeight="1" thickBot="1">
      <c r="A75" s="33" t="s">
        <v>75</v>
      </c>
      <c r="B75" s="29">
        <f>SUM(C75:K75)</f>
        <v>232550</v>
      </c>
      <c r="C75" s="30">
        <v>126616</v>
      </c>
      <c r="D75" s="30">
        <v>6949</v>
      </c>
      <c r="E75" s="30">
        <v>1340</v>
      </c>
      <c r="F75" s="30">
        <v>31745</v>
      </c>
      <c r="G75" s="30">
        <v>245</v>
      </c>
      <c r="H75" s="30">
        <v>37288</v>
      </c>
      <c r="I75" s="30">
        <v>3986</v>
      </c>
      <c r="J75" s="30">
        <v>15550</v>
      </c>
      <c r="K75" s="30">
        <v>8831</v>
      </c>
      <c r="L75" s="30">
        <v>99744</v>
      </c>
      <c r="M75" s="31">
        <v>132806</v>
      </c>
    </row>
  </sheetData>
  <mergeCells count="2">
    <mergeCell ref="C3:K3"/>
    <mergeCell ref="L3:M3"/>
  </mergeCells>
  <printOptions horizontalCentered="1"/>
  <pageMargins left="0.3937007874015748" right="0.1968503937007874" top="0.5905511811023623" bottom="0.1968503937007874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="75" zoomScaleNormal="75" workbookViewId="0" topLeftCell="A1">
      <selection activeCell="B11" sqref="B11"/>
    </sheetView>
  </sheetViews>
  <sheetFormatPr defaultColWidth="9.00390625" defaultRowHeight="15" customHeight="1"/>
  <cols>
    <col min="1" max="1" width="10.625" style="1" customWidth="1"/>
    <col min="2" max="16384" width="7.625" style="1" customWidth="1"/>
  </cols>
  <sheetData>
    <row r="1" spans="1:9" ht="18" customHeight="1">
      <c r="A1" s="1" t="s">
        <v>76</v>
      </c>
      <c r="E1" s="9" t="s">
        <v>77</v>
      </c>
      <c r="I1" s="1" t="s">
        <v>78</v>
      </c>
    </row>
    <row r="2" ht="15" customHeight="1" thickBot="1">
      <c r="Q2" s="10" t="s">
        <v>79</v>
      </c>
    </row>
    <row r="3" spans="1:17" s="4" customFormat="1" ht="15" customHeight="1">
      <c r="A3" s="2"/>
      <c r="B3" s="3"/>
      <c r="C3" s="55" t="s">
        <v>80</v>
      </c>
      <c r="D3" s="56"/>
      <c r="E3" s="56"/>
      <c r="F3" s="56"/>
      <c r="G3" s="56"/>
      <c r="H3" s="56"/>
      <c r="I3" s="56"/>
      <c r="J3" s="57"/>
      <c r="K3" s="55" t="s">
        <v>81</v>
      </c>
      <c r="L3" s="56"/>
      <c r="M3" s="56"/>
      <c r="N3" s="56"/>
      <c r="O3" s="56"/>
      <c r="P3" s="56"/>
      <c r="Q3" s="58"/>
    </row>
    <row r="4" spans="1:17" s="4" customFormat="1" ht="15" customHeight="1">
      <c r="A4" s="34"/>
      <c r="B4" s="35" t="s">
        <v>82</v>
      </c>
      <c r="C4" s="59" t="s">
        <v>83</v>
      </c>
      <c r="D4" s="60"/>
      <c r="E4" s="60"/>
      <c r="F4" s="61"/>
      <c r="G4" s="59" t="s">
        <v>84</v>
      </c>
      <c r="H4" s="60"/>
      <c r="I4" s="60"/>
      <c r="J4" s="61"/>
      <c r="K4" s="36"/>
      <c r="L4" s="36"/>
      <c r="M4" s="36" t="s">
        <v>85</v>
      </c>
      <c r="N4" s="36" t="s">
        <v>86</v>
      </c>
      <c r="O4" s="36"/>
      <c r="P4" s="36" t="s">
        <v>87</v>
      </c>
      <c r="Q4" s="37"/>
    </row>
    <row r="5" spans="1:17" s="4" customFormat="1" ht="15" customHeight="1" thickBot="1">
      <c r="A5" s="5"/>
      <c r="B5" s="6"/>
      <c r="C5" s="7" t="s">
        <v>88</v>
      </c>
      <c r="D5" s="7" t="s">
        <v>89</v>
      </c>
      <c r="E5" s="7" t="s">
        <v>90</v>
      </c>
      <c r="F5" s="7" t="s">
        <v>91</v>
      </c>
      <c r="G5" s="7" t="s">
        <v>92</v>
      </c>
      <c r="H5" s="7" t="s">
        <v>93</v>
      </c>
      <c r="I5" s="7" t="s">
        <v>94</v>
      </c>
      <c r="J5" s="7" t="s">
        <v>95</v>
      </c>
      <c r="K5" s="7" t="s">
        <v>96</v>
      </c>
      <c r="L5" s="7" t="s">
        <v>97</v>
      </c>
      <c r="M5" s="7" t="s">
        <v>98</v>
      </c>
      <c r="N5" s="7" t="s">
        <v>98</v>
      </c>
      <c r="O5" s="7" t="s">
        <v>99</v>
      </c>
      <c r="P5" s="7" t="s">
        <v>100</v>
      </c>
      <c r="Q5" s="38" t="s">
        <v>101</v>
      </c>
    </row>
    <row r="6" spans="1:17" ht="15" customHeight="1">
      <c r="A6" s="39" t="s">
        <v>102</v>
      </c>
      <c r="B6" s="40">
        <f aca="true" t="shared" si="0" ref="B6:B14">+C6+G6</f>
        <v>126616</v>
      </c>
      <c r="C6" s="41">
        <f aca="true" t="shared" si="1" ref="C6:C14">SUM(D6:F6)</f>
        <v>0</v>
      </c>
      <c r="D6" s="41">
        <v>0</v>
      </c>
      <c r="E6" s="41">
        <v>0</v>
      </c>
      <c r="F6" s="41">
        <v>0</v>
      </c>
      <c r="G6" s="41">
        <f aca="true" t="shared" si="2" ref="G6:G14">SUM(H6:J6)</f>
        <v>126616</v>
      </c>
      <c r="H6" s="41">
        <v>18534</v>
      </c>
      <c r="I6" s="41">
        <v>317</v>
      </c>
      <c r="J6" s="41">
        <v>107765</v>
      </c>
      <c r="K6" s="41">
        <v>91183</v>
      </c>
      <c r="L6" s="41">
        <f aca="true" t="shared" si="3" ref="L6:L14">SUM(M6:Q6)</f>
        <v>35433</v>
      </c>
      <c r="M6" s="41">
        <v>112</v>
      </c>
      <c r="N6" s="41">
        <v>7460</v>
      </c>
      <c r="O6" s="41">
        <v>27287</v>
      </c>
      <c r="P6" s="41">
        <v>0</v>
      </c>
      <c r="Q6" s="42">
        <v>574</v>
      </c>
    </row>
    <row r="7" spans="1:17" ht="15" customHeight="1">
      <c r="A7" s="43" t="s">
        <v>103</v>
      </c>
      <c r="B7" s="44">
        <f t="shared" si="0"/>
        <v>6949</v>
      </c>
      <c r="C7" s="45">
        <f t="shared" si="1"/>
        <v>0</v>
      </c>
      <c r="D7" s="45">
        <v>0</v>
      </c>
      <c r="E7" s="45">
        <v>0</v>
      </c>
      <c r="F7" s="45">
        <v>0</v>
      </c>
      <c r="G7" s="45">
        <f t="shared" si="2"/>
        <v>6949</v>
      </c>
      <c r="H7" s="45">
        <v>0</v>
      </c>
      <c r="I7" s="45">
        <v>193</v>
      </c>
      <c r="J7" s="45">
        <v>6756</v>
      </c>
      <c r="K7" s="45">
        <v>2130</v>
      </c>
      <c r="L7" s="45">
        <f t="shared" si="3"/>
        <v>4819</v>
      </c>
      <c r="M7" s="45">
        <v>0</v>
      </c>
      <c r="N7" s="45">
        <v>1708</v>
      </c>
      <c r="O7" s="45">
        <v>3111</v>
      </c>
      <c r="P7" s="45">
        <v>0</v>
      </c>
      <c r="Q7" s="46">
        <v>0</v>
      </c>
    </row>
    <row r="8" spans="1:17" ht="15" customHeight="1">
      <c r="A8" s="43" t="s">
        <v>104</v>
      </c>
      <c r="B8" s="44">
        <f t="shared" si="0"/>
        <v>1340</v>
      </c>
      <c r="C8" s="45">
        <f t="shared" si="1"/>
        <v>0</v>
      </c>
      <c r="D8" s="45">
        <v>0</v>
      </c>
      <c r="E8" s="45">
        <v>0</v>
      </c>
      <c r="F8" s="45">
        <v>0</v>
      </c>
      <c r="G8" s="45">
        <f t="shared" si="2"/>
        <v>1340</v>
      </c>
      <c r="H8" s="45">
        <v>0</v>
      </c>
      <c r="I8" s="45">
        <v>70</v>
      </c>
      <c r="J8" s="45">
        <v>1270</v>
      </c>
      <c r="K8" s="45">
        <v>129</v>
      </c>
      <c r="L8" s="45">
        <f t="shared" si="3"/>
        <v>1211</v>
      </c>
      <c r="M8" s="45">
        <v>0</v>
      </c>
      <c r="N8" s="45">
        <v>0</v>
      </c>
      <c r="O8" s="45">
        <v>1211</v>
      </c>
      <c r="P8" s="45">
        <v>0</v>
      </c>
      <c r="Q8" s="46">
        <v>0</v>
      </c>
    </row>
    <row r="9" spans="1:17" ht="15" customHeight="1">
      <c r="A9" s="43" t="s">
        <v>105</v>
      </c>
      <c r="B9" s="44">
        <f t="shared" si="0"/>
        <v>31745</v>
      </c>
      <c r="C9" s="45">
        <f t="shared" si="1"/>
        <v>380</v>
      </c>
      <c r="D9" s="45">
        <v>0</v>
      </c>
      <c r="E9" s="45">
        <v>0</v>
      </c>
      <c r="F9" s="45">
        <v>380</v>
      </c>
      <c r="G9" s="45">
        <f t="shared" si="2"/>
        <v>31365</v>
      </c>
      <c r="H9" s="45">
        <v>29433</v>
      </c>
      <c r="I9" s="45">
        <v>0</v>
      </c>
      <c r="J9" s="45">
        <v>1932</v>
      </c>
      <c r="K9" s="45">
        <v>1197</v>
      </c>
      <c r="L9" s="45">
        <f t="shared" si="3"/>
        <v>30548</v>
      </c>
      <c r="M9" s="45">
        <v>0</v>
      </c>
      <c r="N9" s="45">
        <v>0</v>
      </c>
      <c r="O9" s="45">
        <v>30548</v>
      </c>
      <c r="P9" s="45">
        <v>0</v>
      </c>
      <c r="Q9" s="46">
        <v>0</v>
      </c>
    </row>
    <row r="10" spans="1:17" ht="15" customHeight="1">
      <c r="A10" s="43" t="s">
        <v>106</v>
      </c>
      <c r="B10" s="44">
        <f t="shared" si="0"/>
        <v>245</v>
      </c>
      <c r="C10" s="45">
        <f t="shared" si="1"/>
        <v>0</v>
      </c>
      <c r="D10" s="45">
        <v>0</v>
      </c>
      <c r="E10" s="45">
        <v>0</v>
      </c>
      <c r="F10" s="45">
        <v>0</v>
      </c>
      <c r="G10" s="45">
        <f t="shared" si="2"/>
        <v>245</v>
      </c>
      <c r="H10" s="45">
        <v>51</v>
      </c>
      <c r="I10" s="45">
        <v>0</v>
      </c>
      <c r="J10" s="45">
        <v>194</v>
      </c>
      <c r="K10" s="45">
        <v>194</v>
      </c>
      <c r="L10" s="45">
        <f t="shared" si="3"/>
        <v>51</v>
      </c>
      <c r="M10" s="45">
        <v>0</v>
      </c>
      <c r="N10" s="45">
        <v>0</v>
      </c>
      <c r="O10" s="45">
        <v>51</v>
      </c>
      <c r="P10" s="45">
        <v>0</v>
      </c>
      <c r="Q10" s="46">
        <v>0</v>
      </c>
    </row>
    <row r="11" spans="1:17" ht="15" customHeight="1">
      <c r="A11" s="43" t="s">
        <v>107</v>
      </c>
      <c r="B11" s="44">
        <f t="shared" si="0"/>
        <v>37288</v>
      </c>
      <c r="C11" s="45">
        <f t="shared" si="1"/>
        <v>0</v>
      </c>
      <c r="D11" s="45">
        <v>0</v>
      </c>
      <c r="E11" s="45">
        <v>0</v>
      </c>
      <c r="F11" s="45">
        <v>0</v>
      </c>
      <c r="G11" s="45">
        <f t="shared" si="2"/>
        <v>37288</v>
      </c>
      <c r="H11" s="45">
        <v>35630</v>
      </c>
      <c r="I11" s="45">
        <v>84</v>
      </c>
      <c r="J11" s="45">
        <v>1574</v>
      </c>
      <c r="K11" s="45">
        <v>1650</v>
      </c>
      <c r="L11" s="45">
        <f t="shared" si="3"/>
        <v>35638</v>
      </c>
      <c r="M11" s="45">
        <v>0</v>
      </c>
      <c r="N11" s="45">
        <v>22</v>
      </c>
      <c r="O11" s="45">
        <v>35576</v>
      </c>
      <c r="P11" s="45">
        <v>40</v>
      </c>
      <c r="Q11" s="46">
        <v>0</v>
      </c>
    </row>
    <row r="12" spans="1:17" ht="15" customHeight="1">
      <c r="A12" s="43" t="s">
        <v>108</v>
      </c>
      <c r="B12" s="44">
        <f t="shared" si="0"/>
        <v>3986</v>
      </c>
      <c r="C12" s="45">
        <f t="shared" si="1"/>
        <v>0</v>
      </c>
      <c r="D12" s="45">
        <v>0</v>
      </c>
      <c r="E12" s="45">
        <v>0</v>
      </c>
      <c r="F12" s="45">
        <v>0</v>
      </c>
      <c r="G12" s="45">
        <f t="shared" si="2"/>
        <v>3986</v>
      </c>
      <c r="H12" s="45">
        <v>1726</v>
      </c>
      <c r="I12" s="45">
        <v>981</v>
      </c>
      <c r="J12" s="45">
        <v>1279</v>
      </c>
      <c r="K12" s="45">
        <v>883</v>
      </c>
      <c r="L12" s="45">
        <f t="shared" si="3"/>
        <v>3103</v>
      </c>
      <c r="M12" s="45">
        <v>0</v>
      </c>
      <c r="N12" s="45">
        <v>0</v>
      </c>
      <c r="O12" s="45">
        <v>3103</v>
      </c>
      <c r="P12" s="45">
        <v>0</v>
      </c>
      <c r="Q12" s="46">
        <v>0</v>
      </c>
    </row>
    <row r="13" spans="1:17" ht="15" customHeight="1">
      <c r="A13" s="43" t="s">
        <v>109</v>
      </c>
      <c r="B13" s="44">
        <f t="shared" si="0"/>
        <v>15550</v>
      </c>
      <c r="C13" s="45">
        <f t="shared" si="1"/>
        <v>5093</v>
      </c>
      <c r="D13" s="45">
        <v>1856</v>
      </c>
      <c r="E13" s="45">
        <v>0</v>
      </c>
      <c r="F13" s="45">
        <v>3237</v>
      </c>
      <c r="G13" s="45">
        <f t="shared" si="2"/>
        <v>10457</v>
      </c>
      <c r="H13" s="45">
        <v>3407</v>
      </c>
      <c r="I13" s="45">
        <v>6390</v>
      </c>
      <c r="J13" s="45">
        <v>660</v>
      </c>
      <c r="K13" s="45">
        <v>1791</v>
      </c>
      <c r="L13" s="45">
        <f t="shared" si="3"/>
        <v>13759</v>
      </c>
      <c r="M13" s="45">
        <v>0</v>
      </c>
      <c r="N13" s="45">
        <v>11227</v>
      </c>
      <c r="O13" s="45">
        <v>2532</v>
      </c>
      <c r="P13" s="45">
        <v>0</v>
      </c>
      <c r="Q13" s="46">
        <v>0</v>
      </c>
    </row>
    <row r="14" spans="1:17" ht="15" customHeight="1">
      <c r="A14" s="43" t="s">
        <v>101</v>
      </c>
      <c r="B14" s="44">
        <f t="shared" si="0"/>
        <v>8831</v>
      </c>
      <c r="C14" s="45">
        <f t="shared" si="1"/>
        <v>25</v>
      </c>
      <c r="D14" s="45">
        <v>0</v>
      </c>
      <c r="E14" s="45">
        <v>0</v>
      </c>
      <c r="F14" s="45">
        <v>25</v>
      </c>
      <c r="G14" s="45">
        <f t="shared" si="2"/>
        <v>8806</v>
      </c>
      <c r="H14" s="45">
        <v>499</v>
      </c>
      <c r="I14" s="45">
        <v>1217</v>
      </c>
      <c r="J14" s="45">
        <v>7090</v>
      </c>
      <c r="K14" s="45">
        <v>587</v>
      </c>
      <c r="L14" s="45">
        <f t="shared" si="3"/>
        <v>8244</v>
      </c>
      <c r="M14" s="45">
        <v>0</v>
      </c>
      <c r="N14" s="45">
        <v>25</v>
      </c>
      <c r="O14" s="45">
        <v>8219</v>
      </c>
      <c r="P14" s="45">
        <v>0</v>
      </c>
      <c r="Q14" s="46">
        <v>0</v>
      </c>
    </row>
    <row r="15" spans="1:17" ht="15" customHeight="1">
      <c r="A15" s="43"/>
      <c r="B15" s="44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6"/>
    </row>
    <row r="16" spans="1:17" ht="15" customHeight="1">
      <c r="A16" s="43" t="s">
        <v>110</v>
      </c>
      <c r="B16" s="44">
        <f>+C16+G16</f>
        <v>133565</v>
      </c>
      <c r="C16" s="45">
        <f>SUM(D16:F16)</f>
        <v>0</v>
      </c>
      <c r="D16" s="45">
        <f>SUM(D6:D7)</f>
        <v>0</v>
      </c>
      <c r="E16" s="45">
        <f>SUM(E6:E7)</f>
        <v>0</v>
      </c>
      <c r="F16" s="45">
        <f>SUM(F6:F7)</f>
        <v>0</v>
      </c>
      <c r="G16" s="45">
        <f>SUM(H16:J16)</f>
        <v>133565</v>
      </c>
      <c r="H16" s="45">
        <f>SUM(H6:H7)</f>
        <v>18534</v>
      </c>
      <c r="I16" s="45">
        <f>SUM(I6:I7)</f>
        <v>510</v>
      </c>
      <c r="J16" s="45">
        <f>SUM(J6:J7)</f>
        <v>114521</v>
      </c>
      <c r="K16" s="45">
        <f>SUM(K6:K7)</f>
        <v>93313</v>
      </c>
      <c r="L16" s="45">
        <f>SUM(M16:Q16)</f>
        <v>40252</v>
      </c>
      <c r="M16" s="45">
        <f>SUM(M6:M7)</f>
        <v>112</v>
      </c>
      <c r="N16" s="45">
        <f>SUM(N6:N7)</f>
        <v>9168</v>
      </c>
      <c r="O16" s="45">
        <f>SUM(O6:O7)</f>
        <v>30398</v>
      </c>
      <c r="P16" s="45">
        <f>SUM(P6:P7)</f>
        <v>0</v>
      </c>
      <c r="Q16" s="46">
        <f>SUM(Q6:Q7)</f>
        <v>574</v>
      </c>
    </row>
    <row r="17" spans="1:17" ht="15" customHeight="1">
      <c r="A17" s="43" t="s">
        <v>111</v>
      </c>
      <c r="B17" s="44">
        <f>+C17+G17</f>
        <v>98985</v>
      </c>
      <c r="C17" s="45">
        <f>SUM(D17:F17)</f>
        <v>5498</v>
      </c>
      <c r="D17" s="45">
        <f>SUM(D8:D14)</f>
        <v>1856</v>
      </c>
      <c r="E17" s="45">
        <f>SUM(E8:E14)</f>
        <v>0</v>
      </c>
      <c r="F17" s="45">
        <f>SUM(F8:F14)</f>
        <v>3642</v>
      </c>
      <c r="G17" s="45">
        <f>SUM(H17:J17)</f>
        <v>93487</v>
      </c>
      <c r="H17" s="45">
        <f>SUM(H8:H14)</f>
        <v>70746</v>
      </c>
      <c r="I17" s="45">
        <f>SUM(I8:I14)</f>
        <v>8742</v>
      </c>
      <c r="J17" s="45">
        <f>SUM(J8:J14)</f>
        <v>13999</v>
      </c>
      <c r="K17" s="45">
        <f>SUM(K8:K14)</f>
        <v>6431</v>
      </c>
      <c r="L17" s="45">
        <f>SUM(M17:Q17)</f>
        <v>92554</v>
      </c>
      <c r="M17" s="45">
        <f>SUM(M8:M14)</f>
        <v>0</v>
      </c>
      <c r="N17" s="45">
        <f>SUM(N8:N14)</f>
        <v>11274</v>
      </c>
      <c r="O17" s="45">
        <f>SUM(O8:O14)</f>
        <v>81240</v>
      </c>
      <c r="P17" s="45">
        <f>SUM(P8:P14)</f>
        <v>40</v>
      </c>
      <c r="Q17" s="46">
        <f>SUM(Q8:Q14)</f>
        <v>0</v>
      </c>
    </row>
    <row r="18" spans="1:17" ht="15" customHeight="1">
      <c r="A18" s="47"/>
      <c r="B18" s="48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50"/>
    </row>
    <row r="19" spans="1:17" ht="15" customHeight="1" thickBot="1">
      <c r="A19" s="51" t="s">
        <v>82</v>
      </c>
      <c r="B19" s="52">
        <f>+C19+G19</f>
        <v>232550</v>
      </c>
      <c r="C19" s="53">
        <f>SUM(D19:F19)</f>
        <v>5498</v>
      </c>
      <c r="D19" s="52">
        <f>SUM(D16:D17)</f>
        <v>1856</v>
      </c>
      <c r="E19" s="52">
        <f>SUM(E16:E17)</f>
        <v>0</v>
      </c>
      <c r="F19" s="52">
        <f>SUM(F16:F17)</f>
        <v>3642</v>
      </c>
      <c r="G19" s="53">
        <f>SUM(H19:J19)</f>
        <v>227052</v>
      </c>
      <c r="H19" s="52">
        <f>SUM(H16:H17)</f>
        <v>89280</v>
      </c>
      <c r="I19" s="52">
        <f>SUM(I16:I17)</f>
        <v>9252</v>
      </c>
      <c r="J19" s="52">
        <f>SUM(J16:J17)</f>
        <v>128520</v>
      </c>
      <c r="K19" s="53">
        <f>SUM(K16:K17)</f>
        <v>99744</v>
      </c>
      <c r="L19" s="52">
        <f>SUM(M19:Q19)</f>
        <v>132806</v>
      </c>
      <c r="M19" s="52">
        <f>SUM(M16:M17)</f>
        <v>112</v>
      </c>
      <c r="N19" s="52">
        <f>SUM(N16:N17)</f>
        <v>20442</v>
      </c>
      <c r="O19" s="52">
        <f>SUM(O16:O17)</f>
        <v>111638</v>
      </c>
      <c r="P19" s="52">
        <f>SUM(P16:P17)</f>
        <v>40</v>
      </c>
      <c r="Q19" s="54">
        <f>SUM(Q16:Q17)</f>
        <v>574</v>
      </c>
    </row>
  </sheetData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zoomScale="75" zoomScaleNormal="75" workbookViewId="0" topLeftCell="A1">
      <selection activeCell="D22" sqref="D22"/>
    </sheetView>
  </sheetViews>
  <sheetFormatPr defaultColWidth="9.00390625" defaultRowHeight="15" customHeight="1"/>
  <cols>
    <col min="1" max="1" width="10.625" style="1" customWidth="1"/>
    <col min="2" max="2" width="9.50390625" style="1" bestFit="1" customWidth="1"/>
    <col min="3" max="6" width="7.625" style="1" customWidth="1"/>
    <col min="7" max="7" width="9.50390625" style="1" bestFit="1" customWidth="1"/>
    <col min="8" max="9" width="7.625" style="1" customWidth="1"/>
    <col min="10" max="12" width="9.50390625" style="1" bestFit="1" customWidth="1"/>
    <col min="13" max="14" width="7.625" style="1" customWidth="1"/>
    <col min="15" max="15" width="9.50390625" style="1" bestFit="1" customWidth="1"/>
    <col min="16" max="16384" width="7.625" style="1" customWidth="1"/>
  </cols>
  <sheetData>
    <row r="1" spans="1:9" ht="18" customHeight="1">
      <c r="A1" s="1" t="s">
        <v>116</v>
      </c>
      <c r="E1" s="9" t="s">
        <v>112</v>
      </c>
      <c r="I1" s="1" t="s">
        <v>78</v>
      </c>
    </row>
    <row r="2" ht="15" customHeight="1" thickBot="1">
      <c r="Q2" s="10" t="s">
        <v>113</v>
      </c>
    </row>
    <row r="3" spans="1:17" s="4" customFormat="1" ht="15" customHeight="1">
      <c r="A3" s="2"/>
      <c r="B3" s="3"/>
      <c r="C3" s="55" t="s">
        <v>114</v>
      </c>
      <c r="D3" s="56"/>
      <c r="E3" s="56"/>
      <c r="F3" s="56"/>
      <c r="G3" s="56"/>
      <c r="H3" s="56"/>
      <c r="I3" s="56"/>
      <c r="J3" s="57"/>
      <c r="K3" s="55" t="s">
        <v>115</v>
      </c>
      <c r="L3" s="56"/>
      <c r="M3" s="56"/>
      <c r="N3" s="56"/>
      <c r="O3" s="56"/>
      <c r="P3" s="56"/>
      <c r="Q3" s="58"/>
    </row>
    <row r="4" spans="1:17" s="4" customFormat="1" ht="15" customHeight="1">
      <c r="A4" s="34"/>
      <c r="B4" s="35" t="s">
        <v>82</v>
      </c>
      <c r="C4" s="59" t="s">
        <v>83</v>
      </c>
      <c r="D4" s="60"/>
      <c r="E4" s="60"/>
      <c r="F4" s="61"/>
      <c r="G4" s="59" t="s">
        <v>84</v>
      </c>
      <c r="H4" s="60"/>
      <c r="I4" s="60"/>
      <c r="J4" s="61"/>
      <c r="K4" s="36"/>
      <c r="L4" s="36"/>
      <c r="M4" s="36" t="s">
        <v>85</v>
      </c>
      <c r="N4" s="36" t="s">
        <v>86</v>
      </c>
      <c r="O4" s="36"/>
      <c r="P4" s="36" t="s">
        <v>117</v>
      </c>
      <c r="Q4" s="37"/>
    </row>
    <row r="5" spans="1:17" s="4" customFormat="1" ht="15" customHeight="1" thickBot="1">
      <c r="A5" s="5"/>
      <c r="B5" s="6"/>
      <c r="C5" s="7" t="s">
        <v>88</v>
      </c>
      <c r="D5" s="7" t="s">
        <v>89</v>
      </c>
      <c r="E5" s="7" t="s">
        <v>90</v>
      </c>
      <c r="F5" s="7" t="s">
        <v>91</v>
      </c>
      <c r="G5" s="7" t="s">
        <v>92</v>
      </c>
      <c r="H5" s="7" t="s">
        <v>93</v>
      </c>
      <c r="I5" s="7" t="s">
        <v>94</v>
      </c>
      <c r="J5" s="7" t="s">
        <v>95</v>
      </c>
      <c r="K5" s="7" t="s">
        <v>96</v>
      </c>
      <c r="L5" s="7" t="s">
        <v>97</v>
      </c>
      <c r="M5" s="7" t="s">
        <v>98</v>
      </c>
      <c r="N5" s="7" t="s">
        <v>98</v>
      </c>
      <c r="O5" s="7" t="s">
        <v>99</v>
      </c>
      <c r="P5" s="7" t="s">
        <v>100</v>
      </c>
      <c r="Q5" s="38" t="s">
        <v>101</v>
      </c>
    </row>
    <row r="6" spans="1:17" ht="15" customHeight="1">
      <c r="A6" s="39" t="s">
        <v>102</v>
      </c>
      <c r="B6" s="40">
        <f>+C6+G6</f>
        <v>2002791</v>
      </c>
      <c r="C6" s="41">
        <f>SUM(D6:F6)</f>
        <v>0</v>
      </c>
      <c r="D6" s="41">
        <v>0</v>
      </c>
      <c r="E6" s="41">
        <v>0</v>
      </c>
      <c r="F6" s="41">
        <v>0</v>
      </c>
      <c r="G6" s="41">
        <f>SUM(H6:J6)</f>
        <v>2002791</v>
      </c>
      <c r="H6" s="41">
        <v>244066</v>
      </c>
      <c r="I6" s="41">
        <v>4150</v>
      </c>
      <c r="J6" s="41">
        <v>1754575</v>
      </c>
      <c r="K6" s="41">
        <v>1423798</v>
      </c>
      <c r="L6" s="41">
        <f>SUM(M6:Q6)</f>
        <v>578993</v>
      </c>
      <c r="M6" s="41">
        <v>1900</v>
      </c>
      <c r="N6" s="41">
        <v>109800</v>
      </c>
      <c r="O6" s="41">
        <v>458713</v>
      </c>
      <c r="P6" s="41">
        <v>0</v>
      </c>
      <c r="Q6" s="42">
        <v>8580</v>
      </c>
    </row>
    <row r="7" spans="1:17" ht="15" customHeight="1">
      <c r="A7" s="43" t="s">
        <v>103</v>
      </c>
      <c r="B7" s="44">
        <f>+C7+G7</f>
        <v>119428</v>
      </c>
      <c r="C7" s="45">
        <f>SUM(D7:F7)</f>
        <v>0</v>
      </c>
      <c r="D7" s="45">
        <v>0</v>
      </c>
      <c r="E7" s="45">
        <v>0</v>
      </c>
      <c r="F7" s="45">
        <v>0</v>
      </c>
      <c r="G7" s="45">
        <f>SUM(H7:J7)</f>
        <v>119428</v>
      </c>
      <c r="H7" s="45">
        <v>0</v>
      </c>
      <c r="I7" s="45">
        <v>3200</v>
      </c>
      <c r="J7" s="45">
        <v>116228</v>
      </c>
      <c r="K7" s="45">
        <v>35408</v>
      </c>
      <c r="L7" s="45">
        <f>SUM(M7:Q7)</f>
        <v>84020</v>
      </c>
      <c r="M7" s="45">
        <v>0</v>
      </c>
      <c r="N7" s="45">
        <v>36550</v>
      </c>
      <c r="O7" s="45">
        <v>47470</v>
      </c>
      <c r="P7" s="45">
        <v>0</v>
      </c>
      <c r="Q7" s="46">
        <v>0</v>
      </c>
    </row>
    <row r="8" spans="1:17" ht="15" customHeight="1">
      <c r="A8" s="43" t="s">
        <v>104</v>
      </c>
      <c r="B8" s="44">
        <f aca="true" t="shared" si="0" ref="B8:B17">+C8+G8</f>
        <v>7990</v>
      </c>
      <c r="C8" s="45">
        <f aca="true" t="shared" si="1" ref="C8:C19">SUM(D8:F8)</f>
        <v>0</v>
      </c>
      <c r="D8" s="45">
        <v>0</v>
      </c>
      <c r="E8" s="45">
        <v>0</v>
      </c>
      <c r="F8" s="45">
        <v>0</v>
      </c>
      <c r="G8" s="45">
        <f aca="true" t="shared" si="2" ref="G8:G19">SUM(H8:J8)</f>
        <v>7990</v>
      </c>
      <c r="H8" s="45">
        <v>0</v>
      </c>
      <c r="I8" s="45">
        <v>250</v>
      </c>
      <c r="J8" s="45">
        <v>7740</v>
      </c>
      <c r="K8" s="45">
        <v>990</v>
      </c>
      <c r="L8" s="45">
        <f aca="true" t="shared" si="3" ref="L8:L17">SUM(M8:Q8)</f>
        <v>7000</v>
      </c>
      <c r="M8" s="45">
        <v>0</v>
      </c>
      <c r="N8" s="45">
        <v>0</v>
      </c>
      <c r="O8" s="45">
        <v>7000</v>
      </c>
      <c r="P8" s="45">
        <v>0</v>
      </c>
      <c r="Q8" s="46">
        <v>0</v>
      </c>
    </row>
    <row r="9" spans="1:17" ht="15" customHeight="1">
      <c r="A9" s="43" t="s">
        <v>105</v>
      </c>
      <c r="B9" s="44">
        <f t="shared" si="0"/>
        <v>262590</v>
      </c>
      <c r="C9" s="45">
        <f t="shared" si="1"/>
        <v>5000</v>
      </c>
      <c r="D9" s="45">
        <v>0</v>
      </c>
      <c r="E9" s="45">
        <v>0</v>
      </c>
      <c r="F9" s="45">
        <v>5000</v>
      </c>
      <c r="G9" s="45">
        <f t="shared" si="2"/>
        <v>257590</v>
      </c>
      <c r="H9" s="45">
        <v>242250</v>
      </c>
      <c r="I9" s="45">
        <v>0</v>
      </c>
      <c r="J9" s="45">
        <v>15340</v>
      </c>
      <c r="K9" s="45">
        <v>12400</v>
      </c>
      <c r="L9" s="45">
        <f t="shared" si="3"/>
        <v>250190</v>
      </c>
      <c r="M9" s="45">
        <v>0</v>
      </c>
      <c r="N9" s="45">
        <v>0</v>
      </c>
      <c r="O9" s="45">
        <v>250190</v>
      </c>
      <c r="P9" s="45">
        <v>0</v>
      </c>
      <c r="Q9" s="46">
        <v>0</v>
      </c>
    </row>
    <row r="10" spans="1:17" ht="15" customHeight="1">
      <c r="A10" s="43" t="s">
        <v>106</v>
      </c>
      <c r="B10" s="44">
        <f t="shared" si="0"/>
        <v>1920</v>
      </c>
      <c r="C10" s="45">
        <f t="shared" si="1"/>
        <v>0</v>
      </c>
      <c r="D10" s="45">
        <v>0</v>
      </c>
      <c r="E10" s="45">
        <v>0</v>
      </c>
      <c r="F10" s="45">
        <v>0</v>
      </c>
      <c r="G10" s="45">
        <f t="shared" si="2"/>
        <v>1920</v>
      </c>
      <c r="H10" s="45">
        <v>450</v>
      </c>
      <c r="I10" s="45">
        <v>0</v>
      </c>
      <c r="J10" s="45">
        <v>1470</v>
      </c>
      <c r="K10" s="45">
        <v>1470</v>
      </c>
      <c r="L10" s="45">
        <f t="shared" si="3"/>
        <v>450</v>
      </c>
      <c r="M10" s="45">
        <v>0</v>
      </c>
      <c r="N10" s="45">
        <v>0</v>
      </c>
      <c r="O10" s="45">
        <v>450</v>
      </c>
      <c r="P10" s="45">
        <v>0</v>
      </c>
      <c r="Q10" s="46">
        <v>0</v>
      </c>
    </row>
    <row r="11" spans="1:17" ht="15" customHeight="1">
      <c r="A11" s="43" t="s">
        <v>107</v>
      </c>
      <c r="B11" s="44">
        <f t="shared" si="0"/>
        <v>263780</v>
      </c>
      <c r="C11" s="45">
        <f t="shared" si="1"/>
        <v>0</v>
      </c>
      <c r="D11" s="45">
        <v>0</v>
      </c>
      <c r="E11" s="45">
        <v>0</v>
      </c>
      <c r="F11" s="45">
        <v>0</v>
      </c>
      <c r="G11" s="45">
        <f t="shared" si="2"/>
        <v>263780</v>
      </c>
      <c r="H11" s="45">
        <v>236300</v>
      </c>
      <c r="I11" s="45">
        <v>280</v>
      </c>
      <c r="J11" s="45">
        <v>27200</v>
      </c>
      <c r="K11" s="45">
        <v>30850</v>
      </c>
      <c r="L11" s="45">
        <f t="shared" si="3"/>
        <v>232930</v>
      </c>
      <c r="M11" s="45">
        <v>0</v>
      </c>
      <c r="N11" s="45">
        <v>200</v>
      </c>
      <c r="O11" s="45">
        <v>232280</v>
      </c>
      <c r="P11" s="45">
        <v>450</v>
      </c>
      <c r="Q11" s="46">
        <v>0</v>
      </c>
    </row>
    <row r="12" spans="1:17" ht="15" customHeight="1">
      <c r="A12" s="43" t="s">
        <v>108</v>
      </c>
      <c r="B12" s="44">
        <f t="shared" si="0"/>
        <v>63515</v>
      </c>
      <c r="C12" s="45">
        <f t="shared" si="1"/>
        <v>0</v>
      </c>
      <c r="D12" s="45">
        <v>0</v>
      </c>
      <c r="E12" s="45">
        <v>0</v>
      </c>
      <c r="F12" s="45">
        <v>0</v>
      </c>
      <c r="G12" s="45">
        <f t="shared" si="2"/>
        <v>63515</v>
      </c>
      <c r="H12" s="45">
        <v>21360</v>
      </c>
      <c r="I12" s="45">
        <v>19205</v>
      </c>
      <c r="J12" s="45">
        <v>22950</v>
      </c>
      <c r="K12" s="45">
        <v>14930</v>
      </c>
      <c r="L12" s="45">
        <f t="shared" si="3"/>
        <v>48585</v>
      </c>
      <c r="M12" s="45">
        <v>0</v>
      </c>
      <c r="N12" s="45">
        <v>0</v>
      </c>
      <c r="O12" s="45">
        <v>48585</v>
      </c>
      <c r="P12" s="45">
        <v>0</v>
      </c>
      <c r="Q12" s="46">
        <v>0</v>
      </c>
    </row>
    <row r="13" spans="1:17" ht="15" customHeight="1">
      <c r="A13" s="43" t="s">
        <v>109</v>
      </c>
      <c r="B13" s="44">
        <f t="shared" si="0"/>
        <v>272130</v>
      </c>
      <c r="C13" s="45">
        <f t="shared" si="1"/>
        <v>108300</v>
      </c>
      <c r="D13" s="45">
        <v>30000</v>
      </c>
      <c r="E13" s="45">
        <v>0</v>
      </c>
      <c r="F13" s="45">
        <v>78300</v>
      </c>
      <c r="G13" s="45">
        <f t="shared" si="2"/>
        <v>163830</v>
      </c>
      <c r="H13" s="45">
        <v>49000</v>
      </c>
      <c r="I13" s="45">
        <v>104830</v>
      </c>
      <c r="J13" s="45">
        <v>10000</v>
      </c>
      <c r="K13" s="45">
        <v>34250</v>
      </c>
      <c r="L13" s="45">
        <f t="shared" si="3"/>
        <v>237880</v>
      </c>
      <c r="M13" s="45">
        <v>0</v>
      </c>
      <c r="N13" s="45">
        <v>200600</v>
      </c>
      <c r="O13" s="45">
        <v>37280</v>
      </c>
      <c r="P13" s="45">
        <v>0</v>
      </c>
      <c r="Q13" s="46">
        <v>0</v>
      </c>
    </row>
    <row r="14" spans="1:17" ht="15" customHeight="1">
      <c r="A14" s="43" t="s">
        <v>101</v>
      </c>
      <c r="B14" s="44">
        <f t="shared" si="0"/>
        <v>39220</v>
      </c>
      <c r="C14" s="45">
        <f t="shared" si="1"/>
        <v>40</v>
      </c>
      <c r="D14" s="45">
        <v>0</v>
      </c>
      <c r="E14" s="45">
        <v>0</v>
      </c>
      <c r="F14" s="45">
        <v>40</v>
      </c>
      <c r="G14" s="45">
        <f t="shared" si="2"/>
        <v>39180</v>
      </c>
      <c r="H14" s="45">
        <v>2000</v>
      </c>
      <c r="I14" s="45">
        <v>18000</v>
      </c>
      <c r="J14" s="45">
        <v>19180</v>
      </c>
      <c r="K14" s="45">
        <v>5800</v>
      </c>
      <c r="L14" s="45">
        <f t="shared" si="3"/>
        <v>33420</v>
      </c>
      <c r="M14" s="45">
        <v>0</v>
      </c>
      <c r="N14" s="45">
        <v>40</v>
      </c>
      <c r="O14" s="45">
        <v>33380</v>
      </c>
      <c r="P14" s="45">
        <v>0</v>
      </c>
      <c r="Q14" s="46">
        <v>0</v>
      </c>
    </row>
    <row r="15" spans="1:17" ht="15" customHeight="1">
      <c r="A15" s="43"/>
      <c r="B15" s="44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6"/>
    </row>
    <row r="16" spans="1:17" ht="15" customHeight="1">
      <c r="A16" s="43" t="s">
        <v>110</v>
      </c>
      <c r="B16" s="44">
        <f t="shared" si="0"/>
        <v>2122219</v>
      </c>
      <c r="C16" s="45">
        <f t="shared" si="1"/>
        <v>0</v>
      </c>
      <c r="D16" s="45">
        <f>SUM(D6:D7)</f>
        <v>0</v>
      </c>
      <c r="E16" s="45">
        <f>SUM(E6:E7)</f>
        <v>0</v>
      </c>
      <c r="F16" s="45">
        <f>SUM(F6:F7)</f>
        <v>0</v>
      </c>
      <c r="G16" s="45">
        <f t="shared" si="2"/>
        <v>2122219</v>
      </c>
      <c r="H16" s="45">
        <f>SUM(H6:H7)</f>
        <v>244066</v>
      </c>
      <c r="I16" s="45">
        <f>SUM(I6:I7)</f>
        <v>7350</v>
      </c>
      <c r="J16" s="45">
        <f>SUM(J6:J7)</f>
        <v>1870803</v>
      </c>
      <c r="K16" s="45">
        <f>SUM(K6:K7)</f>
        <v>1459206</v>
      </c>
      <c r="L16" s="45">
        <f t="shared" si="3"/>
        <v>663013</v>
      </c>
      <c r="M16" s="45">
        <f>SUM(M6:M7)</f>
        <v>1900</v>
      </c>
      <c r="N16" s="45">
        <f>SUM(N6:N7)</f>
        <v>146350</v>
      </c>
      <c r="O16" s="45">
        <f>SUM(O6:O7)</f>
        <v>506183</v>
      </c>
      <c r="P16" s="45">
        <f>SUM(P6:P7)</f>
        <v>0</v>
      </c>
      <c r="Q16" s="46">
        <f>SUM(Q6:Q7)</f>
        <v>8580</v>
      </c>
    </row>
    <row r="17" spans="1:17" ht="15" customHeight="1">
      <c r="A17" s="43" t="s">
        <v>111</v>
      </c>
      <c r="B17" s="44">
        <f t="shared" si="0"/>
        <v>911145</v>
      </c>
      <c r="C17" s="45">
        <f t="shared" si="1"/>
        <v>113340</v>
      </c>
      <c r="D17" s="45">
        <f>SUM(D8:D14)</f>
        <v>30000</v>
      </c>
      <c r="E17" s="45">
        <f>SUM(E8:E14)</f>
        <v>0</v>
      </c>
      <c r="F17" s="45">
        <f>SUM(F8:F14)</f>
        <v>83340</v>
      </c>
      <c r="G17" s="45">
        <f t="shared" si="2"/>
        <v>797805</v>
      </c>
      <c r="H17" s="45">
        <f>SUM(H8:H14)</f>
        <v>551360</v>
      </c>
      <c r="I17" s="45">
        <f>SUM(I8:I14)</f>
        <v>142565</v>
      </c>
      <c r="J17" s="45">
        <f>SUM(J8:J14)</f>
        <v>103880</v>
      </c>
      <c r="K17" s="45">
        <f>SUM(K8:K14)</f>
        <v>100690</v>
      </c>
      <c r="L17" s="45">
        <f t="shared" si="3"/>
        <v>810455</v>
      </c>
      <c r="M17" s="45">
        <f>SUM(M8:M14)</f>
        <v>0</v>
      </c>
      <c r="N17" s="45">
        <f>SUM(N8:N14)</f>
        <v>200840</v>
      </c>
      <c r="O17" s="45">
        <f>SUM(O8:O14)</f>
        <v>609165</v>
      </c>
      <c r="P17" s="45">
        <f>SUM(P8:P14)</f>
        <v>450</v>
      </c>
      <c r="Q17" s="46">
        <f>SUM(Q8:Q14)</f>
        <v>0</v>
      </c>
    </row>
    <row r="18" spans="1:17" ht="15" customHeight="1">
      <c r="A18" s="47"/>
      <c r="B18" s="48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50"/>
    </row>
    <row r="19" spans="1:17" ht="15" customHeight="1" thickBot="1">
      <c r="A19" s="51" t="s">
        <v>82</v>
      </c>
      <c r="B19" s="52">
        <f>+C19+G19</f>
        <v>3033364</v>
      </c>
      <c r="C19" s="53">
        <f t="shared" si="1"/>
        <v>113340</v>
      </c>
      <c r="D19" s="52">
        <f>SUM(D16:D17)</f>
        <v>30000</v>
      </c>
      <c r="E19" s="52">
        <f>SUM(E16:E17)</f>
        <v>0</v>
      </c>
      <c r="F19" s="52">
        <f>SUM(F16:F17)</f>
        <v>83340</v>
      </c>
      <c r="G19" s="53">
        <f t="shared" si="2"/>
        <v>2920024</v>
      </c>
      <c r="H19" s="52">
        <f>SUM(H16:H17)</f>
        <v>795426</v>
      </c>
      <c r="I19" s="52">
        <f>SUM(I16:I17)</f>
        <v>149915</v>
      </c>
      <c r="J19" s="52">
        <f>SUM(J16:J17)</f>
        <v>1974683</v>
      </c>
      <c r="K19" s="53">
        <f>SUM(K16:K17)</f>
        <v>1559896</v>
      </c>
      <c r="L19" s="52">
        <f>SUM(M19:Q19)</f>
        <v>1473468</v>
      </c>
      <c r="M19" s="52">
        <f>SUM(M16:M17)</f>
        <v>1900</v>
      </c>
      <c r="N19" s="52">
        <f>SUM(N16:N17)</f>
        <v>347190</v>
      </c>
      <c r="O19" s="52">
        <f>SUM(O16:O17)</f>
        <v>1115348</v>
      </c>
      <c r="P19" s="52">
        <f>SUM(P16:P17)</f>
        <v>450</v>
      </c>
      <c r="Q19" s="54">
        <f>SUM(Q16:Q17)</f>
        <v>8580</v>
      </c>
    </row>
  </sheetData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2000-01-06T05:07:25Z</cp:lastPrinted>
  <dcterms:created xsi:type="dcterms:W3CDTF">2000-01-06T00:38:06Z</dcterms:created>
  <dcterms:modified xsi:type="dcterms:W3CDTF">2005-08-01T00:56:25Z</dcterms:modified>
  <cp:category/>
  <cp:version/>
  <cp:contentType/>
  <cp:contentStatus/>
</cp:coreProperties>
</file>