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20" windowWidth="8700" windowHeight="8250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<sst xmlns="http://schemas.openxmlformats.org/spreadsheetml/2006/main" count="208" uniqueCount="135">
  <si>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</si>
  <si>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</si>
  <si>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</si>
  <si>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</si>
  <si>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</si>
  <si>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</si>
  <si>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</si>
  <si>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</si>
  <si>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</si>
  <si>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</si>
  <si>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</si>
  <si>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</si>
  <si>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</si>
  <si>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</si>
  <si>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</si>
  <si>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</si>
  <si>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</si>
  <si>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</si>
  <si>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</si>
  <si>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</si>
  <si>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</si>
  <si>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</si>
  <si>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</si>
  <si>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</si>
  <si>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</si>
  <si>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</si>
  <si>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</si>
  <si>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</si>
  <si>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</si>
  <si>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</si>
  <si>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</si>
  <si>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</si>
  <si>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</si>
  <si>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</si>
  <si>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</si>
  <si>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</si>
  <si>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</si>
  <si>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</si>
  <si>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</si>
  <si>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</si>
  <si>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</si>
  <si>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</si>
  <si>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</si>
  <si>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</si>
  <si>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</si>
  <si>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</si>
  <si>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</si>
  <si>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</si>
  <si>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</si>
  <si>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</si>
  <si>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</si>
  <si>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</si>
  <si>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</si>
  <si>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</si>
  <si>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</si>
  <si>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</si>
  <si>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</si>
  <si>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</si>
  <si>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</si>
  <si>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</si>
  <si>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</si>
  <si>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</si>
  <si>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</si>
  <si>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</si>
  <si>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</si>
  <si>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</si>
  <si>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</si>
  <si>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笠原町</t>
  </si>
  <si>
    <t>白川村</t>
  </si>
  <si>
    <t>平成  17年  8月分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</si>
  <si>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</si>
  <si>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</si>
  <si>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</si>
  <si>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</si>
  <si>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</si>
  <si>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</si>
  <si>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</si>
  <si>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</si>
  <si>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</si>
  <si>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土岐郡計</t>
  </si>
  <si>
    <t>町村計</t>
  </si>
  <si>
    <t>合　計</t>
  </si>
  <si>
    <t>着工新設住宅概報（４）</t>
  </si>
  <si>
    <t>（県市町村名）岐阜県</t>
  </si>
  <si>
    <t>平成  17年  8月分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</si>
  <si>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</si>
  <si>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</si>
  <si>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</si>
  <si>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</si>
  <si>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</si>
  <si>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</si>
  <si>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</si>
  <si>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</si>
  <si>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</si>
  <si>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</si>
  <si>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</si>
  <si>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</si>
  <si>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</si>
  <si>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</si>
  <si>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</si>
  <si>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</si>
  <si>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</si>
  <si>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</si>
  <si>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</si>
  <si>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</si>
  <si>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</si>
  <si>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（県市町村名）岐阜県</t>
  </si>
  <si>
    <t>着工新設住宅概報（２）</t>
  </si>
  <si>
    <t>平成  17年  8月分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</si>
  <si>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</si>
  <si>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</si>
  <si>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</si>
  <si>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</si>
  <si>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</si>
  <si>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</si>
  <si>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</si>
  <si>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</si>
  <si>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</si>
  <si>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</si>
  <si>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</si>
  <si>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</si>
  <si>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</si>
  <si>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</si>
  <si>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</si>
  <si>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</si>
  <si>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</si>
  <si>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（県市町村名）岐阜県</t>
  </si>
  <si>
    <t>着工新設住宅概報（５）</t>
  </si>
  <si>
    <t>平成  17年  8月分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</si>
  <si>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</si>
  <si>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</si>
  <si>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</si>
  <si>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</si>
  <si>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</si>
  <si>
    <t>大野郡計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</si>
</sst>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177" fontId="2" fillId="0" borderId="43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61" xfId="0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4" sqref="C74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69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89" t="s">
        <v>15</v>
      </c>
      <c r="D3" s="90"/>
      <c r="E3" s="90"/>
      <c r="F3" s="91"/>
      <c r="G3" s="89" t="s">
        <v>0</v>
      </c>
      <c r="H3" s="90"/>
      <c r="I3" s="90"/>
      <c r="J3" s="90"/>
      <c r="K3" s="90"/>
      <c r="L3" s="91"/>
      <c r="M3" s="89" t="s">
        <v>16</v>
      </c>
      <c r="N3" s="90"/>
      <c r="O3" s="90"/>
      <c r="P3" s="90"/>
      <c r="Q3" s="90"/>
      <c r="R3" s="92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3" t="s">
        <v>7</v>
      </c>
      <c r="I4" s="96"/>
      <c r="J4" s="96"/>
      <c r="K4" s="96"/>
      <c r="L4" s="94"/>
      <c r="M4" s="93" t="s">
        <v>8</v>
      </c>
      <c r="N4" s="94"/>
      <c r="O4" s="93" t="s">
        <v>9</v>
      </c>
      <c r="P4" s="94"/>
      <c r="Q4" s="93" t="s">
        <v>17</v>
      </c>
      <c r="R4" s="95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306</v>
      </c>
      <c r="C6" s="17">
        <v>134</v>
      </c>
      <c r="D6" s="17">
        <v>119</v>
      </c>
      <c r="E6" s="17">
        <v>0</v>
      </c>
      <c r="F6" s="17">
        <v>53</v>
      </c>
      <c r="G6" s="17">
        <v>272</v>
      </c>
      <c r="H6" s="17">
        <f aca="true" t="shared" si="1" ref="H6:H27">SUM(I6:L6)</f>
        <v>34</v>
      </c>
      <c r="I6" s="17">
        <v>0</v>
      </c>
      <c r="J6" s="17">
        <v>34</v>
      </c>
      <c r="K6" s="17">
        <v>0</v>
      </c>
      <c r="L6" s="17">
        <v>0</v>
      </c>
      <c r="M6" s="17">
        <v>119</v>
      </c>
      <c r="N6" s="17">
        <v>48</v>
      </c>
      <c r="O6" s="17">
        <v>16</v>
      </c>
      <c r="P6" s="17">
        <v>0</v>
      </c>
      <c r="Q6" s="17">
        <v>23</v>
      </c>
      <c r="R6" s="18">
        <v>100</v>
      </c>
    </row>
    <row r="7" spans="1:18" ht="12" customHeight="1">
      <c r="A7" s="15" t="s">
        <v>24</v>
      </c>
      <c r="B7" s="19">
        <f t="shared" si="0"/>
        <v>72</v>
      </c>
      <c r="C7" s="20">
        <v>30</v>
      </c>
      <c r="D7" s="20">
        <v>28</v>
      </c>
      <c r="E7" s="20">
        <v>0</v>
      </c>
      <c r="F7" s="20">
        <v>14</v>
      </c>
      <c r="G7" s="20">
        <v>67</v>
      </c>
      <c r="H7" s="20">
        <f t="shared" si="1"/>
        <v>5</v>
      </c>
      <c r="I7" s="20">
        <v>0</v>
      </c>
      <c r="J7" s="20">
        <v>5</v>
      </c>
      <c r="K7" s="20">
        <v>0</v>
      </c>
      <c r="L7" s="20">
        <v>0</v>
      </c>
      <c r="M7" s="20">
        <v>43</v>
      </c>
      <c r="N7" s="20">
        <v>1</v>
      </c>
      <c r="O7" s="20">
        <v>16</v>
      </c>
      <c r="P7" s="20">
        <v>0</v>
      </c>
      <c r="Q7" s="20">
        <v>12</v>
      </c>
      <c r="R7" s="21">
        <v>0</v>
      </c>
    </row>
    <row r="8" spans="1:18" ht="12" customHeight="1">
      <c r="A8" s="15" t="s">
        <v>25</v>
      </c>
      <c r="B8" s="19">
        <f t="shared" si="0"/>
        <v>33</v>
      </c>
      <c r="C8" s="20">
        <v>28</v>
      </c>
      <c r="D8" s="20">
        <v>2</v>
      </c>
      <c r="E8" s="20">
        <v>1</v>
      </c>
      <c r="F8" s="20">
        <v>2</v>
      </c>
      <c r="G8" s="20">
        <v>32</v>
      </c>
      <c r="H8" s="20">
        <f t="shared" si="1"/>
        <v>1</v>
      </c>
      <c r="I8" s="20">
        <v>0</v>
      </c>
      <c r="J8" s="20">
        <v>1</v>
      </c>
      <c r="K8" s="20">
        <v>0</v>
      </c>
      <c r="L8" s="20">
        <v>0</v>
      </c>
      <c r="M8" s="20">
        <v>23</v>
      </c>
      <c r="N8" s="20">
        <v>8</v>
      </c>
      <c r="O8" s="20">
        <v>2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41</v>
      </c>
      <c r="C9" s="20">
        <v>24</v>
      </c>
      <c r="D9" s="20">
        <v>17</v>
      </c>
      <c r="E9" s="20">
        <v>0</v>
      </c>
      <c r="F9" s="20">
        <v>0</v>
      </c>
      <c r="G9" s="20">
        <v>32</v>
      </c>
      <c r="H9" s="20">
        <f t="shared" si="1"/>
        <v>9</v>
      </c>
      <c r="I9" s="20">
        <v>0</v>
      </c>
      <c r="J9" s="20">
        <v>9</v>
      </c>
      <c r="K9" s="20">
        <v>0</v>
      </c>
      <c r="L9" s="20">
        <v>0</v>
      </c>
      <c r="M9" s="20">
        <v>20</v>
      </c>
      <c r="N9" s="20">
        <v>4</v>
      </c>
      <c r="O9" s="20">
        <v>0</v>
      </c>
      <c r="P9" s="20">
        <v>0</v>
      </c>
      <c r="Q9" s="20">
        <v>0</v>
      </c>
      <c r="R9" s="21">
        <v>17</v>
      </c>
    </row>
    <row r="10" spans="1:18" ht="12" customHeight="1">
      <c r="A10" s="15" t="s">
        <v>27</v>
      </c>
      <c r="B10" s="19">
        <f t="shared" si="0"/>
        <v>35</v>
      </c>
      <c r="C10" s="20">
        <v>29</v>
      </c>
      <c r="D10" s="20">
        <v>0</v>
      </c>
      <c r="E10" s="20">
        <v>0</v>
      </c>
      <c r="F10" s="20">
        <v>6</v>
      </c>
      <c r="G10" s="20">
        <v>32</v>
      </c>
      <c r="H10" s="20">
        <f t="shared" si="1"/>
        <v>3</v>
      </c>
      <c r="I10" s="20">
        <v>0</v>
      </c>
      <c r="J10" s="20">
        <v>3</v>
      </c>
      <c r="K10" s="20">
        <v>0</v>
      </c>
      <c r="L10" s="20">
        <v>0</v>
      </c>
      <c r="M10" s="20">
        <v>30</v>
      </c>
      <c r="N10" s="20">
        <v>5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52</v>
      </c>
      <c r="C11" s="20">
        <v>24</v>
      </c>
      <c r="D11" s="20">
        <v>28</v>
      </c>
      <c r="E11" s="20">
        <v>0</v>
      </c>
      <c r="F11" s="20">
        <v>0</v>
      </c>
      <c r="G11" s="20">
        <v>42</v>
      </c>
      <c r="H11" s="20">
        <f t="shared" si="1"/>
        <v>10</v>
      </c>
      <c r="I11" s="20">
        <v>0</v>
      </c>
      <c r="J11" s="20">
        <v>10</v>
      </c>
      <c r="K11" s="20">
        <v>0</v>
      </c>
      <c r="L11" s="20">
        <v>0</v>
      </c>
      <c r="M11" s="20">
        <v>20</v>
      </c>
      <c r="N11" s="20">
        <v>4</v>
      </c>
      <c r="O11" s="20">
        <v>18</v>
      </c>
      <c r="P11" s="20">
        <v>0</v>
      </c>
      <c r="Q11" s="20">
        <v>0</v>
      </c>
      <c r="R11" s="21">
        <v>10</v>
      </c>
    </row>
    <row r="12" spans="1:18" ht="12" customHeight="1">
      <c r="A12" s="15" t="s">
        <v>29</v>
      </c>
      <c r="B12" s="19">
        <f t="shared" si="0"/>
        <v>3</v>
      </c>
      <c r="C12" s="20">
        <v>3</v>
      </c>
      <c r="D12" s="20">
        <v>0</v>
      </c>
      <c r="E12" s="20">
        <v>0</v>
      </c>
      <c r="F12" s="20">
        <v>0</v>
      </c>
      <c r="G12" s="20">
        <v>3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2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12</v>
      </c>
      <c r="C13" s="20">
        <v>12</v>
      </c>
      <c r="D13" s="20">
        <v>0</v>
      </c>
      <c r="E13" s="20">
        <v>0</v>
      </c>
      <c r="F13" s="20">
        <v>0</v>
      </c>
      <c r="G13" s="20">
        <v>9</v>
      </c>
      <c r="H13" s="20">
        <f t="shared" si="1"/>
        <v>3</v>
      </c>
      <c r="I13" s="20">
        <v>0</v>
      </c>
      <c r="J13" s="20">
        <v>3</v>
      </c>
      <c r="K13" s="20">
        <v>0</v>
      </c>
      <c r="L13" s="20">
        <v>0</v>
      </c>
      <c r="M13" s="20">
        <v>10</v>
      </c>
      <c r="N13" s="20">
        <v>2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73</v>
      </c>
      <c r="C14" s="20">
        <v>26</v>
      </c>
      <c r="D14" s="20">
        <v>39</v>
      </c>
      <c r="E14" s="20">
        <v>3</v>
      </c>
      <c r="F14" s="20">
        <v>5</v>
      </c>
      <c r="G14" s="20">
        <v>67</v>
      </c>
      <c r="H14" s="20">
        <f t="shared" si="1"/>
        <v>6</v>
      </c>
      <c r="I14" s="20">
        <v>0</v>
      </c>
      <c r="J14" s="20">
        <v>6</v>
      </c>
      <c r="K14" s="20">
        <v>0</v>
      </c>
      <c r="L14" s="20">
        <v>0</v>
      </c>
      <c r="M14" s="20">
        <v>22</v>
      </c>
      <c r="N14" s="20">
        <v>9</v>
      </c>
      <c r="O14" s="20">
        <v>12</v>
      </c>
      <c r="P14" s="20">
        <v>0</v>
      </c>
      <c r="Q14" s="20">
        <v>6</v>
      </c>
      <c r="R14" s="21">
        <v>24</v>
      </c>
    </row>
    <row r="15" spans="1:18" ht="12" customHeight="1">
      <c r="A15" s="15" t="s">
        <v>32</v>
      </c>
      <c r="B15" s="19">
        <f t="shared" si="0"/>
        <v>13</v>
      </c>
      <c r="C15" s="20">
        <v>13</v>
      </c>
      <c r="D15" s="20">
        <v>0</v>
      </c>
      <c r="E15" s="20">
        <v>0</v>
      </c>
      <c r="F15" s="20">
        <v>0</v>
      </c>
      <c r="G15" s="20">
        <v>9</v>
      </c>
      <c r="H15" s="20">
        <f t="shared" si="1"/>
        <v>4</v>
      </c>
      <c r="I15" s="20">
        <v>0</v>
      </c>
      <c r="J15" s="20">
        <v>4</v>
      </c>
      <c r="K15" s="20">
        <v>0</v>
      </c>
      <c r="L15" s="20">
        <v>0</v>
      </c>
      <c r="M15" s="20">
        <v>12</v>
      </c>
      <c r="N15" s="20">
        <v>1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52</v>
      </c>
      <c r="C16" s="20">
        <v>20</v>
      </c>
      <c r="D16" s="20">
        <v>28</v>
      </c>
      <c r="E16" s="20">
        <v>0</v>
      </c>
      <c r="F16" s="20">
        <v>4</v>
      </c>
      <c r="G16" s="20">
        <v>48</v>
      </c>
      <c r="H16" s="20">
        <f t="shared" si="1"/>
        <v>4</v>
      </c>
      <c r="I16" s="20">
        <v>0</v>
      </c>
      <c r="J16" s="20">
        <v>4</v>
      </c>
      <c r="K16" s="20">
        <v>0</v>
      </c>
      <c r="L16" s="20">
        <v>0</v>
      </c>
      <c r="M16" s="20">
        <v>23</v>
      </c>
      <c r="N16" s="20">
        <v>1</v>
      </c>
      <c r="O16" s="20">
        <v>2</v>
      </c>
      <c r="P16" s="20">
        <v>0</v>
      </c>
      <c r="Q16" s="20">
        <v>26</v>
      </c>
      <c r="R16" s="21">
        <v>0</v>
      </c>
    </row>
    <row r="17" spans="1:18" ht="12" customHeight="1">
      <c r="A17" s="15" t="s">
        <v>34</v>
      </c>
      <c r="B17" s="19">
        <f t="shared" si="0"/>
        <v>32</v>
      </c>
      <c r="C17" s="20">
        <v>15</v>
      </c>
      <c r="D17" s="20">
        <v>6</v>
      </c>
      <c r="E17" s="20">
        <v>0</v>
      </c>
      <c r="F17" s="20">
        <v>11</v>
      </c>
      <c r="G17" s="20">
        <v>28</v>
      </c>
      <c r="H17" s="20">
        <f t="shared" si="1"/>
        <v>4</v>
      </c>
      <c r="I17" s="20">
        <v>0</v>
      </c>
      <c r="J17" s="20">
        <v>4</v>
      </c>
      <c r="K17" s="20">
        <v>0</v>
      </c>
      <c r="L17" s="20">
        <v>0</v>
      </c>
      <c r="M17" s="20">
        <v>25</v>
      </c>
      <c r="N17" s="20">
        <v>3</v>
      </c>
      <c r="O17" s="20">
        <v>0</v>
      </c>
      <c r="P17" s="20">
        <v>0</v>
      </c>
      <c r="Q17" s="20">
        <v>0</v>
      </c>
      <c r="R17" s="21">
        <v>4</v>
      </c>
    </row>
    <row r="18" spans="1:18" ht="12" customHeight="1">
      <c r="A18" s="15" t="s">
        <v>35</v>
      </c>
      <c r="B18" s="19">
        <f t="shared" si="0"/>
        <v>74</v>
      </c>
      <c r="C18" s="20">
        <v>28</v>
      </c>
      <c r="D18" s="20">
        <v>39</v>
      </c>
      <c r="E18" s="20">
        <v>2</v>
      </c>
      <c r="F18" s="20">
        <v>5</v>
      </c>
      <c r="G18" s="20">
        <v>50</v>
      </c>
      <c r="H18" s="20">
        <f t="shared" si="1"/>
        <v>24</v>
      </c>
      <c r="I18" s="20">
        <v>0</v>
      </c>
      <c r="J18" s="20">
        <v>24</v>
      </c>
      <c r="K18" s="20">
        <v>0</v>
      </c>
      <c r="L18" s="20">
        <v>0</v>
      </c>
      <c r="M18" s="20">
        <v>23</v>
      </c>
      <c r="N18" s="20">
        <v>12</v>
      </c>
      <c r="O18" s="20">
        <v>12</v>
      </c>
      <c r="P18" s="20">
        <v>0</v>
      </c>
      <c r="Q18" s="20">
        <v>0</v>
      </c>
      <c r="R18" s="21">
        <v>27</v>
      </c>
    </row>
    <row r="19" spans="1:18" ht="12" customHeight="1">
      <c r="A19" s="15" t="s">
        <v>36</v>
      </c>
      <c r="B19" s="19">
        <f t="shared" si="0"/>
        <v>194</v>
      </c>
      <c r="C19" s="20">
        <v>45</v>
      </c>
      <c r="D19" s="20">
        <v>18</v>
      </c>
      <c r="E19" s="20">
        <v>112</v>
      </c>
      <c r="F19" s="20">
        <v>19</v>
      </c>
      <c r="G19" s="20">
        <v>185</v>
      </c>
      <c r="H19" s="20">
        <f t="shared" si="1"/>
        <v>9</v>
      </c>
      <c r="I19" s="20">
        <v>0</v>
      </c>
      <c r="J19" s="20">
        <v>9</v>
      </c>
      <c r="K19" s="20">
        <v>0</v>
      </c>
      <c r="L19" s="20">
        <v>0</v>
      </c>
      <c r="M19" s="20">
        <v>62</v>
      </c>
      <c r="N19" s="20">
        <v>2</v>
      </c>
      <c r="O19" s="20">
        <v>0</v>
      </c>
      <c r="P19" s="20">
        <v>0</v>
      </c>
      <c r="Q19" s="20">
        <v>18</v>
      </c>
      <c r="R19" s="21">
        <v>112</v>
      </c>
    </row>
    <row r="20" spans="1:18" ht="12" customHeight="1">
      <c r="A20" s="15" t="s">
        <v>37</v>
      </c>
      <c r="B20" s="19">
        <f t="shared" si="0"/>
        <v>6</v>
      </c>
      <c r="C20" s="20">
        <v>6</v>
      </c>
      <c r="D20" s="20">
        <v>0</v>
      </c>
      <c r="E20" s="20">
        <v>0</v>
      </c>
      <c r="F20" s="20">
        <v>0</v>
      </c>
      <c r="G20" s="20">
        <v>6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3</v>
      </c>
      <c r="N20" s="20">
        <v>3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17</v>
      </c>
      <c r="C21" s="20">
        <v>17</v>
      </c>
      <c r="D21" s="20">
        <v>0</v>
      </c>
      <c r="E21" s="20">
        <v>0</v>
      </c>
      <c r="F21" s="20">
        <v>0</v>
      </c>
      <c r="G21" s="20">
        <v>15</v>
      </c>
      <c r="H21" s="20">
        <f t="shared" si="1"/>
        <v>2</v>
      </c>
      <c r="I21" s="20">
        <v>0</v>
      </c>
      <c r="J21" s="20">
        <v>2</v>
      </c>
      <c r="K21" s="20">
        <v>0</v>
      </c>
      <c r="L21" s="20">
        <v>0</v>
      </c>
      <c r="M21" s="20">
        <v>14</v>
      </c>
      <c r="N21" s="20">
        <v>3</v>
      </c>
      <c r="O21" s="20">
        <v>0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12</v>
      </c>
      <c r="C22" s="20">
        <v>12</v>
      </c>
      <c r="D22" s="20">
        <v>0</v>
      </c>
      <c r="E22" s="20">
        <v>0</v>
      </c>
      <c r="F22" s="20">
        <v>0</v>
      </c>
      <c r="G22" s="20">
        <v>10</v>
      </c>
      <c r="H22" s="20">
        <f t="shared" si="1"/>
        <v>2</v>
      </c>
      <c r="I22" s="20">
        <v>0</v>
      </c>
      <c r="J22" s="20">
        <v>2</v>
      </c>
      <c r="K22" s="20">
        <v>0</v>
      </c>
      <c r="L22" s="20">
        <v>0</v>
      </c>
      <c r="M22" s="20">
        <v>10</v>
      </c>
      <c r="N22" s="20">
        <v>2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22</v>
      </c>
      <c r="C23" s="20">
        <v>11</v>
      </c>
      <c r="D23" s="20">
        <v>8</v>
      </c>
      <c r="E23" s="20">
        <v>0</v>
      </c>
      <c r="F23" s="20">
        <v>3</v>
      </c>
      <c r="G23" s="20">
        <v>9</v>
      </c>
      <c r="H23" s="20">
        <f t="shared" si="1"/>
        <v>13</v>
      </c>
      <c r="I23" s="20">
        <v>0</v>
      </c>
      <c r="J23" s="20">
        <v>13</v>
      </c>
      <c r="K23" s="20">
        <v>0</v>
      </c>
      <c r="L23" s="20">
        <v>0</v>
      </c>
      <c r="M23" s="20">
        <v>12</v>
      </c>
      <c r="N23" s="20">
        <v>2</v>
      </c>
      <c r="O23" s="20">
        <v>0</v>
      </c>
      <c r="P23" s="20">
        <v>0</v>
      </c>
      <c r="Q23" s="20">
        <v>0</v>
      </c>
      <c r="R23" s="21">
        <v>8</v>
      </c>
    </row>
    <row r="24" spans="1:18" ht="12" customHeight="1">
      <c r="A24" s="15" t="s">
        <v>41</v>
      </c>
      <c r="B24" s="19">
        <f t="shared" si="0"/>
        <v>14</v>
      </c>
      <c r="C24" s="20">
        <v>5</v>
      </c>
      <c r="D24" s="20">
        <v>8</v>
      </c>
      <c r="E24" s="20">
        <v>0</v>
      </c>
      <c r="F24" s="20">
        <v>1</v>
      </c>
      <c r="G24" s="20">
        <v>13</v>
      </c>
      <c r="H24" s="20">
        <f t="shared" si="1"/>
        <v>1</v>
      </c>
      <c r="I24" s="20">
        <v>0</v>
      </c>
      <c r="J24" s="20">
        <v>1</v>
      </c>
      <c r="K24" s="20">
        <v>0</v>
      </c>
      <c r="L24" s="20">
        <v>0</v>
      </c>
      <c r="M24" s="20">
        <v>14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10</v>
      </c>
      <c r="C25" s="20">
        <v>10</v>
      </c>
      <c r="D25" s="20">
        <v>0</v>
      </c>
      <c r="E25" s="20">
        <v>0</v>
      </c>
      <c r="F25" s="20">
        <v>0</v>
      </c>
      <c r="G25" s="20">
        <v>8</v>
      </c>
      <c r="H25" s="20">
        <f t="shared" si="1"/>
        <v>2</v>
      </c>
      <c r="I25" s="20">
        <v>0</v>
      </c>
      <c r="J25" s="20">
        <v>2</v>
      </c>
      <c r="K25" s="20">
        <v>0</v>
      </c>
      <c r="L25" s="20">
        <v>0</v>
      </c>
      <c r="M25" s="20">
        <v>10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9</v>
      </c>
      <c r="C26" s="23">
        <v>9</v>
      </c>
      <c r="D26" s="23">
        <v>0</v>
      </c>
      <c r="E26" s="23">
        <v>0</v>
      </c>
      <c r="F26" s="23">
        <v>0</v>
      </c>
      <c r="G26" s="23">
        <v>7</v>
      </c>
      <c r="H26" s="23">
        <f t="shared" si="1"/>
        <v>2</v>
      </c>
      <c r="I26" s="23">
        <v>0</v>
      </c>
      <c r="J26" s="23">
        <v>2</v>
      </c>
      <c r="K26" s="23">
        <v>0</v>
      </c>
      <c r="L26" s="23">
        <v>0</v>
      </c>
      <c r="M26" s="23">
        <v>7</v>
      </c>
      <c r="N26" s="23">
        <v>2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70</v>
      </c>
      <c r="B27" s="26">
        <f t="shared" si="0"/>
        <v>1082</v>
      </c>
      <c r="C27" s="27">
        <v>501</v>
      </c>
      <c r="D27" s="27">
        <v>340</v>
      </c>
      <c r="E27" s="27">
        <v>118</v>
      </c>
      <c r="F27" s="27">
        <v>123</v>
      </c>
      <c r="G27" s="27">
        <v>944</v>
      </c>
      <c r="H27" s="27">
        <f t="shared" si="1"/>
        <v>138</v>
      </c>
      <c r="I27" s="27">
        <v>0</v>
      </c>
      <c r="J27" s="27">
        <v>138</v>
      </c>
      <c r="K27" s="27">
        <v>0</v>
      </c>
      <c r="L27" s="27">
        <v>0</v>
      </c>
      <c r="M27" s="27">
        <v>504</v>
      </c>
      <c r="N27" s="27">
        <v>113</v>
      </c>
      <c r="O27" s="27">
        <v>78</v>
      </c>
      <c r="P27" s="27">
        <v>0</v>
      </c>
      <c r="Q27" s="27">
        <v>85</v>
      </c>
      <c r="R27" s="28">
        <v>302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22</v>
      </c>
      <c r="C29" s="20">
        <v>6</v>
      </c>
      <c r="D29" s="20">
        <v>9</v>
      </c>
      <c r="E29" s="20">
        <v>1</v>
      </c>
      <c r="F29" s="20">
        <v>6</v>
      </c>
      <c r="G29" s="20">
        <v>21</v>
      </c>
      <c r="H29" s="20">
        <f>SUM(I29:L29)</f>
        <v>1</v>
      </c>
      <c r="I29" s="20">
        <v>0</v>
      </c>
      <c r="J29" s="20">
        <v>1</v>
      </c>
      <c r="K29" s="20">
        <v>0</v>
      </c>
      <c r="L29" s="20">
        <v>0</v>
      </c>
      <c r="M29" s="20">
        <v>10</v>
      </c>
      <c r="N29" s="20">
        <v>3</v>
      </c>
      <c r="O29" s="20">
        <v>9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4</v>
      </c>
      <c r="C30" s="20">
        <v>3</v>
      </c>
      <c r="D30" s="20">
        <v>0</v>
      </c>
      <c r="E30" s="20">
        <v>0</v>
      </c>
      <c r="F30" s="20">
        <v>1</v>
      </c>
      <c r="G30" s="20">
        <v>2</v>
      </c>
      <c r="H30" s="20">
        <f>SUM(I30:L30)</f>
        <v>2</v>
      </c>
      <c r="I30" s="20">
        <v>0</v>
      </c>
      <c r="J30" s="20">
        <v>2</v>
      </c>
      <c r="K30" s="20">
        <v>0</v>
      </c>
      <c r="L30" s="20">
        <v>0</v>
      </c>
      <c r="M30" s="20">
        <v>3</v>
      </c>
      <c r="N30" s="20">
        <v>1</v>
      </c>
      <c r="O30" s="20">
        <v>0</v>
      </c>
      <c r="P30" s="20">
        <v>0</v>
      </c>
      <c r="Q30" s="20">
        <v>0</v>
      </c>
      <c r="R30" s="21">
        <v>0</v>
      </c>
    </row>
    <row r="31" spans="1:18" ht="12" customHeight="1">
      <c r="A31" s="32" t="s">
        <v>46</v>
      </c>
      <c r="B31" s="22">
        <f>SUM(C31:F31)</f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>SUM(I31:L31)</f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4">
        <v>0</v>
      </c>
    </row>
    <row r="32" spans="1:18" ht="12" customHeight="1">
      <c r="A32" s="25" t="s">
        <v>71</v>
      </c>
      <c r="B32" s="26">
        <f>SUM(C32:F32)</f>
        <v>26</v>
      </c>
      <c r="C32" s="27">
        <v>9</v>
      </c>
      <c r="D32" s="27">
        <v>9</v>
      </c>
      <c r="E32" s="27">
        <v>1</v>
      </c>
      <c r="F32" s="27">
        <v>7</v>
      </c>
      <c r="G32" s="27">
        <v>23</v>
      </c>
      <c r="H32" s="27">
        <f>SUM(I32:L32)</f>
        <v>3</v>
      </c>
      <c r="I32" s="27">
        <v>0</v>
      </c>
      <c r="J32" s="27">
        <v>3</v>
      </c>
      <c r="K32" s="27">
        <v>0</v>
      </c>
      <c r="L32" s="27">
        <v>0</v>
      </c>
      <c r="M32" s="27">
        <v>13</v>
      </c>
      <c r="N32" s="27">
        <v>4</v>
      </c>
      <c r="O32" s="27">
        <v>9</v>
      </c>
      <c r="P32" s="27">
        <v>0</v>
      </c>
      <c r="Q32" s="27">
        <v>0</v>
      </c>
      <c r="R32" s="28">
        <v>0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29</v>
      </c>
      <c r="C34" s="20">
        <v>25</v>
      </c>
      <c r="D34" s="20">
        <v>0</v>
      </c>
      <c r="E34" s="20">
        <v>1</v>
      </c>
      <c r="F34" s="20">
        <v>3</v>
      </c>
      <c r="G34" s="20">
        <v>17</v>
      </c>
      <c r="H34" s="20">
        <f>SUM(I34:L34)</f>
        <v>12</v>
      </c>
      <c r="I34" s="20">
        <v>0</v>
      </c>
      <c r="J34" s="20">
        <v>12</v>
      </c>
      <c r="K34" s="20">
        <v>0</v>
      </c>
      <c r="L34" s="20">
        <v>0</v>
      </c>
      <c r="M34" s="20">
        <v>23</v>
      </c>
      <c r="N34" s="20">
        <v>6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32" t="s">
        <v>48</v>
      </c>
      <c r="B35" s="22">
        <f>SUM(C35:R35)</f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4">
        <v>0</v>
      </c>
    </row>
    <row r="36" spans="1:18" ht="12" customHeight="1">
      <c r="A36" s="25" t="s">
        <v>72</v>
      </c>
      <c r="B36" s="26">
        <f>SUM(C36:F36)</f>
        <v>29</v>
      </c>
      <c r="C36" s="27">
        <v>25</v>
      </c>
      <c r="D36" s="27">
        <v>0</v>
      </c>
      <c r="E36" s="27">
        <v>1</v>
      </c>
      <c r="F36" s="27">
        <v>3</v>
      </c>
      <c r="G36" s="27">
        <v>17</v>
      </c>
      <c r="H36" s="27">
        <f>SUM(I36:L36)</f>
        <v>12</v>
      </c>
      <c r="I36" s="27">
        <v>0</v>
      </c>
      <c r="J36" s="27">
        <v>12</v>
      </c>
      <c r="K36" s="27">
        <v>0</v>
      </c>
      <c r="L36" s="27">
        <v>0</v>
      </c>
      <c r="M36" s="27">
        <v>23</v>
      </c>
      <c r="N36" s="27">
        <v>6</v>
      </c>
      <c r="O36" s="27">
        <v>0</v>
      </c>
      <c r="P36" s="27">
        <v>0</v>
      </c>
      <c r="Q36" s="27">
        <v>0</v>
      </c>
      <c r="R36" s="28">
        <v>0</v>
      </c>
    </row>
    <row r="37" spans="1:18" ht="12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1:18" ht="12" customHeight="1">
      <c r="A38" s="15" t="s">
        <v>49</v>
      </c>
      <c r="B38" s="19">
        <f>SUM(C38:F38)</f>
        <v>3</v>
      </c>
      <c r="C38" s="20">
        <v>3</v>
      </c>
      <c r="D38" s="20">
        <v>0</v>
      </c>
      <c r="E38" s="20">
        <v>0</v>
      </c>
      <c r="F38" s="20">
        <v>0</v>
      </c>
      <c r="G38" s="20">
        <v>1</v>
      </c>
      <c r="H38" s="20">
        <f>SUM(I38:L38)</f>
        <v>2</v>
      </c>
      <c r="I38" s="20">
        <v>0</v>
      </c>
      <c r="J38" s="20">
        <v>2</v>
      </c>
      <c r="K38" s="20">
        <v>0</v>
      </c>
      <c r="L38" s="20">
        <v>0</v>
      </c>
      <c r="M38" s="20">
        <v>2</v>
      </c>
      <c r="N38" s="20">
        <v>1</v>
      </c>
      <c r="O38" s="20">
        <v>0</v>
      </c>
      <c r="P38" s="20">
        <v>0</v>
      </c>
      <c r="Q38" s="20">
        <v>0</v>
      </c>
      <c r="R38" s="21">
        <v>0</v>
      </c>
    </row>
    <row r="39" spans="1:18" ht="12" customHeight="1">
      <c r="A39" s="32" t="s">
        <v>50</v>
      </c>
      <c r="B39" s="22">
        <f>SUM(C39:F39)</f>
        <v>13</v>
      </c>
      <c r="C39" s="23">
        <v>1</v>
      </c>
      <c r="D39" s="23">
        <v>0</v>
      </c>
      <c r="E39" s="23">
        <v>12</v>
      </c>
      <c r="F39" s="23">
        <v>0</v>
      </c>
      <c r="G39" s="23">
        <v>13</v>
      </c>
      <c r="H39" s="23">
        <f>SUM(I39:L39)</f>
        <v>0</v>
      </c>
      <c r="I39" s="23">
        <v>0</v>
      </c>
      <c r="J39" s="23">
        <v>0</v>
      </c>
      <c r="K39" s="23">
        <v>0</v>
      </c>
      <c r="L39" s="23">
        <v>0</v>
      </c>
      <c r="M39" s="23">
        <v>1</v>
      </c>
      <c r="N39" s="23">
        <v>0</v>
      </c>
      <c r="O39" s="23">
        <v>0</v>
      </c>
      <c r="P39" s="23">
        <v>0</v>
      </c>
      <c r="Q39" s="23">
        <v>0</v>
      </c>
      <c r="R39" s="24">
        <v>12</v>
      </c>
    </row>
    <row r="40" spans="1:18" ht="12" customHeight="1">
      <c r="A40" s="25" t="s">
        <v>73</v>
      </c>
      <c r="B40" s="26">
        <f>SUM(C40:F40)</f>
        <v>16</v>
      </c>
      <c r="C40" s="27">
        <v>4</v>
      </c>
      <c r="D40" s="27">
        <v>0</v>
      </c>
      <c r="E40" s="27">
        <v>12</v>
      </c>
      <c r="F40" s="27">
        <v>0</v>
      </c>
      <c r="G40" s="27">
        <v>14</v>
      </c>
      <c r="H40" s="27">
        <f>SUM(I40:L40)</f>
        <v>2</v>
      </c>
      <c r="I40" s="27">
        <v>0</v>
      </c>
      <c r="J40" s="27">
        <v>2</v>
      </c>
      <c r="K40" s="27">
        <v>0</v>
      </c>
      <c r="L40" s="27">
        <v>0</v>
      </c>
      <c r="M40" s="27">
        <v>3</v>
      </c>
      <c r="N40" s="27">
        <v>1</v>
      </c>
      <c r="O40" s="27">
        <v>0</v>
      </c>
      <c r="P40" s="27">
        <v>0</v>
      </c>
      <c r="Q40" s="27">
        <v>0</v>
      </c>
      <c r="R40" s="28">
        <v>12</v>
      </c>
    </row>
    <row r="41" spans="1:18" ht="12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8" ht="12" customHeight="1">
      <c r="A42" s="15" t="s">
        <v>51</v>
      </c>
      <c r="B42" s="19">
        <f>SUM(C42:F42)</f>
        <v>6</v>
      </c>
      <c r="C42" s="20">
        <v>6</v>
      </c>
      <c r="D42" s="20">
        <v>0</v>
      </c>
      <c r="E42" s="20">
        <v>0</v>
      </c>
      <c r="F42" s="20">
        <v>0</v>
      </c>
      <c r="G42" s="20">
        <v>4</v>
      </c>
      <c r="H42" s="20">
        <f>SUM(I42:L42)</f>
        <v>2</v>
      </c>
      <c r="I42" s="20">
        <v>0</v>
      </c>
      <c r="J42" s="20">
        <v>2</v>
      </c>
      <c r="K42" s="20">
        <v>0</v>
      </c>
      <c r="L42" s="20">
        <v>0</v>
      </c>
      <c r="M42" s="20">
        <v>5</v>
      </c>
      <c r="N42" s="20">
        <v>1</v>
      </c>
      <c r="O42" s="20">
        <v>0</v>
      </c>
      <c r="P42" s="20">
        <v>0</v>
      </c>
      <c r="Q42" s="20">
        <v>0</v>
      </c>
      <c r="R42" s="21">
        <v>0</v>
      </c>
    </row>
    <row r="43" spans="1:18" ht="12" customHeight="1">
      <c r="A43" s="15" t="s">
        <v>52</v>
      </c>
      <c r="B43" s="19">
        <f>SUM(C43:F43)</f>
        <v>4</v>
      </c>
      <c r="C43" s="20">
        <v>2</v>
      </c>
      <c r="D43" s="20">
        <v>0</v>
      </c>
      <c r="E43" s="20">
        <v>0</v>
      </c>
      <c r="F43" s="20">
        <v>2</v>
      </c>
      <c r="G43" s="20">
        <v>4</v>
      </c>
      <c r="H43" s="20">
        <f>SUM(I43:L43)</f>
        <v>0</v>
      </c>
      <c r="I43" s="20">
        <v>0</v>
      </c>
      <c r="J43" s="20">
        <v>0</v>
      </c>
      <c r="K43" s="20">
        <v>0</v>
      </c>
      <c r="L43" s="20">
        <v>0</v>
      </c>
      <c r="M43" s="20">
        <v>4</v>
      </c>
      <c r="N43" s="20">
        <v>0</v>
      </c>
      <c r="O43" s="20">
        <v>0</v>
      </c>
      <c r="P43" s="20">
        <v>0</v>
      </c>
      <c r="Q43" s="20">
        <v>0</v>
      </c>
      <c r="R43" s="21">
        <v>0</v>
      </c>
    </row>
    <row r="44" spans="1:18" ht="12" customHeight="1">
      <c r="A44" s="15" t="s">
        <v>53</v>
      </c>
      <c r="B44" s="19">
        <f>SUM(C44:F44)</f>
        <v>6</v>
      </c>
      <c r="C44" s="20">
        <v>4</v>
      </c>
      <c r="D44" s="20">
        <v>0</v>
      </c>
      <c r="E44" s="20">
        <v>0</v>
      </c>
      <c r="F44" s="20">
        <v>2</v>
      </c>
      <c r="G44" s="20">
        <v>5</v>
      </c>
      <c r="H44" s="20">
        <f>SUM(I44:L44)</f>
        <v>1</v>
      </c>
      <c r="I44" s="20">
        <v>0</v>
      </c>
      <c r="J44" s="20">
        <v>1</v>
      </c>
      <c r="K44" s="20">
        <v>0</v>
      </c>
      <c r="L44" s="20">
        <v>0</v>
      </c>
      <c r="M44" s="20">
        <v>6</v>
      </c>
      <c r="N44" s="20">
        <v>0</v>
      </c>
      <c r="O44" s="20">
        <v>0</v>
      </c>
      <c r="P44" s="20">
        <v>0</v>
      </c>
      <c r="Q44" s="20">
        <v>0</v>
      </c>
      <c r="R44" s="21">
        <v>0</v>
      </c>
    </row>
    <row r="45" spans="1:18" ht="12" customHeight="1">
      <c r="A45" s="32" t="s">
        <v>54</v>
      </c>
      <c r="B45" s="22">
        <f>SUM(C45:F45)</f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f>SUM(I45:L45)</f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4">
        <v>0</v>
      </c>
    </row>
    <row r="46" spans="1:18" ht="12" customHeight="1">
      <c r="A46" s="25" t="s">
        <v>74</v>
      </c>
      <c r="B46" s="26">
        <f>SUM(C46:F46)</f>
        <v>16</v>
      </c>
      <c r="C46" s="27">
        <v>12</v>
      </c>
      <c r="D46" s="27">
        <v>0</v>
      </c>
      <c r="E46" s="27">
        <v>0</v>
      </c>
      <c r="F46" s="27">
        <v>4</v>
      </c>
      <c r="G46" s="27">
        <v>13</v>
      </c>
      <c r="H46" s="27">
        <f>SUM(I46:L46)</f>
        <v>3</v>
      </c>
      <c r="I46" s="27">
        <v>0</v>
      </c>
      <c r="J46" s="27">
        <v>3</v>
      </c>
      <c r="K46" s="27">
        <v>0</v>
      </c>
      <c r="L46" s="27">
        <v>0</v>
      </c>
      <c r="M46" s="27">
        <v>15</v>
      </c>
      <c r="N46" s="27">
        <v>1</v>
      </c>
      <c r="O46" s="27">
        <v>0</v>
      </c>
      <c r="P46" s="27">
        <v>0</v>
      </c>
      <c r="Q46" s="27">
        <v>0</v>
      </c>
      <c r="R46" s="28">
        <v>0</v>
      </c>
    </row>
    <row r="47" spans="1:18" ht="12" customHeight="1">
      <c r="A47" s="15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1:18" ht="12" customHeight="1">
      <c r="A48" s="15" t="s">
        <v>55</v>
      </c>
      <c r="B48" s="19">
        <f>SUM(C48:F48)</f>
        <v>5</v>
      </c>
      <c r="C48" s="20">
        <v>4</v>
      </c>
      <c r="D48" s="20">
        <v>0</v>
      </c>
      <c r="E48" s="20">
        <v>0</v>
      </c>
      <c r="F48" s="20">
        <v>1</v>
      </c>
      <c r="G48" s="20">
        <v>5</v>
      </c>
      <c r="H48" s="20">
        <f>SUM(I48:L48)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5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7</v>
      </c>
      <c r="C49" s="20">
        <v>3</v>
      </c>
      <c r="D49" s="20">
        <v>0</v>
      </c>
      <c r="E49" s="20">
        <v>0</v>
      </c>
      <c r="F49" s="20">
        <v>4</v>
      </c>
      <c r="G49" s="20">
        <v>6</v>
      </c>
      <c r="H49" s="20">
        <f>SUM(I49:L49)</f>
        <v>1</v>
      </c>
      <c r="I49" s="20">
        <v>0</v>
      </c>
      <c r="J49" s="20">
        <v>1</v>
      </c>
      <c r="K49" s="20">
        <v>0</v>
      </c>
      <c r="L49" s="20">
        <v>0</v>
      </c>
      <c r="M49" s="20">
        <v>7</v>
      </c>
      <c r="N49" s="20">
        <v>0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15" t="s">
        <v>57</v>
      </c>
      <c r="B50" s="19">
        <f>SUM(C50:F50)</f>
        <v>15</v>
      </c>
      <c r="C50" s="20">
        <v>13</v>
      </c>
      <c r="D50" s="20">
        <v>0</v>
      </c>
      <c r="E50" s="20">
        <v>0</v>
      </c>
      <c r="F50" s="20">
        <v>2</v>
      </c>
      <c r="G50" s="20">
        <v>9</v>
      </c>
      <c r="H50" s="20">
        <f>SUM(I50:L50)</f>
        <v>6</v>
      </c>
      <c r="I50" s="20">
        <v>0</v>
      </c>
      <c r="J50" s="20">
        <v>6</v>
      </c>
      <c r="K50" s="20">
        <v>0</v>
      </c>
      <c r="L50" s="20">
        <v>0</v>
      </c>
      <c r="M50" s="20">
        <v>10</v>
      </c>
      <c r="N50" s="20">
        <v>5</v>
      </c>
      <c r="O50" s="20">
        <v>0</v>
      </c>
      <c r="P50" s="20">
        <v>0</v>
      </c>
      <c r="Q50" s="20">
        <v>0</v>
      </c>
      <c r="R50" s="21">
        <v>0</v>
      </c>
    </row>
    <row r="51" spans="1:18" ht="12" customHeight="1">
      <c r="A51" s="25" t="s">
        <v>75</v>
      </c>
      <c r="B51" s="26">
        <f>SUM(C51:F51)</f>
        <v>27</v>
      </c>
      <c r="C51" s="27">
        <v>20</v>
      </c>
      <c r="D51" s="27">
        <v>0</v>
      </c>
      <c r="E51" s="27">
        <v>0</v>
      </c>
      <c r="F51" s="27">
        <v>7</v>
      </c>
      <c r="G51" s="27">
        <v>20</v>
      </c>
      <c r="H51" s="27">
        <f>SUM(I51:L51)</f>
        <v>7</v>
      </c>
      <c r="I51" s="27">
        <v>0</v>
      </c>
      <c r="J51" s="27">
        <v>7</v>
      </c>
      <c r="K51" s="27">
        <v>0</v>
      </c>
      <c r="L51" s="27">
        <v>0</v>
      </c>
      <c r="M51" s="27">
        <v>22</v>
      </c>
      <c r="N51" s="27">
        <v>5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18</v>
      </c>
      <c r="C53" s="20">
        <v>3</v>
      </c>
      <c r="D53" s="20">
        <v>12</v>
      </c>
      <c r="E53" s="20">
        <v>1</v>
      </c>
      <c r="F53" s="20">
        <v>2</v>
      </c>
      <c r="G53" s="20">
        <v>18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4</v>
      </c>
      <c r="N53" s="20">
        <v>2</v>
      </c>
      <c r="O53" s="20">
        <v>0</v>
      </c>
      <c r="P53" s="20">
        <v>2</v>
      </c>
      <c r="Q53" s="20">
        <v>0</v>
      </c>
      <c r="R53" s="21">
        <v>10</v>
      </c>
    </row>
    <row r="54" spans="1:18" ht="12" customHeight="1">
      <c r="A54" s="25" t="s">
        <v>76</v>
      </c>
      <c r="B54" s="26">
        <f>SUM(C54:F54)</f>
        <v>18</v>
      </c>
      <c r="C54" s="27">
        <v>3</v>
      </c>
      <c r="D54" s="27">
        <v>12</v>
      </c>
      <c r="E54" s="27">
        <v>1</v>
      </c>
      <c r="F54" s="27">
        <v>2</v>
      </c>
      <c r="G54" s="27">
        <v>18</v>
      </c>
      <c r="H54" s="27">
        <f>SUM(I54:L54)</f>
        <v>0</v>
      </c>
      <c r="I54" s="27">
        <v>0</v>
      </c>
      <c r="J54" s="27">
        <v>0</v>
      </c>
      <c r="K54" s="27">
        <v>0</v>
      </c>
      <c r="L54" s="27">
        <v>0</v>
      </c>
      <c r="M54" s="27">
        <v>4</v>
      </c>
      <c r="N54" s="27">
        <v>2</v>
      </c>
      <c r="O54" s="27">
        <v>0</v>
      </c>
      <c r="P54" s="27">
        <v>2</v>
      </c>
      <c r="Q54" s="27">
        <v>0</v>
      </c>
      <c r="R54" s="28">
        <v>10</v>
      </c>
    </row>
    <row r="55" spans="1:18" ht="12" customHeight="1">
      <c r="A55" s="15"/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1"/>
    </row>
    <row r="56" spans="1:18" ht="12" customHeight="1">
      <c r="A56" s="15" t="s">
        <v>59</v>
      </c>
      <c r="B56" s="19">
        <f>SUM(C56:F56)</f>
        <v>17</v>
      </c>
      <c r="C56" s="20">
        <v>3</v>
      </c>
      <c r="D56" s="20">
        <v>14</v>
      </c>
      <c r="E56" s="20">
        <v>0</v>
      </c>
      <c r="F56" s="20">
        <v>0</v>
      </c>
      <c r="G56" s="20">
        <v>3</v>
      </c>
      <c r="H56" s="20">
        <f>SUM(I56:L56)</f>
        <v>14</v>
      </c>
      <c r="I56" s="20">
        <v>0</v>
      </c>
      <c r="J56" s="20">
        <v>14</v>
      </c>
      <c r="K56" s="20">
        <v>0</v>
      </c>
      <c r="L56" s="20">
        <v>0</v>
      </c>
      <c r="M56" s="20">
        <v>3</v>
      </c>
      <c r="N56" s="20">
        <v>0</v>
      </c>
      <c r="O56" s="20">
        <v>14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>SUM(C57:F57)</f>
        <v>1</v>
      </c>
      <c r="C57" s="20">
        <v>1</v>
      </c>
      <c r="D57" s="20">
        <v>0</v>
      </c>
      <c r="E57" s="20">
        <v>0</v>
      </c>
      <c r="F57" s="20">
        <v>0</v>
      </c>
      <c r="G57" s="20">
        <v>1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1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62</v>
      </c>
      <c r="B59" s="19">
        <f>SUM(C59:R59)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15" t="s">
        <v>63</v>
      </c>
      <c r="B60" s="19">
        <f>SUM(C60:F60)</f>
        <v>4</v>
      </c>
      <c r="C60" s="20">
        <v>4</v>
      </c>
      <c r="D60" s="20">
        <v>0</v>
      </c>
      <c r="E60" s="20">
        <v>0</v>
      </c>
      <c r="F60" s="20">
        <v>0</v>
      </c>
      <c r="G60" s="20">
        <v>4</v>
      </c>
      <c r="H60" s="20">
        <f>SUM(I60:L60)</f>
        <v>0</v>
      </c>
      <c r="I60" s="20">
        <v>0</v>
      </c>
      <c r="J60" s="20">
        <v>0</v>
      </c>
      <c r="K60" s="20">
        <v>0</v>
      </c>
      <c r="L60" s="20">
        <v>0</v>
      </c>
      <c r="M60" s="20">
        <v>3</v>
      </c>
      <c r="N60" s="20">
        <v>1</v>
      </c>
      <c r="O60" s="20">
        <v>0</v>
      </c>
      <c r="P60" s="20">
        <v>0</v>
      </c>
      <c r="Q60" s="20">
        <v>0</v>
      </c>
      <c r="R60" s="21">
        <v>0</v>
      </c>
    </row>
    <row r="61" spans="1:18" ht="12" customHeight="1">
      <c r="A61" s="15" t="s">
        <v>64</v>
      </c>
      <c r="B61" s="19">
        <f>SUM(C61:F61)</f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f>SUM(I61:L61)</f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1">
        <v>0</v>
      </c>
    </row>
    <row r="62" spans="1:18" ht="12" customHeight="1">
      <c r="A62" s="32" t="s">
        <v>65</v>
      </c>
      <c r="B62" s="22">
        <f>SUM(C62:R62)</f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77</v>
      </c>
      <c r="B63" s="26">
        <f>SUM(C63:F63)</f>
        <v>22</v>
      </c>
      <c r="C63" s="27">
        <v>8</v>
      </c>
      <c r="D63" s="27">
        <v>14</v>
      </c>
      <c r="E63" s="27">
        <v>0</v>
      </c>
      <c r="F63" s="27">
        <v>0</v>
      </c>
      <c r="G63" s="27">
        <v>8</v>
      </c>
      <c r="H63" s="27">
        <f>SUM(I63:L63)</f>
        <v>14</v>
      </c>
      <c r="I63" s="27">
        <v>0</v>
      </c>
      <c r="J63" s="27">
        <v>14</v>
      </c>
      <c r="K63" s="27">
        <v>0</v>
      </c>
      <c r="L63" s="27">
        <v>0</v>
      </c>
      <c r="M63" s="27">
        <v>7</v>
      </c>
      <c r="N63" s="27">
        <v>1</v>
      </c>
      <c r="O63" s="27">
        <v>14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15" t="s">
        <v>66</v>
      </c>
      <c r="B65" s="19">
        <f>SUM(C65:F65)</f>
        <v>2</v>
      </c>
      <c r="C65" s="20">
        <v>2</v>
      </c>
      <c r="D65" s="20">
        <v>0</v>
      </c>
      <c r="E65" s="20">
        <v>0</v>
      </c>
      <c r="F65" s="20">
        <v>0</v>
      </c>
      <c r="G65" s="20">
        <v>1</v>
      </c>
      <c r="H65" s="20">
        <f>SUM(I65:L65)</f>
        <v>1</v>
      </c>
      <c r="I65" s="20">
        <v>0</v>
      </c>
      <c r="J65" s="20">
        <v>1</v>
      </c>
      <c r="K65" s="20">
        <v>0</v>
      </c>
      <c r="L65" s="20">
        <v>0</v>
      </c>
      <c r="M65" s="20">
        <v>2</v>
      </c>
      <c r="N65" s="20">
        <v>0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25" t="s">
        <v>78</v>
      </c>
      <c r="B66" s="26">
        <f>SUM(C66:F66)</f>
        <v>2</v>
      </c>
      <c r="C66" s="27">
        <v>2</v>
      </c>
      <c r="D66" s="27">
        <v>0</v>
      </c>
      <c r="E66" s="27">
        <v>0</v>
      </c>
      <c r="F66" s="27">
        <v>0</v>
      </c>
      <c r="G66" s="27">
        <v>1</v>
      </c>
      <c r="H66" s="27">
        <f>SUM(I66:L66)</f>
        <v>1</v>
      </c>
      <c r="I66" s="27">
        <v>0</v>
      </c>
      <c r="J66" s="27">
        <v>1</v>
      </c>
      <c r="K66" s="27">
        <v>0</v>
      </c>
      <c r="L66" s="27">
        <v>0</v>
      </c>
      <c r="M66" s="27">
        <v>2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32" t="s">
        <v>67</v>
      </c>
      <c r="B68" s="22">
        <f>SUM(C68:F68)</f>
        <v>3</v>
      </c>
      <c r="C68" s="23">
        <v>3</v>
      </c>
      <c r="D68" s="23">
        <v>0</v>
      </c>
      <c r="E68" s="23">
        <v>0</v>
      </c>
      <c r="F68" s="23">
        <v>0</v>
      </c>
      <c r="G68" s="23">
        <v>2</v>
      </c>
      <c r="H68" s="23">
        <f>SUM(I68:L68)</f>
        <v>1</v>
      </c>
      <c r="I68" s="23">
        <v>0</v>
      </c>
      <c r="J68" s="23">
        <v>1</v>
      </c>
      <c r="K68" s="23">
        <v>0</v>
      </c>
      <c r="L68" s="23">
        <v>0</v>
      </c>
      <c r="M68" s="23">
        <v>2</v>
      </c>
      <c r="N68" s="23">
        <v>1</v>
      </c>
      <c r="O68" s="23">
        <v>0</v>
      </c>
      <c r="P68" s="23">
        <v>0</v>
      </c>
      <c r="Q68" s="23">
        <v>0</v>
      </c>
      <c r="R68" s="24">
        <v>0</v>
      </c>
    </row>
    <row r="69" spans="1:18" ht="12" customHeight="1">
      <c r="A69" s="25" t="s">
        <v>79</v>
      </c>
      <c r="B69" s="26">
        <f>SUM(C69:F69)</f>
        <v>3</v>
      </c>
      <c r="C69" s="27">
        <v>3</v>
      </c>
      <c r="D69" s="27">
        <v>0</v>
      </c>
      <c r="E69" s="27">
        <v>0</v>
      </c>
      <c r="F69" s="27">
        <v>0</v>
      </c>
      <c r="G69" s="27">
        <v>2</v>
      </c>
      <c r="H69" s="27">
        <f>SUM(I69:L69)</f>
        <v>1</v>
      </c>
      <c r="I69" s="27">
        <v>0</v>
      </c>
      <c r="J69" s="27">
        <v>1</v>
      </c>
      <c r="K69" s="27">
        <v>0</v>
      </c>
      <c r="L69" s="27">
        <v>0</v>
      </c>
      <c r="M69" s="27">
        <v>2</v>
      </c>
      <c r="N69" s="27">
        <v>1</v>
      </c>
      <c r="O69" s="27">
        <v>0</v>
      </c>
      <c r="P69" s="27">
        <v>0</v>
      </c>
      <c r="Q69" s="27">
        <v>0</v>
      </c>
      <c r="R69" s="28">
        <v>0</v>
      </c>
    </row>
    <row r="70" spans="1:18" ht="12" customHeight="1">
      <c r="A70" s="15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1"/>
    </row>
    <row r="71" spans="1:18" ht="12" customHeight="1">
      <c r="A71" s="15" t="s">
        <v>68</v>
      </c>
      <c r="B71" s="19">
        <f>SUM(C71:R71)</f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1">
        <v>0</v>
      </c>
    </row>
    <row r="72" spans="1:18" ht="12" customHeight="1">
      <c r="A72" s="25" t="s">
        <v>134</v>
      </c>
      <c r="B72" s="26">
        <f>SUM(C72:F72)</f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8">
        <v>0</v>
      </c>
    </row>
    <row r="73" spans="1:18" ht="12" customHeight="1">
      <c r="A73" s="15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1"/>
    </row>
    <row r="74" spans="1:18" ht="12" customHeight="1">
      <c r="A74" s="15" t="s">
        <v>80</v>
      </c>
      <c r="B74" s="19">
        <f>SUM(C74:F74)</f>
        <v>159</v>
      </c>
      <c r="C74" s="20">
        <v>86</v>
      </c>
      <c r="D74" s="20">
        <v>35</v>
      </c>
      <c r="E74" s="20">
        <v>15</v>
      </c>
      <c r="F74" s="20">
        <v>23</v>
      </c>
      <c r="G74" s="20">
        <v>116</v>
      </c>
      <c r="H74" s="20">
        <f>SUM(I74:L74)</f>
        <v>43</v>
      </c>
      <c r="I74" s="20">
        <v>0</v>
      </c>
      <c r="J74" s="20">
        <v>43</v>
      </c>
      <c r="K74" s="20">
        <v>0</v>
      </c>
      <c r="L74" s="20">
        <v>0</v>
      </c>
      <c r="M74" s="20">
        <v>91</v>
      </c>
      <c r="N74" s="20">
        <v>21</v>
      </c>
      <c r="O74" s="20">
        <v>23</v>
      </c>
      <c r="P74" s="20">
        <v>2</v>
      </c>
      <c r="Q74" s="20">
        <v>0</v>
      </c>
      <c r="R74" s="21">
        <v>22</v>
      </c>
    </row>
    <row r="75" spans="1:18" ht="12" customHeight="1">
      <c r="A75" s="15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1"/>
    </row>
    <row r="76" spans="1:18" ht="12" customHeight="1" thickBot="1">
      <c r="A76" s="33" t="s">
        <v>81</v>
      </c>
      <c r="B76" s="29">
        <f>SUM(C76:F76)</f>
        <v>1241</v>
      </c>
      <c r="C76" s="30">
        <v>587</v>
      </c>
      <c r="D76" s="30">
        <v>375</v>
      </c>
      <c r="E76" s="30">
        <v>133</v>
      </c>
      <c r="F76" s="30">
        <v>146</v>
      </c>
      <c r="G76" s="30">
        <v>1060</v>
      </c>
      <c r="H76" s="30">
        <f>SUM(I76:L76)</f>
        <v>181</v>
      </c>
      <c r="I76" s="30">
        <v>0</v>
      </c>
      <c r="J76" s="30">
        <v>181</v>
      </c>
      <c r="K76" s="30">
        <v>0</v>
      </c>
      <c r="L76" s="30">
        <v>0</v>
      </c>
      <c r="M76" s="30">
        <v>595</v>
      </c>
      <c r="N76" s="30">
        <v>134</v>
      </c>
      <c r="O76" s="30">
        <v>101</v>
      </c>
      <c r="P76" s="30">
        <v>2</v>
      </c>
      <c r="Q76" s="30">
        <v>85</v>
      </c>
      <c r="R76" s="31">
        <v>324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7" customWidth="1"/>
    <col min="17" max="16384" width="8.625" style="1" customWidth="1"/>
  </cols>
  <sheetData>
    <row r="1" spans="1:9" ht="18" customHeight="1">
      <c r="A1" s="1" t="s">
        <v>106</v>
      </c>
      <c r="E1" s="38" t="s">
        <v>107</v>
      </c>
      <c r="I1" s="37" t="s">
        <v>108</v>
      </c>
    </row>
    <row r="2" ht="15" customHeight="1" thickBot="1">
      <c r="Q2" s="39"/>
    </row>
    <row r="3" spans="1:17" s="4" customFormat="1" ht="15" customHeight="1">
      <c r="A3" s="40"/>
      <c r="B3" s="41"/>
      <c r="C3" s="3"/>
      <c r="D3" s="89" t="s">
        <v>109</v>
      </c>
      <c r="E3" s="90"/>
      <c r="F3" s="90"/>
      <c r="G3" s="91"/>
      <c r="H3" s="89" t="s">
        <v>110</v>
      </c>
      <c r="I3" s="90"/>
      <c r="J3" s="90"/>
      <c r="K3" s="91"/>
      <c r="L3" s="43" t="s">
        <v>111</v>
      </c>
      <c r="M3" s="90" t="s">
        <v>112</v>
      </c>
      <c r="N3" s="90"/>
      <c r="O3" s="90"/>
      <c r="P3" s="90"/>
      <c r="Q3" s="92"/>
    </row>
    <row r="4" spans="1:17" s="4" customFormat="1" ht="15" customHeight="1" thickBot="1">
      <c r="A4" s="44"/>
      <c r="B4" s="45"/>
      <c r="C4" s="9" t="s">
        <v>86</v>
      </c>
      <c r="D4" s="10" t="s">
        <v>113</v>
      </c>
      <c r="E4" s="10" t="s">
        <v>114</v>
      </c>
      <c r="F4" s="10" t="s">
        <v>115</v>
      </c>
      <c r="G4" s="10" t="s">
        <v>116</v>
      </c>
      <c r="H4" s="10" t="s">
        <v>117</v>
      </c>
      <c r="I4" s="11" t="s">
        <v>118</v>
      </c>
      <c r="J4" s="11" t="s">
        <v>119</v>
      </c>
      <c r="K4" s="75" t="s">
        <v>120</v>
      </c>
      <c r="L4" s="10" t="s">
        <v>121</v>
      </c>
      <c r="M4" s="76" t="s">
        <v>88</v>
      </c>
      <c r="N4" s="11" t="s">
        <v>122</v>
      </c>
      <c r="O4" s="11" t="s">
        <v>123</v>
      </c>
      <c r="P4" s="11" t="s">
        <v>124</v>
      </c>
      <c r="Q4" s="47" t="s">
        <v>125</v>
      </c>
    </row>
    <row r="5" spans="1:17" ht="15" customHeight="1">
      <c r="A5" s="99" t="s">
        <v>92</v>
      </c>
      <c r="B5" s="48" t="s">
        <v>93</v>
      </c>
      <c r="C5" s="77">
        <f>+D5+H5</f>
        <v>587</v>
      </c>
      <c r="D5" s="50">
        <f>SUM(E5:G5)</f>
        <v>0</v>
      </c>
      <c r="E5" s="50">
        <v>0</v>
      </c>
      <c r="F5" s="50">
        <v>0</v>
      </c>
      <c r="G5" s="50">
        <v>0</v>
      </c>
      <c r="H5" s="50">
        <f>SUM(I5:K5)</f>
        <v>587</v>
      </c>
      <c r="I5" s="50">
        <v>0</v>
      </c>
      <c r="J5" s="50">
        <v>1</v>
      </c>
      <c r="K5" s="50">
        <v>586</v>
      </c>
      <c r="L5" s="50">
        <v>486</v>
      </c>
      <c r="M5" s="50">
        <f>SUM(N5:Q5)</f>
        <v>101</v>
      </c>
      <c r="N5" s="50">
        <v>0</v>
      </c>
      <c r="O5" s="50">
        <v>101</v>
      </c>
      <c r="P5" s="50">
        <v>0</v>
      </c>
      <c r="Q5" s="52">
        <v>0</v>
      </c>
    </row>
    <row r="6" spans="1:17" ht="15" customHeight="1">
      <c r="A6" s="100"/>
      <c r="B6" s="53" t="s">
        <v>94</v>
      </c>
      <c r="C6" s="78">
        <f>+D6+H6</f>
        <v>375</v>
      </c>
      <c r="D6" s="55">
        <f>SUM(E6:G6)</f>
        <v>0</v>
      </c>
      <c r="E6" s="55">
        <v>0</v>
      </c>
      <c r="F6" s="55">
        <v>0</v>
      </c>
      <c r="G6" s="55">
        <v>0</v>
      </c>
      <c r="H6" s="55">
        <f>SUM(I6:K6)</f>
        <v>375</v>
      </c>
      <c r="I6" s="55">
        <v>40</v>
      </c>
      <c r="J6" s="55">
        <v>0</v>
      </c>
      <c r="K6" s="55">
        <v>335</v>
      </c>
      <c r="L6" s="55">
        <v>326</v>
      </c>
      <c r="M6" s="55">
        <f>SUM(N6:Q6)</f>
        <v>49</v>
      </c>
      <c r="N6" s="55">
        <v>0</v>
      </c>
      <c r="O6" s="55">
        <v>49</v>
      </c>
      <c r="P6" s="55">
        <v>0</v>
      </c>
      <c r="Q6" s="56">
        <v>0</v>
      </c>
    </row>
    <row r="7" spans="1:17" ht="15" customHeight="1">
      <c r="A7" s="100"/>
      <c r="B7" s="53" t="s">
        <v>95</v>
      </c>
      <c r="C7" s="78">
        <f>+D7+H7</f>
        <v>133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133</v>
      </c>
      <c r="I7" s="55">
        <v>130</v>
      </c>
      <c r="J7" s="55">
        <v>3</v>
      </c>
      <c r="K7" s="55">
        <v>0</v>
      </c>
      <c r="L7" s="55">
        <v>133</v>
      </c>
      <c r="M7" s="55">
        <f>SUM(N7:Q7)</f>
        <v>0</v>
      </c>
      <c r="N7" s="55">
        <v>0</v>
      </c>
      <c r="O7" s="55">
        <v>0</v>
      </c>
      <c r="P7" s="55">
        <v>0</v>
      </c>
      <c r="Q7" s="56">
        <v>0</v>
      </c>
    </row>
    <row r="8" spans="1:17" ht="15" customHeight="1">
      <c r="A8" s="100"/>
      <c r="B8" s="58" t="s">
        <v>96</v>
      </c>
      <c r="C8" s="79">
        <f>+D8+H8</f>
        <v>146</v>
      </c>
      <c r="D8" s="59">
        <f>SUM(E8:G8)</f>
        <v>0</v>
      </c>
      <c r="E8" s="59">
        <v>0</v>
      </c>
      <c r="F8" s="59">
        <v>0</v>
      </c>
      <c r="G8" s="59">
        <v>0</v>
      </c>
      <c r="H8" s="59">
        <f>SUM(I8:K8)</f>
        <v>146</v>
      </c>
      <c r="I8" s="59">
        <v>146</v>
      </c>
      <c r="J8" s="59">
        <v>0</v>
      </c>
      <c r="K8" s="59">
        <v>0</v>
      </c>
      <c r="L8" s="59">
        <v>115</v>
      </c>
      <c r="M8" s="59">
        <f>SUM(N8:Q8)</f>
        <v>31</v>
      </c>
      <c r="N8" s="59">
        <v>0</v>
      </c>
      <c r="O8" s="59">
        <v>31</v>
      </c>
      <c r="P8" s="59">
        <v>0</v>
      </c>
      <c r="Q8" s="60">
        <v>0</v>
      </c>
    </row>
    <row r="9" spans="1:17" ht="15" customHeight="1">
      <c r="A9" s="101"/>
      <c r="B9" s="61" t="s">
        <v>86</v>
      </c>
      <c r="C9" s="80">
        <f>SUM(C5:C8)</f>
        <v>1241</v>
      </c>
      <c r="D9" s="80">
        <f aca="true" t="shared" si="0" ref="D9:P9">SUM(D5:D8)</f>
        <v>0</v>
      </c>
      <c r="E9" s="80">
        <f t="shared" si="0"/>
        <v>0</v>
      </c>
      <c r="F9" s="80">
        <f t="shared" si="0"/>
        <v>0</v>
      </c>
      <c r="G9" s="80">
        <f t="shared" si="0"/>
        <v>0</v>
      </c>
      <c r="H9" s="80">
        <f t="shared" si="0"/>
        <v>1241</v>
      </c>
      <c r="I9" s="80">
        <f t="shared" si="0"/>
        <v>316</v>
      </c>
      <c r="J9" s="80">
        <f t="shared" si="0"/>
        <v>4</v>
      </c>
      <c r="K9" s="80">
        <f t="shared" si="0"/>
        <v>921</v>
      </c>
      <c r="L9" s="80">
        <f t="shared" si="0"/>
        <v>1060</v>
      </c>
      <c r="M9" s="80">
        <f t="shared" si="0"/>
        <v>181</v>
      </c>
      <c r="N9" s="80">
        <f t="shared" si="0"/>
        <v>0</v>
      </c>
      <c r="O9" s="80">
        <f t="shared" si="0"/>
        <v>181</v>
      </c>
      <c r="P9" s="80">
        <f t="shared" si="0"/>
        <v>0</v>
      </c>
      <c r="Q9" s="73">
        <f>SUM(Q5:Q8)</f>
        <v>0</v>
      </c>
    </row>
    <row r="10" spans="1:17" ht="15" customHeight="1">
      <c r="A10" s="97" t="s">
        <v>98</v>
      </c>
      <c r="B10" s="48" t="s">
        <v>93</v>
      </c>
      <c r="C10" s="77">
        <f>+D10+H10</f>
        <v>84735</v>
      </c>
      <c r="D10" s="50">
        <f>SUM(E10:G10)</f>
        <v>0</v>
      </c>
      <c r="E10" s="50">
        <v>0</v>
      </c>
      <c r="F10" s="50">
        <v>0</v>
      </c>
      <c r="G10" s="50">
        <v>0</v>
      </c>
      <c r="H10" s="50">
        <f>SUM(I10:K10)</f>
        <v>84735</v>
      </c>
      <c r="I10" s="50">
        <v>0</v>
      </c>
      <c r="J10" s="50">
        <v>360</v>
      </c>
      <c r="K10" s="50">
        <v>84375</v>
      </c>
      <c r="L10" s="50">
        <v>69890</v>
      </c>
      <c r="M10" s="50">
        <f>SUM(N10:Q10)</f>
        <v>14845</v>
      </c>
      <c r="N10" s="50">
        <v>0</v>
      </c>
      <c r="O10" s="50">
        <v>14845</v>
      </c>
      <c r="P10" s="50">
        <v>0</v>
      </c>
      <c r="Q10" s="52">
        <v>0</v>
      </c>
    </row>
    <row r="11" spans="1:17" ht="15" customHeight="1">
      <c r="A11" s="98"/>
      <c r="B11" s="53" t="s">
        <v>94</v>
      </c>
      <c r="C11" s="78">
        <f>+D11+H11</f>
        <v>18696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18696</v>
      </c>
      <c r="I11" s="55">
        <v>2359</v>
      </c>
      <c r="J11" s="55">
        <v>0</v>
      </c>
      <c r="K11" s="55">
        <v>16337</v>
      </c>
      <c r="L11" s="55">
        <v>16244</v>
      </c>
      <c r="M11" s="55">
        <f>SUM(N11:Q11)</f>
        <v>2452</v>
      </c>
      <c r="N11" s="55">
        <v>0</v>
      </c>
      <c r="O11" s="55">
        <v>2452</v>
      </c>
      <c r="P11" s="55">
        <v>0</v>
      </c>
      <c r="Q11" s="56">
        <v>0</v>
      </c>
    </row>
    <row r="12" spans="1:17" ht="15" customHeight="1">
      <c r="A12" s="98"/>
      <c r="B12" s="53" t="s">
        <v>95</v>
      </c>
      <c r="C12" s="78">
        <f>+D12+H12</f>
        <v>6004</v>
      </c>
      <c r="D12" s="55">
        <f>SUM(E12:G12)</f>
        <v>0</v>
      </c>
      <c r="E12" s="55">
        <v>0</v>
      </c>
      <c r="F12" s="55">
        <v>0</v>
      </c>
      <c r="G12" s="55">
        <v>0</v>
      </c>
      <c r="H12" s="55">
        <f>SUM(I12:K12)</f>
        <v>6004</v>
      </c>
      <c r="I12" s="55">
        <v>5371</v>
      </c>
      <c r="J12" s="55">
        <v>633</v>
      </c>
      <c r="K12" s="55">
        <v>0</v>
      </c>
      <c r="L12" s="55">
        <v>6004</v>
      </c>
      <c r="M12" s="55">
        <f>SUM(N12:Q12)</f>
        <v>0</v>
      </c>
      <c r="N12" s="55">
        <v>0</v>
      </c>
      <c r="O12" s="55">
        <v>0</v>
      </c>
      <c r="P12" s="55">
        <v>0</v>
      </c>
      <c r="Q12" s="56">
        <v>0</v>
      </c>
    </row>
    <row r="13" spans="1:17" ht="15" customHeight="1">
      <c r="A13" s="98"/>
      <c r="B13" s="58" t="s">
        <v>96</v>
      </c>
      <c r="C13" s="79">
        <f>+D13+H13</f>
        <v>18036</v>
      </c>
      <c r="D13" s="59">
        <f>SUM(E13:G13)</f>
        <v>0</v>
      </c>
      <c r="E13" s="59">
        <v>0</v>
      </c>
      <c r="F13" s="59">
        <v>0</v>
      </c>
      <c r="G13" s="59">
        <v>0</v>
      </c>
      <c r="H13" s="59">
        <f>SUM(I13:K13)</f>
        <v>18036</v>
      </c>
      <c r="I13" s="59">
        <v>18036</v>
      </c>
      <c r="J13" s="59">
        <v>0</v>
      </c>
      <c r="K13" s="59">
        <v>0</v>
      </c>
      <c r="L13" s="59">
        <v>14121</v>
      </c>
      <c r="M13" s="59">
        <f>SUM(N13:Q13)</f>
        <v>3915</v>
      </c>
      <c r="N13" s="59">
        <v>0</v>
      </c>
      <c r="O13" s="59">
        <v>3915</v>
      </c>
      <c r="P13" s="59">
        <v>0</v>
      </c>
      <c r="Q13" s="60">
        <v>0</v>
      </c>
    </row>
    <row r="14" spans="1:17" ht="15" customHeight="1" thickBot="1">
      <c r="A14" s="46" t="s">
        <v>99</v>
      </c>
      <c r="B14" s="13" t="s">
        <v>86</v>
      </c>
      <c r="C14" s="81">
        <f aca="true" t="shared" si="1" ref="C14:Q14">SUM(C10:C13)</f>
        <v>127471</v>
      </c>
      <c r="D14" s="81">
        <f t="shared" si="1"/>
        <v>0</v>
      </c>
      <c r="E14" s="81">
        <f t="shared" si="1"/>
        <v>0</v>
      </c>
      <c r="F14" s="81">
        <f t="shared" si="1"/>
        <v>0</v>
      </c>
      <c r="G14" s="81">
        <f t="shared" si="1"/>
        <v>0</v>
      </c>
      <c r="H14" s="81">
        <f t="shared" si="1"/>
        <v>127471</v>
      </c>
      <c r="I14" s="81">
        <f t="shared" si="1"/>
        <v>25766</v>
      </c>
      <c r="J14" s="81">
        <f t="shared" si="1"/>
        <v>993</v>
      </c>
      <c r="K14" s="81">
        <f t="shared" si="1"/>
        <v>100712</v>
      </c>
      <c r="L14" s="81">
        <f t="shared" si="1"/>
        <v>106259</v>
      </c>
      <c r="M14" s="81">
        <f t="shared" si="1"/>
        <v>21212</v>
      </c>
      <c r="N14" s="81">
        <f t="shared" si="1"/>
        <v>0</v>
      </c>
      <c r="O14" s="81">
        <f t="shared" si="1"/>
        <v>21212</v>
      </c>
      <c r="P14" s="81">
        <f t="shared" si="1"/>
        <v>0</v>
      </c>
      <c r="Q14" s="74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7" customWidth="1"/>
    <col min="14" max="16384" width="10.625" style="1" customWidth="1"/>
  </cols>
  <sheetData>
    <row r="1" spans="1:8" ht="18" customHeight="1">
      <c r="A1" s="1" t="s">
        <v>83</v>
      </c>
      <c r="E1" s="38" t="s">
        <v>100</v>
      </c>
      <c r="H1" s="37" t="s">
        <v>84</v>
      </c>
    </row>
    <row r="2" ht="15" customHeight="1" thickBot="1">
      <c r="N2" s="39"/>
    </row>
    <row r="3" spans="1:14" s="4" customFormat="1" ht="15" customHeight="1">
      <c r="A3" s="40"/>
      <c r="B3" s="41"/>
      <c r="C3" s="89" t="s">
        <v>97</v>
      </c>
      <c r="D3" s="90"/>
      <c r="E3" s="90"/>
      <c r="F3" s="91"/>
      <c r="G3" s="89" t="s">
        <v>101</v>
      </c>
      <c r="H3" s="90"/>
      <c r="I3" s="90"/>
      <c r="J3" s="91"/>
      <c r="K3" s="89" t="s">
        <v>102</v>
      </c>
      <c r="L3" s="90"/>
      <c r="M3" s="90"/>
      <c r="N3" s="92"/>
    </row>
    <row r="4" spans="1:14" s="4" customFormat="1" ht="15" customHeight="1" thickBot="1">
      <c r="A4" s="44"/>
      <c r="B4" s="45"/>
      <c r="C4" s="10" t="s">
        <v>88</v>
      </c>
      <c r="D4" s="10" t="s">
        <v>103</v>
      </c>
      <c r="E4" s="10" t="s">
        <v>104</v>
      </c>
      <c r="F4" s="10" t="s">
        <v>105</v>
      </c>
      <c r="G4" s="10" t="s">
        <v>88</v>
      </c>
      <c r="H4" s="10" t="s">
        <v>103</v>
      </c>
      <c r="I4" s="10" t="s">
        <v>104</v>
      </c>
      <c r="J4" s="10" t="s">
        <v>105</v>
      </c>
      <c r="K4" s="10" t="s">
        <v>88</v>
      </c>
      <c r="L4" s="10" t="s">
        <v>103</v>
      </c>
      <c r="M4" s="10" t="s">
        <v>104</v>
      </c>
      <c r="N4" s="47" t="s">
        <v>105</v>
      </c>
    </row>
    <row r="5" spans="1:14" ht="15" customHeight="1">
      <c r="A5" s="99" t="s">
        <v>92</v>
      </c>
      <c r="B5" s="48" t="s">
        <v>93</v>
      </c>
      <c r="C5" s="50">
        <f>SUM(D5:F5)</f>
        <v>587</v>
      </c>
      <c r="D5" s="50">
        <f aca="true" t="shared" si="0" ref="D5:F8">+H5+L5</f>
        <v>587</v>
      </c>
      <c r="E5" s="50">
        <f t="shared" si="0"/>
        <v>0</v>
      </c>
      <c r="F5" s="50">
        <f t="shared" si="0"/>
        <v>0</v>
      </c>
      <c r="G5" s="50">
        <f>SUM(H5:J5)</f>
        <v>461</v>
      </c>
      <c r="H5" s="50">
        <v>461</v>
      </c>
      <c r="I5" s="50">
        <v>0</v>
      </c>
      <c r="J5" s="50">
        <v>0</v>
      </c>
      <c r="K5" s="50">
        <f>SUM(L5:N5)</f>
        <v>126</v>
      </c>
      <c r="L5" s="50">
        <v>126</v>
      </c>
      <c r="M5" s="50">
        <v>0</v>
      </c>
      <c r="N5" s="52">
        <v>0</v>
      </c>
    </row>
    <row r="6" spans="1:14" ht="15" customHeight="1">
      <c r="A6" s="100"/>
      <c r="B6" s="53" t="s">
        <v>94</v>
      </c>
      <c r="C6" s="55">
        <f>SUM(D6:F6)</f>
        <v>375</v>
      </c>
      <c r="D6" s="55">
        <f t="shared" si="0"/>
        <v>10</v>
      </c>
      <c r="E6" s="55">
        <f t="shared" si="0"/>
        <v>103</v>
      </c>
      <c r="F6" s="55">
        <f t="shared" si="0"/>
        <v>262</v>
      </c>
      <c r="G6" s="55">
        <f>SUM(H6:J6)</f>
        <v>196</v>
      </c>
      <c r="H6" s="55">
        <v>10</v>
      </c>
      <c r="I6" s="55">
        <v>101</v>
      </c>
      <c r="J6" s="55">
        <v>85</v>
      </c>
      <c r="K6" s="55">
        <f>SUM(L6:N6)</f>
        <v>179</v>
      </c>
      <c r="L6" s="55">
        <v>0</v>
      </c>
      <c r="M6" s="55">
        <v>2</v>
      </c>
      <c r="N6" s="56">
        <v>177</v>
      </c>
    </row>
    <row r="7" spans="1:14" ht="15" customHeight="1">
      <c r="A7" s="100"/>
      <c r="B7" s="53" t="s">
        <v>95</v>
      </c>
      <c r="C7" s="55">
        <f>SUM(D7:F7)</f>
        <v>133</v>
      </c>
      <c r="D7" s="55">
        <f t="shared" si="0"/>
        <v>6</v>
      </c>
      <c r="E7" s="55">
        <f t="shared" si="0"/>
        <v>0</v>
      </c>
      <c r="F7" s="55">
        <f t="shared" si="0"/>
        <v>127</v>
      </c>
      <c r="G7" s="55">
        <f>SUM(H7:J7)</f>
        <v>6</v>
      </c>
      <c r="H7" s="55">
        <v>6</v>
      </c>
      <c r="I7" s="55">
        <v>0</v>
      </c>
      <c r="J7" s="55">
        <v>0</v>
      </c>
      <c r="K7" s="55">
        <f>SUM(L7:N7)</f>
        <v>127</v>
      </c>
      <c r="L7" s="55">
        <v>0</v>
      </c>
      <c r="M7" s="55">
        <v>0</v>
      </c>
      <c r="N7" s="56">
        <v>127</v>
      </c>
    </row>
    <row r="8" spans="1:14" ht="15" customHeight="1">
      <c r="A8" s="100"/>
      <c r="B8" s="58" t="s">
        <v>96</v>
      </c>
      <c r="C8" s="59">
        <f>SUM(D8:F8)</f>
        <v>146</v>
      </c>
      <c r="D8" s="59">
        <f t="shared" si="0"/>
        <v>126</v>
      </c>
      <c r="E8" s="59">
        <f t="shared" si="0"/>
        <v>0</v>
      </c>
      <c r="F8" s="59">
        <f t="shared" si="0"/>
        <v>20</v>
      </c>
      <c r="G8" s="59">
        <f>SUM(H8:J8)</f>
        <v>118</v>
      </c>
      <c r="H8" s="59">
        <v>118</v>
      </c>
      <c r="I8" s="59">
        <v>0</v>
      </c>
      <c r="J8" s="59">
        <v>0</v>
      </c>
      <c r="K8" s="59">
        <f>SUM(L8:N8)</f>
        <v>28</v>
      </c>
      <c r="L8" s="59">
        <v>8</v>
      </c>
      <c r="M8" s="59">
        <v>0</v>
      </c>
      <c r="N8" s="60">
        <v>20</v>
      </c>
    </row>
    <row r="9" spans="1:14" ht="15" customHeight="1">
      <c r="A9" s="101"/>
      <c r="B9" s="61" t="s">
        <v>86</v>
      </c>
      <c r="C9" s="62">
        <f>SUM(C5:C8)</f>
        <v>1241</v>
      </c>
      <c r="D9" s="62">
        <f>SUM(D5:D8)</f>
        <v>729</v>
      </c>
      <c r="E9" s="62">
        <f aca="true" t="shared" si="1" ref="E9:M9">SUM(E5:E8)</f>
        <v>103</v>
      </c>
      <c r="F9" s="62">
        <f t="shared" si="1"/>
        <v>409</v>
      </c>
      <c r="G9" s="62">
        <f t="shared" si="1"/>
        <v>781</v>
      </c>
      <c r="H9" s="62">
        <f t="shared" si="1"/>
        <v>595</v>
      </c>
      <c r="I9" s="62">
        <f t="shared" si="1"/>
        <v>101</v>
      </c>
      <c r="J9" s="62">
        <f t="shared" si="1"/>
        <v>85</v>
      </c>
      <c r="K9" s="62">
        <f t="shared" si="1"/>
        <v>460</v>
      </c>
      <c r="L9" s="62">
        <f t="shared" si="1"/>
        <v>134</v>
      </c>
      <c r="M9" s="62">
        <f t="shared" si="1"/>
        <v>2</v>
      </c>
      <c r="N9" s="73">
        <f>SUM(N5:N8)</f>
        <v>324</v>
      </c>
    </row>
    <row r="10" spans="1:14" ht="15" customHeight="1">
      <c r="A10" s="97" t="s">
        <v>98</v>
      </c>
      <c r="B10" s="48" t="s">
        <v>93</v>
      </c>
      <c r="C10" s="50">
        <f>SUM(D10:F10)</f>
        <v>84735</v>
      </c>
      <c r="D10" s="50">
        <f aca="true" t="shared" si="2" ref="D10:F13">+H10+L10</f>
        <v>84735</v>
      </c>
      <c r="E10" s="50">
        <f t="shared" si="2"/>
        <v>0</v>
      </c>
      <c r="F10" s="50">
        <f t="shared" si="2"/>
        <v>0</v>
      </c>
      <c r="G10" s="50">
        <f>SUM(H10:J10)</f>
        <v>65656</v>
      </c>
      <c r="H10" s="50">
        <v>65656</v>
      </c>
      <c r="I10" s="50">
        <v>0</v>
      </c>
      <c r="J10" s="50">
        <v>0</v>
      </c>
      <c r="K10" s="50">
        <f>SUM(L10:N10)</f>
        <v>19079</v>
      </c>
      <c r="L10" s="50">
        <v>19079</v>
      </c>
      <c r="M10" s="50">
        <v>0</v>
      </c>
      <c r="N10" s="52">
        <v>0</v>
      </c>
    </row>
    <row r="11" spans="1:14" ht="15" customHeight="1">
      <c r="A11" s="98"/>
      <c r="B11" s="53" t="s">
        <v>94</v>
      </c>
      <c r="C11" s="55">
        <f>SUM(D11:F11)</f>
        <v>18696</v>
      </c>
      <c r="D11" s="55">
        <f t="shared" si="2"/>
        <v>940</v>
      </c>
      <c r="E11" s="55">
        <f t="shared" si="2"/>
        <v>5989</v>
      </c>
      <c r="F11" s="55">
        <f t="shared" si="2"/>
        <v>11767</v>
      </c>
      <c r="G11" s="55">
        <f>SUM(H11:J11)</f>
        <v>9782</v>
      </c>
      <c r="H11" s="55">
        <v>940</v>
      </c>
      <c r="I11" s="55">
        <v>5650</v>
      </c>
      <c r="J11" s="55">
        <v>3192</v>
      </c>
      <c r="K11" s="55">
        <f>SUM(L11:N11)</f>
        <v>8914</v>
      </c>
      <c r="L11" s="55">
        <v>0</v>
      </c>
      <c r="M11" s="55">
        <v>339</v>
      </c>
      <c r="N11" s="56">
        <v>8575</v>
      </c>
    </row>
    <row r="12" spans="1:14" ht="15" customHeight="1">
      <c r="A12" s="98"/>
      <c r="B12" s="53" t="s">
        <v>95</v>
      </c>
      <c r="C12" s="55">
        <f>SUM(D12:F12)</f>
        <v>6004</v>
      </c>
      <c r="D12" s="55">
        <f t="shared" si="2"/>
        <v>1105</v>
      </c>
      <c r="E12" s="55">
        <f t="shared" si="2"/>
        <v>0</v>
      </c>
      <c r="F12" s="55">
        <f t="shared" si="2"/>
        <v>4899</v>
      </c>
      <c r="G12" s="55">
        <f>SUM(H12:J12)</f>
        <v>1105</v>
      </c>
      <c r="H12" s="55">
        <v>1105</v>
      </c>
      <c r="I12" s="55">
        <v>0</v>
      </c>
      <c r="J12" s="55">
        <v>0</v>
      </c>
      <c r="K12" s="55">
        <f>SUM(L12:N12)</f>
        <v>4899</v>
      </c>
      <c r="L12" s="55">
        <v>0</v>
      </c>
      <c r="M12" s="55">
        <v>0</v>
      </c>
      <c r="N12" s="56">
        <v>4899</v>
      </c>
    </row>
    <row r="13" spans="1:14" ht="15" customHeight="1">
      <c r="A13" s="98"/>
      <c r="B13" s="58" t="s">
        <v>96</v>
      </c>
      <c r="C13" s="59">
        <f>SUM(D13:F13)</f>
        <v>18036</v>
      </c>
      <c r="D13" s="59">
        <f t="shared" si="2"/>
        <v>15499</v>
      </c>
      <c r="E13" s="59">
        <f t="shared" si="2"/>
        <v>0</v>
      </c>
      <c r="F13" s="59">
        <f t="shared" si="2"/>
        <v>2537</v>
      </c>
      <c r="G13" s="59">
        <f>SUM(H13:J13)</f>
        <v>14368</v>
      </c>
      <c r="H13" s="59">
        <v>14368</v>
      </c>
      <c r="I13" s="59">
        <v>0</v>
      </c>
      <c r="J13" s="59">
        <v>0</v>
      </c>
      <c r="K13" s="59">
        <f>SUM(L13:N13)</f>
        <v>3668</v>
      </c>
      <c r="L13" s="59">
        <v>1131</v>
      </c>
      <c r="M13" s="59">
        <v>0</v>
      </c>
      <c r="N13" s="60">
        <v>2537</v>
      </c>
    </row>
    <row r="14" spans="1:14" ht="15" customHeight="1" thickBot="1">
      <c r="A14" s="46" t="s">
        <v>99</v>
      </c>
      <c r="B14" s="13" t="s">
        <v>86</v>
      </c>
      <c r="C14" s="70">
        <f aca="true" t="shared" si="3" ref="C14:N14">SUM(C10:C13)</f>
        <v>127471</v>
      </c>
      <c r="D14" s="70">
        <f t="shared" si="3"/>
        <v>102279</v>
      </c>
      <c r="E14" s="70">
        <f t="shared" si="3"/>
        <v>5989</v>
      </c>
      <c r="F14" s="70">
        <f t="shared" si="3"/>
        <v>19203</v>
      </c>
      <c r="G14" s="70">
        <f t="shared" si="3"/>
        <v>90911</v>
      </c>
      <c r="H14" s="70">
        <f t="shared" si="3"/>
        <v>82069</v>
      </c>
      <c r="I14" s="70">
        <f t="shared" si="3"/>
        <v>5650</v>
      </c>
      <c r="J14" s="70">
        <f t="shared" si="3"/>
        <v>3192</v>
      </c>
      <c r="K14" s="70">
        <f t="shared" si="3"/>
        <v>36560</v>
      </c>
      <c r="L14" s="70">
        <f t="shared" si="3"/>
        <v>20210</v>
      </c>
      <c r="M14" s="70">
        <f t="shared" si="3"/>
        <v>339</v>
      </c>
      <c r="N14" s="74">
        <f t="shared" si="3"/>
        <v>16011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7" customWidth="1"/>
    <col min="8" max="8" width="18.625" style="1" customWidth="1"/>
    <col min="9" max="16384" width="12.625" style="1" customWidth="1"/>
  </cols>
  <sheetData>
    <row r="1" spans="1:6" ht="18" customHeight="1">
      <c r="A1" s="1" t="s">
        <v>83</v>
      </c>
      <c r="D1" s="38" t="s">
        <v>82</v>
      </c>
      <c r="F1" s="37" t="s">
        <v>84</v>
      </c>
    </row>
    <row r="2" ht="15" customHeight="1" thickBot="1">
      <c r="H2" s="39"/>
    </row>
    <row r="3" spans="1:8" s="4" customFormat="1" ht="15" customHeight="1">
      <c r="A3" s="40"/>
      <c r="B3" s="41"/>
      <c r="C3" s="42"/>
      <c r="D3" s="43"/>
      <c r="E3" s="43"/>
      <c r="F3" s="34"/>
      <c r="G3" s="35" t="s">
        <v>85</v>
      </c>
      <c r="H3" s="36"/>
    </row>
    <row r="4" spans="1:8" s="4" customFormat="1" ht="15" customHeight="1" thickBot="1">
      <c r="A4" s="44"/>
      <c r="B4" s="45"/>
      <c r="C4" s="46" t="s">
        <v>86</v>
      </c>
      <c r="D4" s="10" t="s">
        <v>87</v>
      </c>
      <c r="E4" s="10" t="s">
        <v>88</v>
      </c>
      <c r="F4" s="10" t="s">
        <v>89</v>
      </c>
      <c r="G4" s="10" t="s">
        <v>90</v>
      </c>
      <c r="H4" s="47" t="s">
        <v>91</v>
      </c>
    </row>
    <row r="5" spans="1:8" ht="15" customHeight="1">
      <c r="A5" s="99" t="s">
        <v>92</v>
      </c>
      <c r="B5" s="48" t="s">
        <v>93</v>
      </c>
      <c r="C5" s="49">
        <f>D5+E5</f>
        <v>157</v>
      </c>
      <c r="D5" s="50">
        <v>48</v>
      </c>
      <c r="E5" s="51">
        <f>F5+G5+H5</f>
        <v>109</v>
      </c>
      <c r="F5" s="50">
        <v>18</v>
      </c>
      <c r="G5" s="50">
        <v>1</v>
      </c>
      <c r="H5" s="52">
        <v>90</v>
      </c>
    </row>
    <row r="6" spans="1:8" ht="15" customHeight="1">
      <c r="A6" s="100"/>
      <c r="B6" s="53" t="s">
        <v>94</v>
      </c>
      <c r="C6" s="54">
        <f>D6+E6</f>
        <v>138</v>
      </c>
      <c r="D6" s="55">
        <v>100</v>
      </c>
      <c r="E6" s="55">
        <f>F6+G6+H6</f>
        <v>38</v>
      </c>
      <c r="F6" s="55">
        <v>0</v>
      </c>
      <c r="G6" s="55">
        <v>0</v>
      </c>
      <c r="H6" s="56">
        <v>38</v>
      </c>
    </row>
    <row r="7" spans="1:8" ht="15" customHeight="1">
      <c r="A7" s="100"/>
      <c r="B7" s="53" t="s">
        <v>95</v>
      </c>
      <c r="C7" s="54">
        <f>D7+E7</f>
        <v>0</v>
      </c>
      <c r="D7" s="55">
        <v>0</v>
      </c>
      <c r="E7" s="57">
        <f>F7+G7+H7</f>
        <v>0</v>
      </c>
      <c r="F7" s="55">
        <v>0</v>
      </c>
      <c r="G7" s="55">
        <v>0</v>
      </c>
      <c r="H7" s="56">
        <v>0</v>
      </c>
    </row>
    <row r="8" spans="1:8" ht="15" customHeight="1">
      <c r="A8" s="100"/>
      <c r="B8" s="58" t="s">
        <v>96</v>
      </c>
      <c r="C8" s="50">
        <f>D8+E8</f>
        <v>36</v>
      </c>
      <c r="D8" s="59">
        <v>21</v>
      </c>
      <c r="E8" s="50">
        <f>F8+G8+H8</f>
        <v>15</v>
      </c>
      <c r="F8" s="59">
        <v>9</v>
      </c>
      <c r="G8" s="59">
        <v>0</v>
      </c>
      <c r="H8" s="60">
        <v>6</v>
      </c>
    </row>
    <row r="9" spans="1:8" ht="15" customHeight="1">
      <c r="A9" s="101"/>
      <c r="B9" s="61" t="s">
        <v>97</v>
      </c>
      <c r="C9" s="62">
        <f aca="true" t="shared" si="0" ref="C9:H9">SUM(C5:C8)</f>
        <v>331</v>
      </c>
      <c r="D9" s="62">
        <f t="shared" si="0"/>
        <v>169</v>
      </c>
      <c r="E9" s="62">
        <f t="shared" si="0"/>
        <v>162</v>
      </c>
      <c r="F9" s="62">
        <f t="shared" si="0"/>
        <v>27</v>
      </c>
      <c r="G9" s="62">
        <f t="shared" si="0"/>
        <v>1</v>
      </c>
      <c r="H9" s="63">
        <f t="shared" si="0"/>
        <v>134</v>
      </c>
    </row>
    <row r="10" spans="1:8" ht="15" customHeight="1">
      <c r="A10" s="97" t="s">
        <v>98</v>
      </c>
      <c r="B10" s="65" t="s">
        <v>93</v>
      </c>
      <c r="C10" s="66">
        <f>D10+E10</f>
        <v>21978</v>
      </c>
      <c r="D10" s="67">
        <v>6287</v>
      </c>
      <c r="E10" s="67">
        <f>F10+G10+H10</f>
        <v>15691</v>
      </c>
      <c r="F10" s="67">
        <v>2378</v>
      </c>
      <c r="G10" s="67">
        <v>149</v>
      </c>
      <c r="H10" s="68">
        <v>13164</v>
      </c>
    </row>
    <row r="11" spans="1:8" ht="15" customHeight="1">
      <c r="A11" s="98"/>
      <c r="B11" s="53" t="s">
        <v>94</v>
      </c>
      <c r="C11" s="54">
        <f>D11+E11</f>
        <v>7402</v>
      </c>
      <c r="D11" s="55">
        <v>5877</v>
      </c>
      <c r="E11" s="55">
        <f>F11+G11+H11</f>
        <v>1525</v>
      </c>
      <c r="F11" s="55">
        <v>0</v>
      </c>
      <c r="G11" s="55">
        <v>0</v>
      </c>
      <c r="H11" s="56">
        <v>1525</v>
      </c>
    </row>
    <row r="12" spans="1:8" ht="15" customHeight="1">
      <c r="A12" s="98"/>
      <c r="B12" s="53" t="s">
        <v>95</v>
      </c>
      <c r="C12" s="54">
        <f>D12+E12</f>
        <v>0</v>
      </c>
      <c r="D12" s="55">
        <v>0</v>
      </c>
      <c r="E12" s="55">
        <f>F12+G12+H12</f>
        <v>0</v>
      </c>
      <c r="F12" s="55">
        <v>0</v>
      </c>
      <c r="G12" s="55">
        <v>0</v>
      </c>
      <c r="H12" s="56">
        <v>0</v>
      </c>
    </row>
    <row r="13" spans="1:8" ht="15" customHeight="1">
      <c r="A13" s="98"/>
      <c r="B13" s="58" t="s">
        <v>96</v>
      </c>
      <c r="C13" s="57">
        <f>D13+E13</f>
        <v>4358</v>
      </c>
      <c r="D13" s="59">
        <v>2462</v>
      </c>
      <c r="E13" s="57">
        <f>F13+G13+H13</f>
        <v>1896</v>
      </c>
      <c r="F13" s="59">
        <v>1087</v>
      </c>
      <c r="G13" s="59">
        <v>0</v>
      </c>
      <c r="H13" s="60">
        <v>809</v>
      </c>
    </row>
    <row r="14" spans="1:8" ht="15" customHeight="1" thickBot="1">
      <c r="A14" s="46" t="s">
        <v>99</v>
      </c>
      <c r="B14" s="13" t="s">
        <v>97</v>
      </c>
      <c r="C14" s="69">
        <f aca="true" t="shared" si="1" ref="C14:H14">SUM(C10:C13)</f>
        <v>33738</v>
      </c>
      <c r="D14" s="70">
        <f t="shared" si="1"/>
        <v>14626</v>
      </c>
      <c r="E14" s="71">
        <f t="shared" si="1"/>
        <v>19112</v>
      </c>
      <c r="F14" s="70">
        <f t="shared" si="1"/>
        <v>3465</v>
      </c>
      <c r="G14" s="71">
        <f t="shared" si="1"/>
        <v>149</v>
      </c>
      <c r="H14" s="72">
        <f t="shared" si="1"/>
        <v>15498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37" customWidth="1"/>
    <col min="2" max="2" width="20.625" style="1" customWidth="1"/>
    <col min="3" max="10" width="13.125" style="37" customWidth="1"/>
    <col min="11" max="11" width="13.125" style="1" customWidth="1"/>
    <col min="12" max="16384" width="12.625" style="1" customWidth="1"/>
  </cols>
  <sheetData>
    <row r="1" spans="1:7" ht="18" customHeight="1">
      <c r="A1" s="37" t="s">
        <v>126</v>
      </c>
      <c r="D1" s="38" t="s">
        <v>127</v>
      </c>
      <c r="E1" s="38"/>
      <c r="G1" s="37" t="s">
        <v>128</v>
      </c>
    </row>
    <row r="2" ht="15" customHeight="1" thickBot="1">
      <c r="K2" s="39"/>
    </row>
    <row r="3" spans="1:11" s="4" customFormat="1" ht="15" customHeight="1">
      <c r="A3" s="40"/>
      <c r="B3" s="41"/>
      <c r="C3" s="42"/>
      <c r="D3" s="89" t="s">
        <v>109</v>
      </c>
      <c r="E3" s="90"/>
      <c r="F3" s="90"/>
      <c r="G3" s="91"/>
      <c r="H3" s="89" t="s">
        <v>110</v>
      </c>
      <c r="I3" s="90"/>
      <c r="J3" s="90"/>
      <c r="K3" s="92"/>
    </row>
    <row r="4" spans="1:11" s="4" customFormat="1" ht="15" customHeight="1" thickBot="1">
      <c r="A4" s="44"/>
      <c r="B4" s="45"/>
      <c r="C4" s="46" t="s">
        <v>86</v>
      </c>
      <c r="D4" s="9" t="s">
        <v>113</v>
      </c>
      <c r="E4" s="9" t="s">
        <v>114</v>
      </c>
      <c r="F4" s="10" t="s">
        <v>115</v>
      </c>
      <c r="G4" s="10" t="s">
        <v>116</v>
      </c>
      <c r="H4" s="10" t="s">
        <v>117</v>
      </c>
      <c r="I4" s="10" t="s">
        <v>118</v>
      </c>
      <c r="J4" s="10" t="s">
        <v>119</v>
      </c>
      <c r="K4" s="47" t="s">
        <v>120</v>
      </c>
    </row>
    <row r="5" spans="1:11" ht="15" customHeight="1">
      <c r="A5" s="99" t="s">
        <v>92</v>
      </c>
      <c r="B5" s="48" t="s">
        <v>89</v>
      </c>
      <c r="C5" s="50">
        <f>SUM(D5+H5)</f>
        <v>781</v>
      </c>
      <c r="D5" s="50">
        <f>SUM(E5:G5)</f>
        <v>0</v>
      </c>
      <c r="E5" s="50">
        <v>0</v>
      </c>
      <c r="F5" s="50">
        <v>0</v>
      </c>
      <c r="G5" s="50">
        <v>0</v>
      </c>
      <c r="H5" s="50">
        <f>SUM(I5:K5)</f>
        <v>781</v>
      </c>
      <c r="I5" s="50">
        <v>153</v>
      </c>
      <c r="J5" s="50">
        <v>3</v>
      </c>
      <c r="K5" s="52">
        <v>625</v>
      </c>
    </row>
    <row r="6" spans="1:11" ht="15" customHeight="1">
      <c r="A6" s="98"/>
      <c r="B6" s="82"/>
      <c r="C6" s="55"/>
      <c r="D6" s="55"/>
      <c r="E6" s="55"/>
      <c r="F6" s="55"/>
      <c r="G6" s="55"/>
      <c r="H6" s="55"/>
      <c r="I6" s="55"/>
      <c r="J6" s="55"/>
      <c r="K6" s="56"/>
    </row>
    <row r="7" spans="1:11" ht="15" customHeight="1">
      <c r="A7" s="98"/>
      <c r="B7" s="82" t="s">
        <v>129</v>
      </c>
      <c r="C7" s="55">
        <f>+D7+H7</f>
        <v>1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1</v>
      </c>
      <c r="I7" s="55">
        <v>1</v>
      </c>
      <c r="J7" s="55">
        <v>0</v>
      </c>
      <c r="K7" s="56">
        <v>0</v>
      </c>
    </row>
    <row r="8" spans="1:11" ht="15" customHeight="1">
      <c r="A8" s="98"/>
      <c r="B8" s="82" t="s">
        <v>90</v>
      </c>
      <c r="C8" s="55">
        <f>+D8+H8</f>
        <v>187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187</v>
      </c>
      <c r="I8" s="55">
        <v>132</v>
      </c>
      <c r="J8" s="55">
        <v>0</v>
      </c>
      <c r="K8" s="56">
        <v>55</v>
      </c>
    </row>
    <row r="9" spans="1:11" ht="15" customHeight="1">
      <c r="A9" s="98"/>
      <c r="B9" s="82" t="s">
        <v>91</v>
      </c>
      <c r="C9" s="55">
        <f>+D9+H9</f>
        <v>267</v>
      </c>
      <c r="D9" s="55">
        <f>SUM(E9:G9)</f>
        <v>0</v>
      </c>
      <c r="E9" s="55">
        <v>0</v>
      </c>
      <c r="F9" s="55">
        <v>0</v>
      </c>
      <c r="G9" s="55">
        <v>0</v>
      </c>
      <c r="H9" s="55">
        <f>SUM(I9:K9)</f>
        <v>267</v>
      </c>
      <c r="I9" s="55">
        <v>30</v>
      </c>
      <c r="J9" s="55">
        <v>1</v>
      </c>
      <c r="K9" s="56">
        <v>236</v>
      </c>
    </row>
    <row r="10" spans="1:11" ht="15" customHeight="1">
      <c r="A10" s="98"/>
      <c r="B10" s="48" t="s">
        <v>130</v>
      </c>
      <c r="C10" s="55">
        <f>+D10+H10</f>
        <v>0</v>
      </c>
      <c r="D10" s="55">
        <f>SUM(E10:G10)</f>
        <v>0</v>
      </c>
      <c r="E10" s="50">
        <v>0</v>
      </c>
      <c r="F10" s="50">
        <v>0</v>
      </c>
      <c r="G10" s="50">
        <v>0</v>
      </c>
      <c r="H10" s="55">
        <f>SUM(I10:K10)</f>
        <v>0</v>
      </c>
      <c r="I10" s="50">
        <v>0</v>
      </c>
      <c r="J10" s="50">
        <v>0</v>
      </c>
      <c r="K10" s="52">
        <v>0</v>
      </c>
    </row>
    <row r="11" spans="1:11" ht="15" customHeight="1">
      <c r="A11" s="98"/>
      <c r="B11" s="58" t="s">
        <v>125</v>
      </c>
      <c r="C11" s="59">
        <f>+D11+H11</f>
        <v>5</v>
      </c>
      <c r="D11" s="59">
        <f>SUM(E11:G11)</f>
        <v>0</v>
      </c>
      <c r="E11" s="59">
        <v>0</v>
      </c>
      <c r="F11" s="59">
        <v>0</v>
      </c>
      <c r="G11" s="59">
        <v>0</v>
      </c>
      <c r="H11" s="59">
        <f>SUM(I11:K11)</f>
        <v>5</v>
      </c>
      <c r="I11" s="59">
        <v>0</v>
      </c>
      <c r="J11" s="59">
        <v>0</v>
      </c>
      <c r="K11" s="60">
        <v>5</v>
      </c>
    </row>
    <row r="12" spans="1:11" ht="15" customHeight="1">
      <c r="A12" s="98"/>
      <c r="B12" s="83" t="s">
        <v>131</v>
      </c>
      <c r="C12" s="67">
        <f>SUM(C7:C11)</f>
        <v>460</v>
      </c>
      <c r="D12" s="67">
        <f aca="true" t="shared" si="0" ref="D12:K12">SUM(D7:D11)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460</v>
      </c>
      <c r="I12" s="67">
        <f t="shared" si="0"/>
        <v>163</v>
      </c>
      <c r="J12" s="67">
        <f t="shared" si="0"/>
        <v>1</v>
      </c>
      <c r="K12" s="84">
        <f t="shared" si="0"/>
        <v>296</v>
      </c>
    </row>
    <row r="13" spans="1:11" ht="15" customHeight="1">
      <c r="A13" s="98"/>
      <c r="B13" s="58"/>
      <c r="C13" s="59"/>
      <c r="D13" s="59"/>
      <c r="E13" s="59"/>
      <c r="F13" s="59"/>
      <c r="G13" s="59"/>
      <c r="H13" s="59"/>
      <c r="I13" s="59"/>
      <c r="J13" s="59"/>
      <c r="K13" s="60"/>
    </row>
    <row r="14" spans="1:11" ht="15" customHeight="1">
      <c r="A14" s="102"/>
      <c r="B14" s="61" t="s">
        <v>86</v>
      </c>
      <c r="C14" s="62">
        <f>+C5+C12</f>
        <v>1241</v>
      </c>
      <c r="D14" s="62">
        <f aca="true" t="shared" si="1" ref="D14:K14">+D5+D12</f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1241</v>
      </c>
      <c r="I14" s="62">
        <f t="shared" si="1"/>
        <v>316</v>
      </c>
      <c r="J14" s="62">
        <f t="shared" si="1"/>
        <v>4</v>
      </c>
      <c r="K14" s="63">
        <f t="shared" si="1"/>
        <v>921</v>
      </c>
    </row>
    <row r="15" spans="1:11" ht="15" customHeight="1">
      <c r="A15" s="64"/>
      <c r="B15" s="85" t="s">
        <v>89</v>
      </c>
      <c r="C15" s="50">
        <f>SUM(D15+H15)</f>
        <v>90911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90911</v>
      </c>
      <c r="I15" s="50">
        <v>16773</v>
      </c>
      <c r="J15" s="50">
        <v>633</v>
      </c>
      <c r="K15" s="52">
        <v>73505</v>
      </c>
    </row>
    <row r="16" spans="1:11" ht="15" customHeight="1">
      <c r="A16" s="103" t="s">
        <v>98</v>
      </c>
      <c r="B16" s="82"/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15" customHeight="1">
      <c r="A17" s="103"/>
      <c r="B17" s="82" t="s">
        <v>132</v>
      </c>
      <c r="C17" s="55">
        <f>+D17+H17</f>
        <v>120</v>
      </c>
      <c r="D17" s="55">
        <f>SUM(E17:G17)</f>
        <v>0</v>
      </c>
      <c r="E17" s="55">
        <v>0</v>
      </c>
      <c r="F17" s="55">
        <v>0</v>
      </c>
      <c r="G17" s="55">
        <v>0</v>
      </c>
      <c r="H17" s="55">
        <f>SUM(I17:K17)</f>
        <v>120</v>
      </c>
      <c r="I17" s="55">
        <v>120</v>
      </c>
      <c r="J17" s="55">
        <v>0</v>
      </c>
      <c r="K17" s="56">
        <v>0</v>
      </c>
    </row>
    <row r="18" spans="1:11" ht="15" customHeight="1">
      <c r="A18" s="103"/>
      <c r="B18" s="82" t="s">
        <v>90</v>
      </c>
      <c r="C18" s="55">
        <f>+D18+H18</f>
        <v>10220</v>
      </c>
      <c r="D18" s="55">
        <f>SUM(E18:G18)</f>
        <v>0</v>
      </c>
      <c r="E18" s="55">
        <v>0</v>
      </c>
      <c r="F18" s="55">
        <v>0</v>
      </c>
      <c r="G18" s="55">
        <v>0</v>
      </c>
      <c r="H18" s="55">
        <f>SUM(I18:K18)</f>
        <v>10220</v>
      </c>
      <c r="I18" s="55">
        <v>6628</v>
      </c>
      <c r="J18" s="55">
        <v>0</v>
      </c>
      <c r="K18" s="56">
        <v>3592</v>
      </c>
    </row>
    <row r="19" spans="1:11" ht="15" customHeight="1">
      <c r="A19" s="103"/>
      <c r="B19" s="82" t="s">
        <v>91</v>
      </c>
      <c r="C19" s="55">
        <f>+D19+H19</f>
        <v>25461</v>
      </c>
      <c r="D19" s="55">
        <f>SUM(E19:G19)</f>
        <v>0</v>
      </c>
      <c r="E19" s="55">
        <v>0</v>
      </c>
      <c r="F19" s="55">
        <v>0</v>
      </c>
      <c r="G19" s="55">
        <v>0</v>
      </c>
      <c r="H19" s="55">
        <f>SUM(I19:K19)</f>
        <v>25461</v>
      </c>
      <c r="I19" s="55">
        <v>2245</v>
      </c>
      <c r="J19" s="55">
        <v>360</v>
      </c>
      <c r="K19" s="56">
        <v>22856</v>
      </c>
    </row>
    <row r="20" spans="1:11" ht="15" customHeight="1">
      <c r="A20" s="103"/>
      <c r="B20" s="86" t="s">
        <v>130</v>
      </c>
      <c r="C20" s="55">
        <f>+D20+H20</f>
        <v>0</v>
      </c>
      <c r="D20" s="55">
        <f>SUM(E20:G20)</f>
        <v>0</v>
      </c>
      <c r="E20" s="50">
        <v>0</v>
      </c>
      <c r="F20" s="50">
        <v>0</v>
      </c>
      <c r="G20" s="50">
        <v>0</v>
      </c>
      <c r="H20" s="55">
        <f>SUM(I20:K20)</f>
        <v>0</v>
      </c>
      <c r="I20" s="50">
        <v>0</v>
      </c>
      <c r="J20" s="50">
        <v>0</v>
      </c>
      <c r="K20" s="52">
        <v>0</v>
      </c>
    </row>
    <row r="21" spans="1:11" ht="15" customHeight="1">
      <c r="A21" s="103"/>
      <c r="B21" s="87" t="s">
        <v>125</v>
      </c>
      <c r="C21" s="59">
        <f>+D21+H21</f>
        <v>759</v>
      </c>
      <c r="D21" s="59">
        <f>SUM(E21:G21)</f>
        <v>0</v>
      </c>
      <c r="E21" s="59">
        <v>0</v>
      </c>
      <c r="F21" s="59">
        <v>0</v>
      </c>
      <c r="G21" s="59">
        <v>0</v>
      </c>
      <c r="H21" s="59">
        <f>SUM(I21:K21)</f>
        <v>759</v>
      </c>
      <c r="I21" s="59">
        <v>0</v>
      </c>
      <c r="J21" s="59">
        <v>0</v>
      </c>
      <c r="K21" s="60">
        <v>759</v>
      </c>
    </row>
    <row r="22" spans="1:11" ht="15" customHeight="1">
      <c r="A22" s="103"/>
      <c r="B22" s="83" t="s">
        <v>131</v>
      </c>
      <c r="C22" s="67">
        <f aca="true" t="shared" si="2" ref="C22:K22">SUM(C17:C21)</f>
        <v>36560</v>
      </c>
      <c r="D22" s="67">
        <f t="shared" si="2"/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36560</v>
      </c>
      <c r="I22" s="67">
        <f t="shared" si="2"/>
        <v>8993</v>
      </c>
      <c r="J22" s="67">
        <f t="shared" si="2"/>
        <v>360</v>
      </c>
      <c r="K22" s="84">
        <f t="shared" si="2"/>
        <v>27207</v>
      </c>
    </row>
    <row r="23" spans="1:11" ht="15" customHeight="1">
      <c r="A23" s="88" t="s">
        <v>133</v>
      </c>
      <c r="B23" s="87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15" customHeight="1" thickBot="1">
      <c r="A24" s="46"/>
      <c r="B24" s="13" t="s">
        <v>86</v>
      </c>
      <c r="C24" s="70">
        <f>+C15+C22</f>
        <v>127471</v>
      </c>
      <c r="D24" s="70">
        <f aca="true" t="shared" si="3" ref="D24:K24">+D15+D22</f>
        <v>0</v>
      </c>
      <c r="E24" s="70">
        <f t="shared" si="3"/>
        <v>0</v>
      </c>
      <c r="F24" s="70">
        <f t="shared" si="3"/>
        <v>0</v>
      </c>
      <c r="G24" s="70">
        <f t="shared" si="3"/>
        <v>0</v>
      </c>
      <c r="H24" s="70">
        <f t="shared" si="3"/>
        <v>127471</v>
      </c>
      <c r="I24" s="70">
        <f t="shared" si="3"/>
        <v>25766</v>
      </c>
      <c r="J24" s="70">
        <f t="shared" si="3"/>
        <v>993</v>
      </c>
      <c r="K24" s="72">
        <f t="shared" si="3"/>
        <v>100712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2006-01-05T07:06:48Z</cp:lastPrinted>
  <dcterms:created xsi:type="dcterms:W3CDTF">2000-01-06T00:38:06Z</dcterms:created>
  <dcterms:modified xsi:type="dcterms:W3CDTF">2006-01-05T07:08:15Z</dcterms:modified>
  <cp:category/>
  <cp:version/>
  <cp:contentType/>
  <cp:contentStatus/>
</cp:coreProperties>
</file>