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<sst xmlns="http://schemas.openxmlformats.org/spreadsheetml/2006/main" count="154" uniqueCount="118">
  <si>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</si>
  <si>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</si>
  <si>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</si>
  <si>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</si>
  <si>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</si>
  <si>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</si>
  <si>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</si>
  <si>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</si>
  <si>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</si>
  <si>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</si>
  <si>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</si>
  <si>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</si>
  <si>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</si>
  <si>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</si>
  <si>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</si>
  <si>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</si>
  <si>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17年  9月分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</si>
  <si>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</si>
  <si>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</si>
  <si>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</si>
  <si>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</si>
  <si>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</si>
  <si>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</si>
  <si>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</si>
  <si>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</si>
  <si>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</si>
  <si>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</si>
  <si>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</si>
  <si>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</si>
  <si>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</si>
  <si>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</si>
  <si>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</si>
  <si>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</si>
  <si>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</si>
  <si>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</si>
  <si>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</si>
  <si>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</si>
  <si>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</si>
  <si>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</si>
  <si>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</si>
  <si>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</si>
  <si>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</si>
  <si>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</si>
  <si>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</si>
  <si>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</si>
  <si>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</si>
  <si>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</si>
  <si>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</si>
  <si>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</si>
  <si>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</si>
  <si>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</si>
  <si>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</si>
  <si>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</si>
  <si>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</si>
  <si>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</si>
  <si>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</si>
  <si>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</si>
  <si>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</si>
  <si>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</si>
  <si>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</si>
  <si>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</si>
  <si>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</si>
  <si>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</si>
  <si>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</si>
  <si>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</si>
  <si>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</si>
  <si>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</si>
  <si>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</si>
  <si>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</si>
  <si>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</si>
  <si>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</si>
  <si>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</si>
  <si>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</si>
  <si>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</si>
  <si>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町村計</t>
  </si>
  <si>
    <t>合　計</t>
  </si>
  <si>
    <t>（県市町村名）岐阜県</t>
  </si>
  <si>
    <t>着工建築物概報（３）</t>
  </si>
  <si>
    <t>平成  17年  9月分</t>
  </si>
  <si>
    <t>　　　　単位：万円</t>
  </si>
  <si>
    <t>建築主別・用途別工事費予定額内訳表</t>
  </si>
  <si>
    <t>構造別・用途別工事費予定額内訳表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</si>
  <si>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</si>
  <si>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</si>
  <si>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</si>
  <si>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</si>
  <si>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</si>
  <si>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</si>
  <si>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</si>
  <si>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</si>
  <si>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</si>
  <si>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</si>
  <si>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</si>
  <si>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</si>
  <si>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</si>
  <si>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</si>
  <si>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</si>
  <si>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</si>
  <si>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</si>
  <si>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</si>
  <si>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</si>
  <si>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</si>
  <si>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</si>
  <si>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</si>
  <si>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</si>
  <si>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</si>
  <si>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</si>
  <si>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</si>
  <si>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</si>
  <si>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</si>
  <si>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</si>
  <si>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</si>
  <si>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（県市町村名）岐阜県</t>
  </si>
  <si>
    <t>着工建築物概報（２）</t>
  </si>
  <si>
    <t>単位：平方メートル</t>
  </si>
  <si>
    <t>建築主別・用途別床面積内訳表</t>
  </si>
  <si>
    <t>構造別・用途別床面積内訳表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</si>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</sst>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55720</v>
      </c>
      <c r="C5" s="17">
        <v>36395</v>
      </c>
      <c r="D5" s="17">
        <v>1288</v>
      </c>
      <c r="E5" s="17">
        <v>274</v>
      </c>
      <c r="F5" s="17">
        <v>485</v>
      </c>
      <c r="G5" s="17">
        <v>12894</v>
      </c>
      <c r="H5" s="17">
        <v>904</v>
      </c>
      <c r="I5" s="17">
        <v>1188</v>
      </c>
      <c r="J5" s="17">
        <v>1280</v>
      </c>
      <c r="K5" s="17">
        <v>1012</v>
      </c>
      <c r="L5" s="17">
        <v>20497</v>
      </c>
      <c r="M5" s="18">
        <v>35223</v>
      </c>
    </row>
    <row r="6" spans="1:13" ht="15" customHeight="1">
      <c r="A6" s="15" t="s">
        <v>18</v>
      </c>
      <c r="B6" s="19">
        <f t="shared" si="0"/>
        <v>38367</v>
      </c>
      <c r="C6" s="20">
        <v>22924</v>
      </c>
      <c r="D6" s="20">
        <v>553</v>
      </c>
      <c r="E6" s="20">
        <v>0</v>
      </c>
      <c r="F6" s="20">
        <v>1136</v>
      </c>
      <c r="G6" s="20">
        <v>163</v>
      </c>
      <c r="H6" s="20">
        <v>601</v>
      </c>
      <c r="I6" s="20">
        <v>84</v>
      </c>
      <c r="J6" s="20">
        <v>1503</v>
      </c>
      <c r="K6" s="20">
        <v>11403</v>
      </c>
      <c r="L6" s="20">
        <v>12506</v>
      </c>
      <c r="M6" s="21">
        <v>25861</v>
      </c>
    </row>
    <row r="7" spans="1:13" ht="15" customHeight="1">
      <c r="A7" s="15" t="s">
        <v>19</v>
      </c>
      <c r="B7" s="19">
        <f t="shared" si="0"/>
        <v>10381</v>
      </c>
      <c r="C7" s="20">
        <v>7143</v>
      </c>
      <c r="D7" s="20">
        <v>579</v>
      </c>
      <c r="E7" s="20">
        <v>257</v>
      </c>
      <c r="F7" s="20">
        <v>0</v>
      </c>
      <c r="G7" s="20">
        <v>0</v>
      </c>
      <c r="H7" s="20">
        <v>638</v>
      </c>
      <c r="I7" s="20">
        <v>1608</v>
      </c>
      <c r="J7" s="20">
        <v>0</v>
      </c>
      <c r="K7" s="20">
        <v>156</v>
      </c>
      <c r="L7" s="20">
        <v>6942</v>
      </c>
      <c r="M7" s="21">
        <v>3439</v>
      </c>
    </row>
    <row r="8" spans="1:13" ht="15" customHeight="1">
      <c r="A8" s="15" t="s">
        <v>20</v>
      </c>
      <c r="B8" s="19">
        <f t="shared" si="0"/>
        <v>12665</v>
      </c>
      <c r="C8" s="20">
        <v>4628</v>
      </c>
      <c r="D8" s="20">
        <v>291</v>
      </c>
      <c r="E8" s="20">
        <v>296</v>
      </c>
      <c r="F8" s="20">
        <v>0</v>
      </c>
      <c r="G8" s="20">
        <v>496</v>
      </c>
      <c r="H8" s="20">
        <v>3091</v>
      </c>
      <c r="I8" s="20">
        <v>178</v>
      </c>
      <c r="J8" s="20">
        <v>3520</v>
      </c>
      <c r="K8" s="20">
        <v>165</v>
      </c>
      <c r="L8" s="20">
        <v>4736</v>
      </c>
      <c r="M8" s="21">
        <v>7929</v>
      </c>
    </row>
    <row r="9" spans="1:13" ht="15" customHeight="1">
      <c r="A9" s="15" t="s">
        <v>21</v>
      </c>
      <c r="B9" s="19">
        <f t="shared" si="0"/>
        <v>6429</v>
      </c>
      <c r="C9" s="20">
        <v>3559</v>
      </c>
      <c r="D9" s="20">
        <v>483</v>
      </c>
      <c r="E9" s="20">
        <v>0</v>
      </c>
      <c r="F9" s="20">
        <v>2093</v>
      </c>
      <c r="G9" s="20">
        <v>0</v>
      </c>
      <c r="H9" s="20">
        <v>294</v>
      </c>
      <c r="I9" s="20">
        <v>0</v>
      </c>
      <c r="J9" s="20">
        <v>0</v>
      </c>
      <c r="K9" s="20">
        <v>0</v>
      </c>
      <c r="L9" s="20">
        <v>2794</v>
      </c>
      <c r="M9" s="21">
        <v>3635</v>
      </c>
    </row>
    <row r="10" spans="1:13" ht="15" customHeight="1">
      <c r="A10" s="15" t="s">
        <v>22</v>
      </c>
      <c r="B10" s="19">
        <f t="shared" si="0"/>
        <v>5759</v>
      </c>
      <c r="C10" s="20">
        <v>4055</v>
      </c>
      <c r="D10" s="20">
        <v>169</v>
      </c>
      <c r="E10" s="20">
        <v>81</v>
      </c>
      <c r="F10" s="20">
        <v>645</v>
      </c>
      <c r="G10" s="20">
        <v>0</v>
      </c>
      <c r="H10" s="20">
        <v>82</v>
      </c>
      <c r="I10" s="20">
        <v>727</v>
      </c>
      <c r="J10" s="20">
        <v>0</v>
      </c>
      <c r="K10" s="20">
        <v>0</v>
      </c>
      <c r="L10" s="20">
        <v>4021</v>
      </c>
      <c r="M10" s="21">
        <v>1738</v>
      </c>
    </row>
    <row r="11" spans="1:13" ht="15" customHeight="1">
      <c r="A11" s="15" t="s">
        <v>23</v>
      </c>
      <c r="B11" s="19">
        <f t="shared" si="0"/>
        <v>3423</v>
      </c>
      <c r="C11" s="20">
        <v>791</v>
      </c>
      <c r="D11" s="20">
        <v>0</v>
      </c>
      <c r="E11" s="20">
        <v>0</v>
      </c>
      <c r="F11" s="20">
        <v>2030</v>
      </c>
      <c r="G11" s="20">
        <v>0</v>
      </c>
      <c r="H11" s="20">
        <v>0</v>
      </c>
      <c r="I11" s="20">
        <v>0</v>
      </c>
      <c r="J11" s="20">
        <v>602</v>
      </c>
      <c r="K11" s="20">
        <v>0</v>
      </c>
      <c r="L11" s="20">
        <v>1280</v>
      </c>
      <c r="M11" s="21">
        <v>2143</v>
      </c>
    </row>
    <row r="12" spans="1:13" ht="15" customHeight="1">
      <c r="A12" s="15" t="s">
        <v>24</v>
      </c>
      <c r="B12" s="19">
        <f t="shared" si="0"/>
        <v>2264</v>
      </c>
      <c r="C12" s="20">
        <v>1828</v>
      </c>
      <c r="D12" s="20">
        <v>0</v>
      </c>
      <c r="E12" s="20">
        <v>0</v>
      </c>
      <c r="F12" s="20">
        <v>218</v>
      </c>
      <c r="G12" s="20">
        <v>0</v>
      </c>
      <c r="H12" s="20">
        <v>70</v>
      </c>
      <c r="I12" s="20">
        <v>113</v>
      </c>
      <c r="J12" s="20">
        <v>0</v>
      </c>
      <c r="K12" s="20">
        <v>35</v>
      </c>
      <c r="L12" s="20">
        <v>1776</v>
      </c>
      <c r="M12" s="21">
        <v>488</v>
      </c>
    </row>
    <row r="13" spans="1:13" ht="15" customHeight="1">
      <c r="A13" s="15" t="s">
        <v>25</v>
      </c>
      <c r="B13" s="19">
        <f t="shared" si="0"/>
        <v>14937</v>
      </c>
      <c r="C13" s="20">
        <v>6869</v>
      </c>
      <c r="D13" s="20">
        <v>0</v>
      </c>
      <c r="E13" s="20">
        <v>0</v>
      </c>
      <c r="F13" s="20">
        <v>5426</v>
      </c>
      <c r="G13" s="20">
        <v>0</v>
      </c>
      <c r="H13" s="20">
        <v>318</v>
      </c>
      <c r="I13" s="20">
        <v>369</v>
      </c>
      <c r="J13" s="20">
        <v>1736</v>
      </c>
      <c r="K13" s="20">
        <v>219</v>
      </c>
      <c r="L13" s="20">
        <v>4554</v>
      </c>
      <c r="M13" s="21">
        <v>10383</v>
      </c>
    </row>
    <row r="14" spans="1:13" ht="15" customHeight="1">
      <c r="A14" s="15" t="s">
        <v>26</v>
      </c>
      <c r="B14" s="19">
        <f t="shared" si="0"/>
        <v>2665</v>
      </c>
      <c r="C14" s="20">
        <v>2542</v>
      </c>
      <c r="D14" s="20">
        <v>123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2388</v>
      </c>
      <c r="M14" s="21">
        <v>277</v>
      </c>
    </row>
    <row r="15" spans="1:13" ht="15" customHeight="1">
      <c r="A15" s="15" t="s">
        <v>27</v>
      </c>
      <c r="B15" s="19">
        <f t="shared" si="0"/>
        <v>4068</v>
      </c>
      <c r="C15" s="20">
        <v>3251</v>
      </c>
      <c r="D15" s="20">
        <v>283</v>
      </c>
      <c r="E15" s="20">
        <v>0</v>
      </c>
      <c r="F15" s="20">
        <v>320</v>
      </c>
      <c r="G15" s="20">
        <v>85</v>
      </c>
      <c r="H15" s="20">
        <v>0</v>
      </c>
      <c r="I15" s="20">
        <v>129</v>
      </c>
      <c r="J15" s="20">
        <v>0</v>
      </c>
      <c r="K15" s="20">
        <v>0</v>
      </c>
      <c r="L15" s="20">
        <v>2474</v>
      </c>
      <c r="M15" s="21">
        <v>1594</v>
      </c>
    </row>
    <row r="16" spans="1:13" ht="15" customHeight="1">
      <c r="A16" s="15" t="s">
        <v>28</v>
      </c>
      <c r="B16" s="19">
        <f t="shared" si="0"/>
        <v>4786</v>
      </c>
      <c r="C16" s="20">
        <v>4107</v>
      </c>
      <c r="D16" s="20">
        <v>445</v>
      </c>
      <c r="E16" s="20">
        <v>0</v>
      </c>
      <c r="F16" s="20">
        <v>0</v>
      </c>
      <c r="G16" s="20">
        <v>0</v>
      </c>
      <c r="H16" s="20">
        <v>48</v>
      </c>
      <c r="I16" s="20">
        <v>0</v>
      </c>
      <c r="J16" s="20">
        <v>0</v>
      </c>
      <c r="K16" s="20">
        <v>186</v>
      </c>
      <c r="L16" s="20">
        <v>3027</v>
      </c>
      <c r="M16" s="21">
        <v>1759</v>
      </c>
    </row>
    <row r="17" spans="1:13" ht="15" customHeight="1">
      <c r="A17" s="15" t="s">
        <v>29</v>
      </c>
      <c r="B17" s="19">
        <f t="shared" si="0"/>
        <v>16466</v>
      </c>
      <c r="C17" s="20">
        <v>12538</v>
      </c>
      <c r="D17" s="20">
        <v>152</v>
      </c>
      <c r="E17" s="20">
        <v>129</v>
      </c>
      <c r="F17" s="20">
        <v>2628</v>
      </c>
      <c r="G17" s="20">
        <v>0</v>
      </c>
      <c r="H17" s="20">
        <v>438</v>
      </c>
      <c r="I17" s="20">
        <v>344</v>
      </c>
      <c r="J17" s="20">
        <v>237</v>
      </c>
      <c r="K17" s="20">
        <v>0</v>
      </c>
      <c r="L17" s="20">
        <v>8511</v>
      </c>
      <c r="M17" s="21">
        <v>7955</v>
      </c>
    </row>
    <row r="18" spans="1:13" ht="15" customHeight="1">
      <c r="A18" s="15" t="s">
        <v>30</v>
      </c>
      <c r="B18" s="19">
        <f t="shared" si="0"/>
        <v>2678</v>
      </c>
      <c r="C18" s="20">
        <v>1572</v>
      </c>
      <c r="D18" s="20">
        <v>0</v>
      </c>
      <c r="E18" s="20">
        <v>32</v>
      </c>
      <c r="F18" s="20">
        <v>1074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331</v>
      </c>
      <c r="M18" s="21">
        <v>2347</v>
      </c>
    </row>
    <row r="19" spans="1:13" ht="15" customHeight="1">
      <c r="A19" s="15" t="s">
        <v>31</v>
      </c>
      <c r="B19" s="19">
        <f t="shared" si="0"/>
        <v>1436</v>
      </c>
      <c r="C19" s="20">
        <v>1385</v>
      </c>
      <c r="D19" s="20">
        <v>0</v>
      </c>
      <c r="E19" s="20">
        <v>51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1082</v>
      </c>
      <c r="M19" s="21">
        <v>354</v>
      </c>
    </row>
    <row r="20" spans="1:13" ht="15" customHeight="1">
      <c r="A20" s="15" t="s">
        <v>32</v>
      </c>
      <c r="B20" s="19">
        <f t="shared" si="0"/>
        <v>9039</v>
      </c>
      <c r="C20" s="20">
        <v>4865</v>
      </c>
      <c r="D20" s="20">
        <v>374</v>
      </c>
      <c r="E20" s="20">
        <v>0</v>
      </c>
      <c r="F20" s="20">
        <v>1686</v>
      </c>
      <c r="G20" s="20">
        <v>0</v>
      </c>
      <c r="H20" s="20">
        <v>0</v>
      </c>
      <c r="I20" s="20">
        <v>0</v>
      </c>
      <c r="J20" s="20">
        <v>1915</v>
      </c>
      <c r="K20" s="20">
        <v>199</v>
      </c>
      <c r="L20" s="20">
        <v>4615</v>
      </c>
      <c r="M20" s="21">
        <v>4424</v>
      </c>
    </row>
    <row r="21" spans="1:13" ht="15" customHeight="1">
      <c r="A21" s="15" t="s">
        <v>33</v>
      </c>
      <c r="B21" s="19">
        <f t="shared" si="0"/>
        <v>3580</v>
      </c>
      <c r="C21" s="20">
        <v>1344</v>
      </c>
      <c r="D21" s="20">
        <v>0</v>
      </c>
      <c r="E21" s="20">
        <v>0</v>
      </c>
      <c r="F21" s="20">
        <v>1914</v>
      </c>
      <c r="G21" s="20">
        <v>124</v>
      </c>
      <c r="H21" s="20">
        <v>0</v>
      </c>
      <c r="I21" s="20">
        <v>198</v>
      </c>
      <c r="J21" s="20">
        <v>0</v>
      </c>
      <c r="K21" s="20">
        <v>0</v>
      </c>
      <c r="L21" s="20">
        <v>1258</v>
      </c>
      <c r="M21" s="21">
        <v>2322</v>
      </c>
    </row>
    <row r="22" spans="1:13" ht="15" customHeight="1">
      <c r="A22" s="15" t="s">
        <v>34</v>
      </c>
      <c r="B22" s="19">
        <f t="shared" si="0"/>
        <v>6228</v>
      </c>
      <c r="C22" s="20">
        <v>3122</v>
      </c>
      <c r="D22" s="20">
        <v>615</v>
      </c>
      <c r="E22" s="20">
        <v>0</v>
      </c>
      <c r="F22" s="20">
        <v>1491</v>
      </c>
      <c r="G22" s="20">
        <v>0</v>
      </c>
      <c r="H22" s="20">
        <v>0</v>
      </c>
      <c r="I22" s="20">
        <v>0</v>
      </c>
      <c r="J22" s="20">
        <v>1000</v>
      </c>
      <c r="K22" s="20">
        <v>0</v>
      </c>
      <c r="L22" s="20">
        <v>2485</v>
      </c>
      <c r="M22" s="21">
        <v>3743</v>
      </c>
    </row>
    <row r="23" spans="1:13" ht="15" customHeight="1">
      <c r="A23" s="15" t="s">
        <v>35</v>
      </c>
      <c r="B23" s="19">
        <f t="shared" si="0"/>
        <v>4837</v>
      </c>
      <c r="C23" s="20">
        <v>1734</v>
      </c>
      <c r="D23" s="20">
        <v>0</v>
      </c>
      <c r="E23" s="20">
        <v>0</v>
      </c>
      <c r="F23" s="20">
        <v>0</v>
      </c>
      <c r="G23" s="20">
        <v>0</v>
      </c>
      <c r="H23" s="20">
        <v>1727</v>
      </c>
      <c r="I23" s="20">
        <v>657</v>
      </c>
      <c r="J23" s="20">
        <v>719</v>
      </c>
      <c r="K23" s="20">
        <v>0</v>
      </c>
      <c r="L23" s="20">
        <v>1734</v>
      </c>
      <c r="M23" s="21">
        <v>3103</v>
      </c>
    </row>
    <row r="24" spans="1:13" ht="15" customHeight="1">
      <c r="A24" s="15" t="s">
        <v>36</v>
      </c>
      <c r="B24" s="19">
        <f t="shared" si="0"/>
        <v>3763</v>
      </c>
      <c r="C24" s="20">
        <v>326</v>
      </c>
      <c r="D24" s="20">
        <v>0</v>
      </c>
      <c r="E24" s="20">
        <v>27</v>
      </c>
      <c r="F24" s="20">
        <v>0</v>
      </c>
      <c r="G24" s="20">
        <v>0</v>
      </c>
      <c r="H24" s="20">
        <v>0</v>
      </c>
      <c r="I24" s="20">
        <v>0</v>
      </c>
      <c r="J24" s="20">
        <v>3410</v>
      </c>
      <c r="K24" s="20">
        <v>0</v>
      </c>
      <c r="L24" s="20">
        <v>282</v>
      </c>
      <c r="M24" s="21">
        <v>3481</v>
      </c>
    </row>
    <row r="25" spans="1:13" ht="15" customHeight="1">
      <c r="A25" s="32" t="s">
        <v>37</v>
      </c>
      <c r="B25" s="22">
        <f t="shared" si="0"/>
        <v>3050</v>
      </c>
      <c r="C25" s="23">
        <v>2805</v>
      </c>
      <c r="D25" s="23">
        <v>0</v>
      </c>
      <c r="E25" s="23">
        <v>0</v>
      </c>
      <c r="F25" s="23">
        <v>31</v>
      </c>
      <c r="G25" s="23">
        <v>0</v>
      </c>
      <c r="H25" s="23">
        <v>0</v>
      </c>
      <c r="I25" s="23">
        <v>91</v>
      </c>
      <c r="J25" s="23">
        <v>82</v>
      </c>
      <c r="K25" s="23">
        <v>41</v>
      </c>
      <c r="L25" s="23">
        <v>2483</v>
      </c>
      <c r="M25" s="24">
        <v>567</v>
      </c>
    </row>
    <row r="26" spans="1:13" ht="15" customHeight="1">
      <c r="A26" s="25" t="s">
        <v>64</v>
      </c>
      <c r="B26" s="26">
        <f t="shared" si="0"/>
        <v>212541</v>
      </c>
      <c r="C26" s="27">
        <v>127783</v>
      </c>
      <c r="D26" s="27">
        <v>5355</v>
      </c>
      <c r="E26" s="27">
        <v>1147</v>
      </c>
      <c r="F26" s="27">
        <v>21177</v>
      </c>
      <c r="G26" s="27">
        <v>13762</v>
      </c>
      <c r="H26" s="27">
        <v>8211</v>
      </c>
      <c r="I26" s="27">
        <v>5686</v>
      </c>
      <c r="J26" s="27">
        <v>16004</v>
      </c>
      <c r="K26" s="27">
        <v>13416</v>
      </c>
      <c r="L26" s="27">
        <v>89776</v>
      </c>
      <c r="M26" s="28">
        <v>122765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5300</v>
      </c>
      <c r="C28" s="20">
        <v>2779</v>
      </c>
      <c r="D28" s="20">
        <v>0</v>
      </c>
      <c r="E28" s="20">
        <v>0</v>
      </c>
      <c r="F28" s="20">
        <v>414</v>
      </c>
      <c r="G28" s="20">
        <v>0</v>
      </c>
      <c r="H28" s="20">
        <v>1483</v>
      </c>
      <c r="I28" s="20">
        <v>0</v>
      </c>
      <c r="J28" s="20">
        <v>624</v>
      </c>
      <c r="K28" s="20">
        <v>0</v>
      </c>
      <c r="L28" s="20">
        <v>2521</v>
      </c>
      <c r="M28" s="21">
        <v>2779</v>
      </c>
    </row>
    <row r="29" spans="1:13" ht="15" customHeight="1">
      <c r="A29" s="15" t="s">
        <v>39</v>
      </c>
      <c r="B29" s="19">
        <f>SUM(C29:K29)</f>
        <v>3461</v>
      </c>
      <c r="C29" s="20">
        <v>3076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385</v>
      </c>
      <c r="K29" s="20">
        <v>0</v>
      </c>
      <c r="L29" s="20">
        <v>1130</v>
      </c>
      <c r="M29" s="21">
        <v>2331</v>
      </c>
    </row>
    <row r="30" spans="1:13" ht="15" customHeight="1">
      <c r="A30" s="32" t="s">
        <v>40</v>
      </c>
      <c r="B30" s="22">
        <f>SUM(C30:K30)</f>
        <v>1470</v>
      </c>
      <c r="C30" s="23">
        <v>207</v>
      </c>
      <c r="D30" s="23">
        <v>0</v>
      </c>
      <c r="E30" s="23">
        <v>0</v>
      </c>
      <c r="F30" s="23">
        <v>0</v>
      </c>
      <c r="G30" s="23">
        <v>0</v>
      </c>
      <c r="H30" s="23">
        <v>1263</v>
      </c>
      <c r="I30" s="23">
        <v>0</v>
      </c>
      <c r="J30" s="23">
        <v>0</v>
      </c>
      <c r="K30" s="23">
        <v>0</v>
      </c>
      <c r="L30" s="23">
        <v>587</v>
      </c>
      <c r="M30" s="24">
        <v>883</v>
      </c>
    </row>
    <row r="31" spans="1:13" ht="15" customHeight="1">
      <c r="A31" s="25" t="s">
        <v>65</v>
      </c>
      <c r="B31" s="26">
        <f>SUM(C31:K31)</f>
        <v>10231</v>
      </c>
      <c r="C31" s="27">
        <v>6062</v>
      </c>
      <c r="D31" s="27">
        <v>0</v>
      </c>
      <c r="E31" s="27">
        <v>0</v>
      </c>
      <c r="F31" s="27">
        <v>414</v>
      </c>
      <c r="G31" s="27">
        <v>0</v>
      </c>
      <c r="H31" s="27">
        <v>2746</v>
      </c>
      <c r="I31" s="27">
        <v>0</v>
      </c>
      <c r="J31" s="27">
        <v>1009</v>
      </c>
      <c r="K31" s="27">
        <v>0</v>
      </c>
      <c r="L31" s="27">
        <v>4238</v>
      </c>
      <c r="M31" s="28">
        <v>5993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2034</v>
      </c>
      <c r="C33" s="20">
        <v>1287</v>
      </c>
      <c r="D33" s="20">
        <v>222</v>
      </c>
      <c r="E33" s="20">
        <v>0</v>
      </c>
      <c r="F33" s="20">
        <v>525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1364</v>
      </c>
      <c r="M33" s="21">
        <v>670</v>
      </c>
    </row>
    <row r="34" spans="1:13" ht="15" customHeight="1">
      <c r="A34" s="32" t="s">
        <v>42</v>
      </c>
      <c r="B34" s="22">
        <f>SUM(C34:K34)</f>
        <v>22</v>
      </c>
      <c r="C34" s="23">
        <v>22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22</v>
      </c>
      <c r="M34" s="24">
        <v>0</v>
      </c>
    </row>
    <row r="35" spans="1:13" ht="15" customHeight="1">
      <c r="A35" s="25" t="s">
        <v>66</v>
      </c>
      <c r="B35" s="26">
        <f>SUM(C35:K35)</f>
        <v>2056</v>
      </c>
      <c r="C35" s="27">
        <v>1309</v>
      </c>
      <c r="D35" s="27">
        <v>222</v>
      </c>
      <c r="E35" s="27">
        <v>0</v>
      </c>
      <c r="F35" s="27">
        <v>525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1386</v>
      </c>
      <c r="M35" s="28">
        <v>670</v>
      </c>
    </row>
    <row r="36" spans="1:13" ht="15" customHeight="1">
      <c r="A36" s="15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5" customHeight="1">
      <c r="A37" s="15" t="s">
        <v>43</v>
      </c>
      <c r="B37" s="19">
        <f>SUM(C37:K37)</f>
        <v>3245</v>
      </c>
      <c r="C37" s="20">
        <v>2455</v>
      </c>
      <c r="D37" s="20">
        <v>0</v>
      </c>
      <c r="E37" s="20">
        <v>108</v>
      </c>
      <c r="F37" s="20">
        <v>604</v>
      </c>
      <c r="G37" s="20">
        <v>0</v>
      </c>
      <c r="H37" s="20">
        <v>0</v>
      </c>
      <c r="I37" s="20">
        <v>0</v>
      </c>
      <c r="J37" s="20">
        <v>78</v>
      </c>
      <c r="K37" s="20">
        <v>0</v>
      </c>
      <c r="L37" s="20">
        <v>1560</v>
      </c>
      <c r="M37" s="21">
        <v>1685</v>
      </c>
    </row>
    <row r="38" spans="1:13" ht="15" customHeight="1">
      <c r="A38" s="32" t="s">
        <v>44</v>
      </c>
      <c r="B38" s="22">
        <f>SUM(C38:K38)</f>
        <v>547</v>
      </c>
      <c r="C38" s="23">
        <v>547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430</v>
      </c>
      <c r="M38" s="24">
        <v>117</v>
      </c>
    </row>
    <row r="39" spans="1:13" ht="15" customHeight="1">
      <c r="A39" s="25" t="s">
        <v>67</v>
      </c>
      <c r="B39" s="26">
        <f>SUM(C39:K39)</f>
        <v>3792</v>
      </c>
      <c r="C39" s="27">
        <v>3002</v>
      </c>
      <c r="D39" s="27">
        <v>0</v>
      </c>
      <c r="E39" s="27">
        <v>108</v>
      </c>
      <c r="F39" s="27">
        <v>604</v>
      </c>
      <c r="G39" s="27">
        <v>0</v>
      </c>
      <c r="H39" s="27">
        <v>0</v>
      </c>
      <c r="I39" s="27">
        <v>0</v>
      </c>
      <c r="J39" s="27">
        <v>78</v>
      </c>
      <c r="K39" s="27">
        <v>0</v>
      </c>
      <c r="L39" s="27">
        <v>1990</v>
      </c>
      <c r="M39" s="28">
        <v>1802</v>
      </c>
    </row>
    <row r="40" spans="1:13" ht="15" customHeight="1">
      <c r="A40" s="15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ht="15" customHeight="1">
      <c r="A41" s="15" t="s">
        <v>45</v>
      </c>
      <c r="B41" s="19">
        <f>SUM(C41:K41)</f>
        <v>1140</v>
      </c>
      <c r="C41" s="20">
        <v>886</v>
      </c>
      <c r="D41" s="20">
        <v>142</v>
      </c>
      <c r="E41" s="20">
        <v>0</v>
      </c>
      <c r="F41" s="20">
        <v>112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777</v>
      </c>
      <c r="M41" s="21">
        <v>363</v>
      </c>
    </row>
    <row r="42" spans="1:13" ht="15" customHeight="1">
      <c r="A42" s="15" t="s">
        <v>46</v>
      </c>
      <c r="B42" s="19">
        <f>SUM(C42:K42)</f>
        <v>2833</v>
      </c>
      <c r="C42" s="20">
        <v>2833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2684</v>
      </c>
      <c r="M42" s="21">
        <v>149</v>
      </c>
    </row>
    <row r="43" spans="1:13" ht="15" customHeight="1">
      <c r="A43" s="15" t="s">
        <v>47</v>
      </c>
      <c r="B43" s="19">
        <f>SUM(C43:K43)</f>
        <v>984</v>
      </c>
      <c r="C43" s="20">
        <v>417</v>
      </c>
      <c r="D43" s="20">
        <v>0</v>
      </c>
      <c r="E43" s="20">
        <v>50</v>
      </c>
      <c r="F43" s="20">
        <v>0</v>
      </c>
      <c r="G43" s="20">
        <v>0</v>
      </c>
      <c r="H43" s="20">
        <v>0</v>
      </c>
      <c r="I43" s="20">
        <v>517</v>
      </c>
      <c r="J43" s="20">
        <v>0</v>
      </c>
      <c r="K43" s="20">
        <v>0</v>
      </c>
      <c r="L43" s="20">
        <v>417</v>
      </c>
      <c r="M43" s="21">
        <v>567</v>
      </c>
    </row>
    <row r="44" spans="1:13" ht="15" customHeight="1">
      <c r="A44" s="32" t="s">
        <v>48</v>
      </c>
      <c r="B44" s="22">
        <f>SUM(C44:M44)</f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4">
        <v>0</v>
      </c>
    </row>
    <row r="45" spans="1:13" ht="15" customHeight="1">
      <c r="A45" s="25" t="s">
        <v>68</v>
      </c>
      <c r="B45" s="26">
        <f>SUM(C45:K45)</f>
        <v>4957</v>
      </c>
      <c r="C45" s="27">
        <v>4136</v>
      </c>
      <c r="D45" s="27">
        <v>142</v>
      </c>
      <c r="E45" s="27">
        <v>50</v>
      </c>
      <c r="F45" s="27">
        <v>112</v>
      </c>
      <c r="G45" s="27">
        <v>0</v>
      </c>
      <c r="H45" s="27">
        <v>0</v>
      </c>
      <c r="I45" s="27">
        <v>517</v>
      </c>
      <c r="J45" s="27">
        <v>0</v>
      </c>
      <c r="K45" s="27">
        <v>0</v>
      </c>
      <c r="L45" s="27">
        <v>3878</v>
      </c>
      <c r="M45" s="28">
        <v>1079</v>
      </c>
    </row>
    <row r="46" spans="1:13" ht="15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ht="15" customHeight="1">
      <c r="A47" s="15" t="s">
        <v>49</v>
      </c>
      <c r="B47" s="19">
        <f>SUM(C47:K47)</f>
        <v>2629</v>
      </c>
      <c r="C47" s="20">
        <v>684</v>
      </c>
      <c r="D47" s="20">
        <v>0</v>
      </c>
      <c r="E47" s="20">
        <v>215</v>
      </c>
      <c r="F47" s="20">
        <v>1369</v>
      </c>
      <c r="G47" s="20">
        <v>153</v>
      </c>
      <c r="H47" s="20">
        <v>0</v>
      </c>
      <c r="I47" s="20">
        <v>0</v>
      </c>
      <c r="J47" s="20">
        <v>0</v>
      </c>
      <c r="K47" s="20">
        <v>208</v>
      </c>
      <c r="L47" s="20">
        <v>484</v>
      </c>
      <c r="M47" s="21">
        <v>2145</v>
      </c>
    </row>
    <row r="48" spans="1:13" ht="15" customHeight="1">
      <c r="A48" s="15" t="s">
        <v>50</v>
      </c>
      <c r="B48" s="19">
        <f>SUM(C48:K48)</f>
        <v>2743</v>
      </c>
      <c r="C48" s="20">
        <v>2465</v>
      </c>
      <c r="D48" s="20">
        <v>0</v>
      </c>
      <c r="E48" s="20">
        <v>0</v>
      </c>
      <c r="F48" s="20">
        <v>126</v>
      </c>
      <c r="G48" s="20">
        <v>0</v>
      </c>
      <c r="H48" s="20">
        <v>0</v>
      </c>
      <c r="I48" s="20">
        <v>0</v>
      </c>
      <c r="J48" s="20">
        <v>0</v>
      </c>
      <c r="K48" s="20">
        <v>152</v>
      </c>
      <c r="L48" s="20">
        <v>2430</v>
      </c>
      <c r="M48" s="21">
        <v>313</v>
      </c>
    </row>
    <row r="49" spans="1:13" ht="15" customHeight="1">
      <c r="A49" s="15" t="s">
        <v>51</v>
      </c>
      <c r="B49" s="19">
        <f>SUM(C49:K49)</f>
        <v>8119</v>
      </c>
      <c r="C49" s="20">
        <v>2385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44</v>
      </c>
      <c r="J49" s="20">
        <v>5690</v>
      </c>
      <c r="K49" s="20">
        <v>0</v>
      </c>
      <c r="L49" s="20">
        <v>1697</v>
      </c>
      <c r="M49" s="21">
        <v>6422</v>
      </c>
    </row>
    <row r="50" spans="1:13" ht="15" customHeight="1">
      <c r="A50" s="25" t="s">
        <v>69</v>
      </c>
      <c r="B50" s="26">
        <f>SUM(C50:K50)</f>
        <v>13491</v>
      </c>
      <c r="C50" s="27">
        <v>5534</v>
      </c>
      <c r="D50" s="27">
        <v>0</v>
      </c>
      <c r="E50" s="27">
        <v>215</v>
      </c>
      <c r="F50" s="27">
        <v>1495</v>
      </c>
      <c r="G50" s="27">
        <v>153</v>
      </c>
      <c r="H50" s="27">
        <v>0</v>
      </c>
      <c r="I50" s="27">
        <v>44</v>
      </c>
      <c r="J50" s="27">
        <v>5690</v>
      </c>
      <c r="K50" s="27">
        <v>360</v>
      </c>
      <c r="L50" s="27">
        <v>4611</v>
      </c>
      <c r="M50" s="28">
        <v>8880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2101</v>
      </c>
      <c r="C52" s="20">
        <v>1501</v>
      </c>
      <c r="D52" s="20">
        <v>0</v>
      </c>
      <c r="E52" s="20">
        <v>116</v>
      </c>
      <c r="F52" s="20">
        <v>0</v>
      </c>
      <c r="G52" s="20">
        <v>126</v>
      </c>
      <c r="H52" s="20">
        <v>174</v>
      </c>
      <c r="I52" s="20">
        <v>0</v>
      </c>
      <c r="J52" s="20">
        <v>0</v>
      </c>
      <c r="K52" s="20">
        <v>184</v>
      </c>
      <c r="L52" s="20">
        <v>677</v>
      </c>
      <c r="M52" s="21">
        <v>1424</v>
      </c>
    </row>
    <row r="53" spans="1:13" ht="15" customHeight="1">
      <c r="A53" s="25" t="s">
        <v>70</v>
      </c>
      <c r="B53" s="26">
        <f>SUM(C53:K53)</f>
        <v>2101</v>
      </c>
      <c r="C53" s="27">
        <v>1501</v>
      </c>
      <c r="D53" s="27">
        <v>0</v>
      </c>
      <c r="E53" s="27">
        <v>116</v>
      </c>
      <c r="F53" s="27">
        <v>0</v>
      </c>
      <c r="G53" s="27">
        <v>126</v>
      </c>
      <c r="H53" s="27">
        <v>174</v>
      </c>
      <c r="I53" s="27">
        <v>0</v>
      </c>
      <c r="J53" s="27">
        <v>0</v>
      </c>
      <c r="K53" s="27">
        <v>184</v>
      </c>
      <c r="L53" s="27">
        <v>677</v>
      </c>
      <c r="M53" s="28">
        <v>1424</v>
      </c>
    </row>
    <row r="54" spans="1:13" ht="15" customHeight="1">
      <c r="A54" s="15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/>
    </row>
    <row r="55" spans="1:13" ht="15" customHeight="1">
      <c r="A55" s="15" t="s">
        <v>53</v>
      </c>
      <c r="B55" s="19">
        <f>SUM(C55:K55)</f>
        <v>475</v>
      </c>
      <c r="C55" s="20">
        <v>367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108</v>
      </c>
      <c r="K55" s="20">
        <v>0</v>
      </c>
      <c r="L55" s="20">
        <v>0</v>
      </c>
      <c r="M55" s="21">
        <v>475</v>
      </c>
    </row>
    <row r="56" spans="1:13" ht="15" customHeight="1">
      <c r="A56" s="15" t="s">
        <v>54</v>
      </c>
      <c r="B56" s="19">
        <f>SUM(C56:K56)</f>
        <v>464</v>
      </c>
      <c r="C56" s="20">
        <v>429</v>
      </c>
      <c r="D56" s="20">
        <v>0</v>
      </c>
      <c r="E56" s="20">
        <v>0</v>
      </c>
      <c r="F56" s="20">
        <v>0</v>
      </c>
      <c r="G56" s="20">
        <v>0</v>
      </c>
      <c r="H56" s="20">
        <v>35</v>
      </c>
      <c r="I56" s="20">
        <v>0</v>
      </c>
      <c r="J56" s="20">
        <v>0</v>
      </c>
      <c r="K56" s="20">
        <v>0</v>
      </c>
      <c r="L56" s="20">
        <v>429</v>
      </c>
      <c r="M56" s="21">
        <v>35</v>
      </c>
    </row>
    <row r="57" spans="1:13" ht="15" customHeight="1">
      <c r="A57" s="15" t="s">
        <v>55</v>
      </c>
      <c r="B57" s="19">
        <f>SUM(C57:K57)</f>
        <v>1404</v>
      </c>
      <c r="C57" s="20">
        <v>536</v>
      </c>
      <c r="D57" s="20">
        <v>0</v>
      </c>
      <c r="E57" s="20">
        <v>0</v>
      </c>
      <c r="F57" s="20">
        <v>868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320</v>
      </c>
      <c r="M57" s="21">
        <v>1084</v>
      </c>
    </row>
    <row r="58" spans="1:13" ht="15" customHeight="1">
      <c r="A58" s="15" t="s">
        <v>56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15" t="s">
        <v>57</v>
      </c>
      <c r="B59" s="19">
        <f>SUM(C59:K59)</f>
        <v>414</v>
      </c>
      <c r="C59" s="20">
        <v>385</v>
      </c>
      <c r="D59" s="20">
        <v>0</v>
      </c>
      <c r="E59" s="20">
        <v>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385</v>
      </c>
      <c r="M59" s="21">
        <v>29</v>
      </c>
    </row>
    <row r="60" spans="1:13" ht="15" customHeight="1">
      <c r="A60" s="15" t="s">
        <v>58</v>
      </c>
      <c r="B60" s="19">
        <f>SUM(C60:K60)</f>
        <v>859</v>
      </c>
      <c r="C60" s="20">
        <v>360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499</v>
      </c>
      <c r="J60" s="20">
        <v>0</v>
      </c>
      <c r="K60" s="20">
        <v>0</v>
      </c>
      <c r="L60" s="20">
        <v>859</v>
      </c>
      <c r="M60" s="21">
        <v>0</v>
      </c>
    </row>
    <row r="61" spans="1:13" ht="15" customHeight="1">
      <c r="A61" s="32" t="s">
        <v>59</v>
      </c>
      <c r="B61" s="22">
        <f>SUM(C61:M61)</f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4">
        <v>0</v>
      </c>
    </row>
    <row r="62" spans="1:13" ht="15" customHeight="1">
      <c r="A62" s="25" t="s">
        <v>71</v>
      </c>
      <c r="B62" s="26">
        <f>SUM(C62:K62)</f>
        <v>3616</v>
      </c>
      <c r="C62" s="27">
        <v>2077</v>
      </c>
      <c r="D62" s="27">
        <v>0</v>
      </c>
      <c r="E62" s="27">
        <v>29</v>
      </c>
      <c r="F62" s="27">
        <v>868</v>
      </c>
      <c r="G62" s="27">
        <v>0</v>
      </c>
      <c r="H62" s="27">
        <v>35</v>
      </c>
      <c r="I62" s="27">
        <v>499</v>
      </c>
      <c r="J62" s="27">
        <v>108</v>
      </c>
      <c r="K62" s="27">
        <v>0</v>
      </c>
      <c r="L62" s="27">
        <v>1993</v>
      </c>
      <c r="M62" s="28">
        <v>1623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15" t="s">
        <v>60</v>
      </c>
      <c r="B64" s="19">
        <f>SUM(C64:K64)</f>
        <v>1511</v>
      </c>
      <c r="C64" s="20">
        <v>873</v>
      </c>
      <c r="D64" s="20">
        <v>0</v>
      </c>
      <c r="E64" s="20">
        <v>0</v>
      </c>
      <c r="F64" s="20">
        <v>225</v>
      </c>
      <c r="G64" s="20">
        <v>0</v>
      </c>
      <c r="H64" s="20">
        <v>0</v>
      </c>
      <c r="I64" s="20">
        <v>0</v>
      </c>
      <c r="J64" s="20">
        <v>413</v>
      </c>
      <c r="K64" s="20">
        <v>0</v>
      </c>
      <c r="L64" s="20">
        <v>1171</v>
      </c>
      <c r="M64" s="21">
        <v>340</v>
      </c>
    </row>
    <row r="65" spans="1:13" ht="15" customHeight="1">
      <c r="A65" s="25" t="s">
        <v>72</v>
      </c>
      <c r="B65" s="26">
        <f>SUM(C65:K65)</f>
        <v>1511</v>
      </c>
      <c r="C65" s="27">
        <v>873</v>
      </c>
      <c r="D65" s="27">
        <v>0</v>
      </c>
      <c r="E65" s="27">
        <v>0</v>
      </c>
      <c r="F65" s="27">
        <v>225</v>
      </c>
      <c r="G65" s="27">
        <v>0</v>
      </c>
      <c r="H65" s="27">
        <v>0</v>
      </c>
      <c r="I65" s="27">
        <v>0</v>
      </c>
      <c r="J65" s="27">
        <v>413</v>
      </c>
      <c r="K65" s="27">
        <v>0</v>
      </c>
      <c r="L65" s="27">
        <v>1171</v>
      </c>
      <c r="M65" s="28">
        <v>340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32" t="s">
        <v>61</v>
      </c>
      <c r="B67" s="22">
        <f>SUM(C67:K67)</f>
        <v>219</v>
      </c>
      <c r="C67" s="23">
        <v>219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219</v>
      </c>
      <c r="M67" s="24">
        <v>0</v>
      </c>
    </row>
    <row r="68" spans="1:13" ht="15" customHeight="1">
      <c r="A68" s="25" t="s">
        <v>73</v>
      </c>
      <c r="B68" s="26">
        <f>SUM(C68:K68)</f>
        <v>219</v>
      </c>
      <c r="C68" s="27">
        <v>219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219</v>
      </c>
      <c r="M68" s="28">
        <v>0</v>
      </c>
    </row>
    <row r="69" spans="1:13" ht="15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</row>
    <row r="70" spans="1:13" ht="15" customHeight="1">
      <c r="A70" s="15" t="s">
        <v>62</v>
      </c>
      <c r="B70" s="19">
        <f>SUM(C70:M70)</f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1">
        <v>0</v>
      </c>
    </row>
    <row r="71" spans="1:13" ht="15" customHeight="1">
      <c r="A71" s="25" t="s">
        <v>63</v>
      </c>
      <c r="B71" s="26">
        <f>SUM(C71:M71)</f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8">
        <v>0</v>
      </c>
    </row>
    <row r="72" spans="1:13" ht="15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1"/>
    </row>
    <row r="73" spans="1:13" ht="15" customHeight="1">
      <c r="A73" s="15" t="s">
        <v>74</v>
      </c>
      <c r="B73" s="19">
        <f>SUM(C73:K73)</f>
        <v>41974</v>
      </c>
      <c r="C73" s="20">
        <v>24713</v>
      </c>
      <c r="D73" s="20">
        <v>364</v>
      </c>
      <c r="E73" s="20">
        <v>518</v>
      </c>
      <c r="F73" s="20">
        <v>4243</v>
      </c>
      <c r="G73" s="20">
        <v>279</v>
      </c>
      <c r="H73" s="20">
        <v>2955</v>
      </c>
      <c r="I73" s="20">
        <v>1060</v>
      </c>
      <c r="J73" s="20">
        <v>7298</v>
      </c>
      <c r="K73" s="20">
        <v>544</v>
      </c>
      <c r="L73" s="20">
        <v>20163</v>
      </c>
      <c r="M73" s="21">
        <v>21811</v>
      </c>
    </row>
    <row r="74" spans="1:13" ht="15" customHeight="1">
      <c r="A74" s="15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</row>
    <row r="75" spans="1:13" ht="15" customHeight="1" thickBot="1">
      <c r="A75" s="33" t="s">
        <v>75</v>
      </c>
      <c r="B75" s="29">
        <f>SUM(C75:K75)</f>
        <v>254515</v>
      </c>
      <c r="C75" s="30">
        <v>152496</v>
      </c>
      <c r="D75" s="30">
        <v>5719</v>
      </c>
      <c r="E75" s="30">
        <v>1665</v>
      </c>
      <c r="F75" s="30">
        <v>25420</v>
      </c>
      <c r="G75" s="30">
        <v>14041</v>
      </c>
      <c r="H75" s="30">
        <v>11166</v>
      </c>
      <c r="I75" s="30">
        <v>6746</v>
      </c>
      <c r="J75" s="30">
        <v>23302</v>
      </c>
      <c r="K75" s="30">
        <v>13960</v>
      </c>
      <c r="L75" s="30">
        <v>109939</v>
      </c>
      <c r="M75" s="31">
        <v>144576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112</v>
      </c>
      <c r="E1" s="9" t="s">
        <v>113</v>
      </c>
      <c r="I1" s="1" t="s">
        <v>78</v>
      </c>
    </row>
    <row r="2" ht="15" customHeight="1" thickBot="1">
      <c r="Q2" s="10" t="s">
        <v>114</v>
      </c>
    </row>
    <row r="3" spans="1:17" s="4" customFormat="1" ht="15" customHeight="1">
      <c r="A3" s="2"/>
      <c r="B3" s="3"/>
      <c r="C3" s="55" t="s">
        <v>115</v>
      </c>
      <c r="D3" s="56"/>
      <c r="E3" s="56"/>
      <c r="F3" s="56"/>
      <c r="G3" s="56"/>
      <c r="H3" s="56"/>
      <c r="I3" s="56"/>
      <c r="J3" s="57"/>
      <c r="K3" s="55" t="s">
        <v>116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82</v>
      </c>
      <c r="C4" s="59" t="s">
        <v>83</v>
      </c>
      <c r="D4" s="60"/>
      <c r="E4" s="60"/>
      <c r="F4" s="61"/>
      <c r="G4" s="59" t="s">
        <v>84</v>
      </c>
      <c r="H4" s="60"/>
      <c r="I4" s="60"/>
      <c r="J4" s="61"/>
      <c r="K4" s="36"/>
      <c r="L4" s="36"/>
      <c r="M4" s="36" t="s">
        <v>85</v>
      </c>
      <c r="N4" s="36" t="s">
        <v>86</v>
      </c>
      <c r="O4" s="36"/>
      <c r="P4" s="36" t="s">
        <v>117</v>
      </c>
      <c r="Q4" s="37"/>
    </row>
    <row r="5" spans="1:17" s="4" customFormat="1" ht="15" customHeight="1" thickBot="1">
      <c r="A5" s="5"/>
      <c r="B5" s="6"/>
      <c r="C5" s="7" t="s">
        <v>88</v>
      </c>
      <c r="D5" s="7" t="s">
        <v>89</v>
      </c>
      <c r="E5" s="7" t="s">
        <v>90</v>
      </c>
      <c r="F5" s="7" t="s">
        <v>91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97</v>
      </c>
      <c r="M5" s="7" t="s">
        <v>98</v>
      </c>
      <c r="N5" s="7" t="s">
        <v>98</v>
      </c>
      <c r="O5" s="7" t="s">
        <v>99</v>
      </c>
      <c r="P5" s="7" t="s">
        <v>100</v>
      </c>
      <c r="Q5" s="38" t="s">
        <v>101</v>
      </c>
    </row>
    <row r="6" spans="1:17" ht="15" customHeight="1">
      <c r="A6" s="39" t="s">
        <v>102</v>
      </c>
      <c r="B6" s="40">
        <f>+C6+G6</f>
        <v>152496</v>
      </c>
      <c r="C6" s="41">
        <f>SUM(D6:F6)</f>
        <v>69</v>
      </c>
      <c r="D6" s="41">
        <v>0</v>
      </c>
      <c r="E6" s="41">
        <v>0</v>
      </c>
      <c r="F6" s="41">
        <v>69</v>
      </c>
      <c r="G6" s="41">
        <f>SUM(H6:J6)</f>
        <v>152427</v>
      </c>
      <c r="H6" s="41">
        <v>27382</v>
      </c>
      <c r="I6" s="41">
        <v>44</v>
      </c>
      <c r="J6" s="41">
        <v>125001</v>
      </c>
      <c r="K6" s="41">
        <v>100930</v>
      </c>
      <c r="L6" s="41">
        <f>SUM(M6:Q6)</f>
        <v>51566</v>
      </c>
      <c r="M6" s="41">
        <v>0</v>
      </c>
      <c r="N6" s="41">
        <v>12684</v>
      </c>
      <c r="O6" s="41">
        <v>38577</v>
      </c>
      <c r="P6" s="41">
        <v>0</v>
      </c>
      <c r="Q6" s="42">
        <v>305</v>
      </c>
    </row>
    <row r="7" spans="1:17" ht="15" customHeight="1">
      <c r="A7" s="43" t="s">
        <v>103</v>
      </c>
      <c r="B7" s="44">
        <f>+C7+G7</f>
        <v>5719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5719</v>
      </c>
      <c r="H7" s="45">
        <v>562</v>
      </c>
      <c r="I7" s="45">
        <v>0</v>
      </c>
      <c r="J7" s="45">
        <v>5157</v>
      </c>
      <c r="K7" s="45">
        <v>3180</v>
      </c>
      <c r="L7" s="45">
        <f>SUM(M7:Q7)</f>
        <v>2539</v>
      </c>
      <c r="M7" s="45">
        <v>0</v>
      </c>
      <c r="N7" s="45">
        <v>445</v>
      </c>
      <c r="O7" s="45">
        <v>1659</v>
      </c>
      <c r="P7" s="45">
        <v>0</v>
      </c>
      <c r="Q7" s="46">
        <v>435</v>
      </c>
    </row>
    <row r="8" spans="1:17" ht="15" customHeight="1">
      <c r="A8" s="43" t="s">
        <v>104</v>
      </c>
      <c r="B8" s="44">
        <f aca="true" t="shared" si="0" ref="B8:B17">+C8+G8</f>
        <v>1665</v>
      </c>
      <c r="C8" s="45">
        <f aca="true" t="shared" si="1" ref="C8:C19">SUM(D8:F8)</f>
        <v>296</v>
      </c>
      <c r="D8" s="45">
        <v>0</v>
      </c>
      <c r="E8" s="45">
        <v>0</v>
      </c>
      <c r="F8" s="45">
        <v>296</v>
      </c>
      <c r="G8" s="45">
        <f aca="true" t="shared" si="2" ref="G8:G19">SUM(H8:J8)</f>
        <v>1369</v>
      </c>
      <c r="H8" s="45">
        <v>107</v>
      </c>
      <c r="I8" s="45">
        <v>215</v>
      </c>
      <c r="J8" s="45">
        <v>1047</v>
      </c>
      <c r="K8" s="45">
        <v>217</v>
      </c>
      <c r="L8" s="45">
        <f aca="true" t="shared" si="3" ref="L8:L17">SUM(M8:Q8)</f>
        <v>1448</v>
      </c>
      <c r="M8" s="45">
        <v>0</v>
      </c>
      <c r="N8" s="45">
        <v>0</v>
      </c>
      <c r="O8" s="45">
        <v>1448</v>
      </c>
      <c r="P8" s="45">
        <v>0</v>
      </c>
      <c r="Q8" s="46">
        <v>0</v>
      </c>
    </row>
    <row r="9" spans="1:17" ht="15" customHeight="1">
      <c r="A9" s="43" t="s">
        <v>105</v>
      </c>
      <c r="B9" s="44">
        <f t="shared" si="0"/>
        <v>25420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25420</v>
      </c>
      <c r="H9" s="45">
        <v>23798</v>
      </c>
      <c r="I9" s="45">
        <v>0</v>
      </c>
      <c r="J9" s="45">
        <v>1622</v>
      </c>
      <c r="K9" s="45">
        <v>946</v>
      </c>
      <c r="L9" s="45">
        <f t="shared" si="3"/>
        <v>24474</v>
      </c>
      <c r="M9" s="45">
        <v>0</v>
      </c>
      <c r="N9" s="45">
        <v>438</v>
      </c>
      <c r="O9" s="45">
        <v>24036</v>
      </c>
      <c r="P9" s="45">
        <v>0</v>
      </c>
      <c r="Q9" s="46">
        <v>0</v>
      </c>
    </row>
    <row r="10" spans="1:17" ht="15" customHeight="1">
      <c r="A10" s="43" t="s">
        <v>106</v>
      </c>
      <c r="B10" s="44">
        <f t="shared" si="0"/>
        <v>14041</v>
      </c>
      <c r="C10" s="45">
        <f t="shared" si="1"/>
        <v>153</v>
      </c>
      <c r="D10" s="45">
        <v>0</v>
      </c>
      <c r="E10" s="45">
        <v>153</v>
      </c>
      <c r="F10" s="45">
        <v>0</v>
      </c>
      <c r="G10" s="45">
        <f t="shared" si="2"/>
        <v>13888</v>
      </c>
      <c r="H10" s="45">
        <v>13764</v>
      </c>
      <c r="I10" s="45">
        <v>0</v>
      </c>
      <c r="J10" s="45">
        <v>124</v>
      </c>
      <c r="K10" s="45">
        <v>124</v>
      </c>
      <c r="L10" s="45">
        <f t="shared" si="3"/>
        <v>13917</v>
      </c>
      <c r="M10" s="45">
        <v>0</v>
      </c>
      <c r="N10" s="45">
        <v>153</v>
      </c>
      <c r="O10" s="45">
        <v>13764</v>
      </c>
      <c r="P10" s="45">
        <v>0</v>
      </c>
      <c r="Q10" s="46">
        <v>0</v>
      </c>
    </row>
    <row r="11" spans="1:17" ht="15" customHeight="1">
      <c r="A11" s="43" t="s">
        <v>107</v>
      </c>
      <c r="B11" s="44">
        <f t="shared" si="0"/>
        <v>11166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11166</v>
      </c>
      <c r="H11" s="45">
        <v>9841</v>
      </c>
      <c r="I11" s="45">
        <v>0</v>
      </c>
      <c r="J11" s="45">
        <v>1325</v>
      </c>
      <c r="K11" s="45">
        <v>1052</v>
      </c>
      <c r="L11" s="45">
        <f t="shared" si="3"/>
        <v>10114</v>
      </c>
      <c r="M11" s="45">
        <v>0</v>
      </c>
      <c r="N11" s="45">
        <v>0</v>
      </c>
      <c r="O11" s="45">
        <v>10114</v>
      </c>
      <c r="P11" s="45">
        <v>0</v>
      </c>
      <c r="Q11" s="46">
        <v>0</v>
      </c>
    </row>
    <row r="12" spans="1:17" ht="15" customHeight="1">
      <c r="A12" s="43" t="s">
        <v>108</v>
      </c>
      <c r="B12" s="44">
        <f t="shared" si="0"/>
        <v>6746</v>
      </c>
      <c r="C12" s="45">
        <f t="shared" si="1"/>
        <v>499</v>
      </c>
      <c r="D12" s="45">
        <v>0</v>
      </c>
      <c r="E12" s="45">
        <v>499</v>
      </c>
      <c r="F12" s="45">
        <v>0</v>
      </c>
      <c r="G12" s="45">
        <f t="shared" si="2"/>
        <v>6247</v>
      </c>
      <c r="H12" s="45">
        <v>4675</v>
      </c>
      <c r="I12" s="45">
        <v>633</v>
      </c>
      <c r="J12" s="45">
        <v>939</v>
      </c>
      <c r="K12" s="45">
        <v>1273</v>
      </c>
      <c r="L12" s="45">
        <f t="shared" si="3"/>
        <v>5473</v>
      </c>
      <c r="M12" s="45">
        <v>1481</v>
      </c>
      <c r="N12" s="45">
        <v>129</v>
      </c>
      <c r="O12" s="45">
        <v>3863</v>
      </c>
      <c r="P12" s="45">
        <v>0</v>
      </c>
      <c r="Q12" s="46">
        <v>0</v>
      </c>
    </row>
    <row r="13" spans="1:17" ht="15" customHeight="1">
      <c r="A13" s="43" t="s">
        <v>109</v>
      </c>
      <c r="B13" s="44">
        <f t="shared" si="0"/>
        <v>23302</v>
      </c>
      <c r="C13" s="45">
        <f t="shared" si="1"/>
        <v>13793</v>
      </c>
      <c r="D13" s="45">
        <v>941</v>
      </c>
      <c r="E13" s="45">
        <v>3525</v>
      </c>
      <c r="F13" s="45">
        <v>9327</v>
      </c>
      <c r="G13" s="45">
        <f t="shared" si="2"/>
        <v>9509</v>
      </c>
      <c r="H13" s="45">
        <v>4347</v>
      </c>
      <c r="I13" s="45">
        <v>4246</v>
      </c>
      <c r="J13" s="45">
        <v>916</v>
      </c>
      <c r="K13" s="45">
        <v>1890</v>
      </c>
      <c r="L13" s="45">
        <f t="shared" si="3"/>
        <v>21412</v>
      </c>
      <c r="M13" s="45">
        <v>941</v>
      </c>
      <c r="N13" s="45">
        <v>10794</v>
      </c>
      <c r="O13" s="45">
        <v>9654</v>
      </c>
      <c r="P13" s="45">
        <v>0</v>
      </c>
      <c r="Q13" s="46">
        <v>23</v>
      </c>
    </row>
    <row r="14" spans="1:17" ht="15" customHeight="1">
      <c r="A14" s="43" t="s">
        <v>101</v>
      </c>
      <c r="B14" s="44">
        <f t="shared" si="0"/>
        <v>13960</v>
      </c>
      <c r="C14" s="45">
        <f t="shared" si="1"/>
        <v>503</v>
      </c>
      <c r="D14" s="45">
        <v>0</v>
      </c>
      <c r="E14" s="45">
        <v>0</v>
      </c>
      <c r="F14" s="45">
        <v>503</v>
      </c>
      <c r="G14" s="45">
        <f t="shared" si="2"/>
        <v>13457</v>
      </c>
      <c r="H14" s="45">
        <v>11676</v>
      </c>
      <c r="I14" s="45">
        <v>1287</v>
      </c>
      <c r="J14" s="45">
        <v>494</v>
      </c>
      <c r="K14" s="45">
        <v>327</v>
      </c>
      <c r="L14" s="45">
        <f t="shared" si="3"/>
        <v>13633</v>
      </c>
      <c r="M14" s="45">
        <v>0</v>
      </c>
      <c r="N14" s="45">
        <v>208</v>
      </c>
      <c r="O14" s="45">
        <v>12591</v>
      </c>
      <c r="P14" s="45">
        <v>768</v>
      </c>
      <c r="Q14" s="46">
        <v>66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110</v>
      </c>
      <c r="B16" s="44">
        <f t="shared" si="0"/>
        <v>158215</v>
      </c>
      <c r="C16" s="45">
        <f t="shared" si="1"/>
        <v>69</v>
      </c>
      <c r="D16" s="45">
        <f>SUM(D6:D7)</f>
        <v>0</v>
      </c>
      <c r="E16" s="45">
        <f>SUM(E6:E7)</f>
        <v>0</v>
      </c>
      <c r="F16" s="45">
        <f>SUM(F6:F7)</f>
        <v>69</v>
      </c>
      <c r="G16" s="45">
        <f t="shared" si="2"/>
        <v>158146</v>
      </c>
      <c r="H16" s="45">
        <f>SUM(H6:H7)</f>
        <v>27944</v>
      </c>
      <c r="I16" s="45">
        <f>SUM(I6:I7)</f>
        <v>44</v>
      </c>
      <c r="J16" s="45">
        <f>SUM(J6:J7)</f>
        <v>130158</v>
      </c>
      <c r="K16" s="45">
        <f>SUM(K6:K7)</f>
        <v>104110</v>
      </c>
      <c r="L16" s="45">
        <f t="shared" si="3"/>
        <v>54105</v>
      </c>
      <c r="M16" s="45">
        <f>SUM(M6:M7)</f>
        <v>0</v>
      </c>
      <c r="N16" s="45">
        <f>SUM(N6:N7)</f>
        <v>13129</v>
      </c>
      <c r="O16" s="45">
        <f>SUM(O6:O7)</f>
        <v>40236</v>
      </c>
      <c r="P16" s="45">
        <f>SUM(P6:P7)</f>
        <v>0</v>
      </c>
      <c r="Q16" s="46">
        <f>SUM(Q6:Q7)</f>
        <v>740</v>
      </c>
    </row>
    <row r="17" spans="1:17" ht="15" customHeight="1">
      <c r="A17" s="43" t="s">
        <v>111</v>
      </c>
      <c r="B17" s="44">
        <f t="shared" si="0"/>
        <v>96300</v>
      </c>
      <c r="C17" s="45">
        <f t="shared" si="1"/>
        <v>15244</v>
      </c>
      <c r="D17" s="45">
        <f>SUM(D8:D14)</f>
        <v>941</v>
      </c>
      <c r="E17" s="45">
        <f>SUM(E8:E14)</f>
        <v>4177</v>
      </c>
      <c r="F17" s="45">
        <f>SUM(F8:F14)</f>
        <v>10126</v>
      </c>
      <c r="G17" s="45">
        <f t="shared" si="2"/>
        <v>81056</v>
      </c>
      <c r="H17" s="45">
        <f>SUM(H8:H14)</f>
        <v>68208</v>
      </c>
      <c r="I17" s="45">
        <f>SUM(I8:I14)</f>
        <v>6381</v>
      </c>
      <c r="J17" s="45">
        <f>SUM(J8:J14)</f>
        <v>6467</v>
      </c>
      <c r="K17" s="45">
        <f>SUM(K8:K14)</f>
        <v>5829</v>
      </c>
      <c r="L17" s="45">
        <f t="shared" si="3"/>
        <v>90471</v>
      </c>
      <c r="M17" s="45">
        <f>SUM(M8:M14)</f>
        <v>2422</v>
      </c>
      <c r="N17" s="45">
        <f>SUM(N8:N14)</f>
        <v>11722</v>
      </c>
      <c r="O17" s="45">
        <f>SUM(O8:O14)</f>
        <v>75470</v>
      </c>
      <c r="P17" s="45">
        <f>SUM(P8:P14)</f>
        <v>768</v>
      </c>
      <c r="Q17" s="46">
        <f>SUM(Q8:Q14)</f>
        <v>89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82</v>
      </c>
      <c r="B19" s="52">
        <f>+C19+G19</f>
        <v>254515</v>
      </c>
      <c r="C19" s="53">
        <f t="shared" si="1"/>
        <v>15313</v>
      </c>
      <c r="D19" s="52">
        <f>SUM(D16:D17)</f>
        <v>941</v>
      </c>
      <c r="E19" s="52">
        <f>SUM(E16:E17)</f>
        <v>4177</v>
      </c>
      <c r="F19" s="52">
        <f>SUM(F16:F17)</f>
        <v>10195</v>
      </c>
      <c r="G19" s="53">
        <f t="shared" si="2"/>
        <v>239202</v>
      </c>
      <c r="H19" s="52">
        <f>SUM(H16:H17)</f>
        <v>96152</v>
      </c>
      <c r="I19" s="52">
        <f>SUM(I16:I17)</f>
        <v>6425</v>
      </c>
      <c r="J19" s="52">
        <f>SUM(J16:J17)</f>
        <v>136625</v>
      </c>
      <c r="K19" s="53">
        <f>SUM(K16:K17)</f>
        <v>109939</v>
      </c>
      <c r="L19" s="52">
        <f>SUM(M19:Q19)</f>
        <v>144576</v>
      </c>
      <c r="M19" s="52">
        <f>SUM(M16:M17)</f>
        <v>2422</v>
      </c>
      <c r="N19" s="52">
        <f>SUM(N16:N17)</f>
        <v>24851</v>
      </c>
      <c r="O19" s="52">
        <f>SUM(O16:O17)</f>
        <v>115706</v>
      </c>
      <c r="P19" s="52">
        <f>SUM(P16:P17)</f>
        <v>768</v>
      </c>
      <c r="Q19" s="54">
        <f>SUM(Q16:Q17)</f>
        <v>829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7" width="11.25390625" style="1" customWidth="1"/>
    <col min="18" max="16384" width="7.625" style="1" customWidth="1"/>
  </cols>
  <sheetData>
    <row r="1" spans="1:9" ht="18" customHeight="1">
      <c r="A1" s="1" t="s">
        <v>76</v>
      </c>
      <c r="E1" s="9" t="s">
        <v>77</v>
      </c>
      <c r="I1" s="1" t="s">
        <v>78</v>
      </c>
    </row>
    <row r="2" ht="15" customHeight="1" thickBot="1">
      <c r="Q2" s="10" t="s">
        <v>79</v>
      </c>
    </row>
    <row r="3" spans="1:17" s="4" customFormat="1" ht="15" customHeight="1">
      <c r="A3" s="2"/>
      <c r="B3" s="3"/>
      <c r="C3" s="55" t="s">
        <v>80</v>
      </c>
      <c r="D3" s="56"/>
      <c r="E3" s="56"/>
      <c r="F3" s="56"/>
      <c r="G3" s="56"/>
      <c r="H3" s="56"/>
      <c r="I3" s="56"/>
      <c r="J3" s="57"/>
      <c r="K3" s="55" t="s">
        <v>81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82</v>
      </c>
      <c r="C4" s="59" t="s">
        <v>83</v>
      </c>
      <c r="D4" s="60"/>
      <c r="E4" s="60"/>
      <c r="F4" s="61"/>
      <c r="G4" s="59" t="s">
        <v>84</v>
      </c>
      <c r="H4" s="60"/>
      <c r="I4" s="60"/>
      <c r="J4" s="61"/>
      <c r="K4" s="36"/>
      <c r="L4" s="36"/>
      <c r="M4" s="36" t="s">
        <v>85</v>
      </c>
      <c r="N4" s="36" t="s">
        <v>86</v>
      </c>
      <c r="O4" s="36"/>
      <c r="P4" s="36" t="s">
        <v>87</v>
      </c>
      <c r="Q4" s="37"/>
    </row>
    <row r="5" spans="1:17" s="4" customFormat="1" ht="15" customHeight="1" thickBot="1">
      <c r="A5" s="5"/>
      <c r="B5" s="6"/>
      <c r="C5" s="7" t="s">
        <v>88</v>
      </c>
      <c r="D5" s="7" t="s">
        <v>89</v>
      </c>
      <c r="E5" s="7" t="s">
        <v>90</v>
      </c>
      <c r="F5" s="7" t="s">
        <v>91</v>
      </c>
      <c r="G5" s="7" t="s">
        <v>92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97</v>
      </c>
      <c r="M5" s="7" t="s">
        <v>98</v>
      </c>
      <c r="N5" s="7" t="s">
        <v>98</v>
      </c>
      <c r="O5" s="7" t="s">
        <v>99</v>
      </c>
      <c r="P5" s="7" t="s">
        <v>100</v>
      </c>
      <c r="Q5" s="38" t="s">
        <v>101</v>
      </c>
    </row>
    <row r="6" spans="1:17" ht="15" customHeight="1">
      <c r="A6" s="39" t="s">
        <v>102</v>
      </c>
      <c r="B6" s="40">
        <f aca="true" t="shared" si="0" ref="B6:B14">+C6+G6</f>
        <v>2472470</v>
      </c>
      <c r="C6" s="41">
        <f aca="true" t="shared" si="1" ref="C6:C14">SUM(D6:F6)</f>
        <v>1344</v>
      </c>
      <c r="D6" s="41">
        <v>0</v>
      </c>
      <c r="E6" s="41">
        <v>0</v>
      </c>
      <c r="F6" s="41">
        <v>1344</v>
      </c>
      <c r="G6" s="41">
        <f aca="true" t="shared" si="2" ref="G6:G14">SUM(H6:J6)</f>
        <v>2471126</v>
      </c>
      <c r="H6" s="41">
        <v>400709</v>
      </c>
      <c r="I6" s="41">
        <v>700</v>
      </c>
      <c r="J6" s="41">
        <v>2069717</v>
      </c>
      <c r="K6" s="41">
        <v>1589876</v>
      </c>
      <c r="L6" s="41">
        <f aca="true" t="shared" si="3" ref="L6:L14">SUM(M6:Q6)</f>
        <v>882594</v>
      </c>
      <c r="M6" s="41">
        <v>0</v>
      </c>
      <c r="N6" s="41">
        <v>209475</v>
      </c>
      <c r="O6" s="41">
        <v>669644</v>
      </c>
      <c r="P6" s="41">
        <v>0</v>
      </c>
      <c r="Q6" s="42">
        <v>3475</v>
      </c>
    </row>
    <row r="7" spans="1:17" ht="15" customHeight="1">
      <c r="A7" s="43" t="s">
        <v>103</v>
      </c>
      <c r="B7" s="44">
        <f t="shared" si="0"/>
        <v>84428</v>
      </c>
      <c r="C7" s="45">
        <f t="shared" si="1"/>
        <v>0</v>
      </c>
      <c r="D7" s="45">
        <v>0</v>
      </c>
      <c r="E7" s="45">
        <v>0</v>
      </c>
      <c r="F7" s="45">
        <v>0</v>
      </c>
      <c r="G7" s="45">
        <f t="shared" si="2"/>
        <v>84428</v>
      </c>
      <c r="H7" s="45">
        <v>8800</v>
      </c>
      <c r="I7" s="45">
        <v>0</v>
      </c>
      <c r="J7" s="45">
        <v>75628</v>
      </c>
      <c r="K7" s="45">
        <v>48358</v>
      </c>
      <c r="L7" s="45">
        <f t="shared" si="3"/>
        <v>36070</v>
      </c>
      <c r="M7" s="45">
        <v>0</v>
      </c>
      <c r="N7" s="45">
        <v>7000</v>
      </c>
      <c r="O7" s="45">
        <v>25570</v>
      </c>
      <c r="P7" s="45">
        <v>0</v>
      </c>
      <c r="Q7" s="46">
        <v>3500</v>
      </c>
    </row>
    <row r="8" spans="1:17" ht="15" customHeight="1">
      <c r="A8" s="43" t="s">
        <v>104</v>
      </c>
      <c r="B8" s="44">
        <f t="shared" si="0"/>
        <v>10890</v>
      </c>
      <c r="C8" s="45">
        <f t="shared" si="1"/>
        <v>2700</v>
      </c>
      <c r="D8" s="45">
        <v>0</v>
      </c>
      <c r="E8" s="45">
        <v>0</v>
      </c>
      <c r="F8" s="45">
        <v>2700</v>
      </c>
      <c r="G8" s="45">
        <f t="shared" si="2"/>
        <v>8190</v>
      </c>
      <c r="H8" s="45">
        <v>900</v>
      </c>
      <c r="I8" s="45">
        <v>380</v>
      </c>
      <c r="J8" s="45">
        <v>6910</v>
      </c>
      <c r="K8" s="45">
        <v>1450</v>
      </c>
      <c r="L8" s="45">
        <f t="shared" si="3"/>
        <v>9440</v>
      </c>
      <c r="M8" s="45">
        <v>0</v>
      </c>
      <c r="N8" s="45">
        <v>0</v>
      </c>
      <c r="O8" s="45">
        <v>9440</v>
      </c>
      <c r="P8" s="45">
        <v>0</v>
      </c>
      <c r="Q8" s="46">
        <v>0</v>
      </c>
    </row>
    <row r="9" spans="1:17" ht="15" customHeight="1">
      <c r="A9" s="43" t="s">
        <v>105</v>
      </c>
      <c r="B9" s="44">
        <f t="shared" si="0"/>
        <v>266198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266198</v>
      </c>
      <c r="H9" s="45">
        <v>255180</v>
      </c>
      <c r="I9" s="45">
        <v>0</v>
      </c>
      <c r="J9" s="45">
        <v>11018</v>
      </c>
      <c r="K9" s="45">
        <v>11500</v>
      </c>
      <c r="L9" s="45">
        <f t="shared" si="3"/>
        <v>254698</v>
      </c>
      <c r="M9" s="45">
        <v>0</v>
      </c>
      <c r="N9" s="45">
        <v>30000</v>
      </c>
      <c r="O9" s="45">
        <v>224698</v>
      </c>
      <c r="P9" s="45">
        <v>0</v>
      </c>
      <c r="Q9" s="46">
        <v>0</v>
      </c>
    </row>
    <row r="10" spans="1:17" ht="15" customHeight="1">
      <c r="A10" s="43" t="s">
        <v>106</v>
      </c>
      <c r="B10" s="44">
        <f t="shared" si="0"/>
        <v>92500</v>
      </c>
      <c r="C10" s="45">
        <f t="shared" si="1"/>
        <v>3000</v>
      </c>
      <c r="D10" s="45">
        <v>0</v>
      </c>
      <c r="E10" s="45">
        <v>3000</v>
      </c>
      <c r="F10" s="45">
        <v>0</v>
      </c>
      <c r="G10" s="45">
        <f t="shared" si="2"/>
        <v>89500</v>
      </c>
      <c r="H10" s="45">
        <v>87300</v>
      </c>
      <c r="I10" s="45">
        <v>0</v>
      </c>
      <c r="J10" s="45">
        <v>2200</v>
      </c>
      <c r="K10" s="45">
        <v>2200</v>
      </c>
      <c r="L10" s="45">
        <f t="shared" si="3"/>
        <v>90300</v>
      </c>
      <c r="M10" s="45">
        <v>0</v>
      </c>
      <c r="N10" s="45">
        <v>3000</v>
      </c>
      <c r="O10" s="45">
        <v>87300</v>
      </c>
      <c r="P10" s="45">
        <v>0</v>
      </c>
      <c r="Q10" s="46">
        <v>0</v>
      </c>
    </row>
    <row r="11" spans="1:17" ht="15" customHeight="1">
      <c r="A11" s="43" t="s">
        <v>107</v>
      </c>
      <c r="B11" s="44">
        <f t="shared" si="0"/>
        <v>108325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108325</v>
      </c>
      <c r="H11" s="45">
        <v>90775</v>
      </c>
      <c r="I11" s="45">
        <v>0</v>
      </c>
      <c r="J11" s="45">
        <v>17550</v>
      </c>
      <c r="K11" s="45">
        <v>19275</v>
      </c>
      <c r="L11" s="45">
        <f t="shared" si="3"/>
        <v>89050</v>
      </c>
      <c r="M11" s="45">
        <v>0</v>
      </c>
      <c r="N11" s="45">
        <v>0</v>
      </c>
      <c r="O11" s="45">
        <v>89050</v>
      </c>
      <c r="P11" s="45">
        <v>0</v>
      </c>
      <c r="Q11" s="46">
        <v>0</v>
      </c>
    </row>
    <row r="12" spans="1:17" ht="15" customHeight="1">
      <c r="A12" s="43" t="s">
        <v>108</v>
      </c>
      <c r="B12" s="44">
        <f t="shared" si="0"/>
        <v>107831</v>
      </c>
      <c r="C12" s="45">
        <f t="shared" si="1"/>
        <v>12000</v>
      </c>
      <c r="D12" s="45">
        <v>0</v>
      </c>
      <c r="E12" s="45">
        <v>12000</v>
      </c>
      <c r="F12" s="45">
        <v>0</v>
      </c>
      <c r="G12" s="45">
        <f t="shared" si="2"/>
        <v>95831</v>
      </c>
      <c r="H12" s="45">
        <v>72500</v>
      </c>
      <c r="I12" s="45">
        <v>12653</v>
      </c>
      <c r="J12" s="45">
        <v>10678</v>
      </c>
      <c r="K12" s="45">
        <v>28078</v>
      </c>
      <c r="L12" s="45">
        <f t="shared" si="3"/>
        <v>79753</v>
      </c>
      <c r="M12" s="45">
        <v>35000</v>
      </c>
      <c r="N12" s="45">
        <v>5000</v>
      </c>
      <c r="O12" s="45">
        <v>39753</v>
      </c>
      <c r="P12" s="45">
        <v>0</v>
      </c>
      <c r="Q12" s="46">
        <v>0</v>
      </c>
    </row>
    <row r="13" spans="1:17" ht="15" customHeight="1">
      <c r="A13" s="43" t="s">
        <v>109</v>
      </c>
      <c r="B13" s="44">
        <f t="shared" si="0"/>
        <v>474440</v>
      </c>
      <c r="C13" s="45">
        <f t="shared" si="1"/>
        <v>295840</v>
      </c>
      <c r="D13" s="45">
        <v>12000</v>
      </c>
      <c r="E13" s="45">
        <v>80000</v>
      </c>
      <c r="F13" s="45">
        <v>203840</v>
      </c>
      <c r="G13" s="45">
        <f t="shared" si="2"/>
        <v>178600</v>
      </c>
      <c r="H13" s="45">
        <v>58750</v>
      </c>
      <c r="I13" s="45">
        <v>105850</v>
      </c>
      <c r="J13" s="45">
        <v>14000</v>
      </c>
      <c r="K13" s="45">
        <v>57110</v>
      </c>
      <c r="L13" s="45">
        <f t="shared" si="3"/>
        <v>417330</v>
      </c>
      <c r="M13" s="45">
        <v>12000</v>
      </c>
      <c r="N13" s="45">
        <v>232300</v>
      </c>
      <c r="O13" s="45">
        <v>172880</v>
      </c>
      <c r="P13" s="45">
        <v>0</v>
      </c>
      <c r="Q13" s="46">
        <v>150</v>
      </c>
    </row>
    <row r="14" spans="1:17" ht="15" customHeight="1">
      <c r="A14" s="43" t="s">
        <v>101</v>
      </c>
      <c r="B14" s="44">
        <f t="shared" si="0"/>
        <v>110274</v>
      </c>
      <c r="C14" s="45">
        <f t="shared" si="1"/>
        <v>5074</v>
      </c>
      <c r="D14" s="45">
        <v>0</v>
      </c>
      <c r="E14" s="45">
        <v>0</v>
      </c>
      <c r="F14" s="45">
        <v>5074</v>
      </c>
      <c r="G14" s="45">
        <f t="shared" si="2"/>
        <v>105200</v>
      </c>
      <c r="H14" s="45">
        <v>76680</v>
      </c>
      <c r="I14" s="45">
        <v>22200</v>
      </c>
      <c r="J14" s="45">
        <v>6320</v>
      </c>
      <c r="K14" s="45">
        <v>4300</v>
      </c>
      <c r="L14" s="45">
        <f t="shared" si="3"/>
        <v>105974</v>
      </c>
      <c r="M14" s="45">
        <v>0</v>
      </c>
      <c r="N14" s="45">
        <v>5000</v>
      </c>
      <c r="O14" s="45">
        <v>88024</v>
      </c>
      <c r="P14" s="45">
        <v>12000</v>
      </c>
      <c r="Q14" s="46">
        <v>950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110</v>
      </c>
      <c r="B16" s="44">
        <f>+C16+G16</f>
        <v>2556898</v>
      </c>
      <c r="C16" s="45">
        <f>SUM(D16:F16)</f>
        <v>1344</v>
      </c>
      <c r="D16" s="45">
        <f>SUM(D6:D7)</f>
        <v>0</v>
      </c>
      <c r="E16" s="45">
        <f>SUM(E6:E7)</f>
        <v>0</v>
      </c>
      <c r="F16" s="45">
        <f>SUM(F6:F7)</f>
        <v>1344</v>
      </c>
      <c r="G16" s="45">
        <f>SUM(H16:J16)</f>
        <v>2555554</v>
      </c>
      <c r="H16" s="45">
        <f>SUM(H6:H7)</f>
        <v>409509</v>
      </c>
      <c r="I16" s="45">
        <f>SUM(I6:I7)</f>
        <v>700</v>
      </c>
      <c r="J16" s="45">
        <f>SUM(J6:J7)</f>
        <v>2145345</v>
      </c>
      <c r="K16" s="45">
        <f>SUM(K6:K7)</f>
        <v>1638234</v>
      </c>
      <c r="L16" s="45">
        <f>SUM(M16:Q16)</f>
        <v>918664</v>
      </c>
      <c r="M16" s="45">
        <f>SUM(M6:M7)</f>
        <v>0</v>
      </c>
      <c r="N16" s="45">
        <f>SUM(N6:N7)</f>
        <v>216475</v>
      </c>
      <c r="O16" s="45">
        <f>SUM(O6:O7)</f>
        <v>695214</v>
      </c>
      <c r="P16" s="45">
        <f>SUM(P6:P7)</f>
        <v>0</v>
      </c>
      <c r="Q16" s="46">
        <f>SUM(Q6:Q7)</f>
        <v>6975</v>
      </c>
    </row>
    <row r="17" spans="1:17" ht="15" customHeight="1">
      <c r="A17" s="43" t="s">
        <v>111</v>
      </c>
      <c r="B17" s="44">
        <f>+C17+G17</f>
        <v>1170458</v>
      </c>
      <c r="C17" s="45">
        <f>SUM(D17:F17)</f>
        <v>318614</v>
      </c>
      <c r="D17" s="45">
        <f>SUM(D8:D14)</f>
        <v>12000</v>
      </c>
      <c r="E17" s="45">
        <f>SUM(E8:E14)</f>
        <v>95000</v>
      </c>
      <c r="F17" s="45">
        <f>SUM(F8:F14)</f>
        <v>211614</v>
      </c>
      <c r="G17" s="45">
        <f>SUM(H17:J17)</f>
        <v>851844</v>
      </c>
      <c r="H17" s="45">
        <f>SUM(H8:H14)</f>
        <v>642085</v>
      </c>
      <c r="I17" s="45">
        <f>SUM(I8:I14)</f>
        <v>141083</v>
      </c>
      <c r="J17" s="45">
        <f>SUM(J8:J14)</f>
        <v>68676</v>
      </c>
      <c r="K17" s="45">
        <f>SUM(K8:K14)</f>
        <v>123913</v>
      </c>
      <c r="L17" s="45">
        <f>SUM(M17:Q17)</f>
        <v>1046545</v>
      </c>
      <c r="M17" s="45">
        <f>SUM(M8:M14)</f>
        <v>47000</v>
      </c>
      <c r="N17" s="45">
        <f>SUM(N8:N14)</f>
        <v>275300</v>
      </c>
      <c r="O17" s="45">
        <f>SUM(O8:O14)</f>
        <v>711145</v>
      </c>
      <c r="P17" s="45">
        <f>SUM(P8:P14)</f>
        <v>12000</v>
      </c>
      <c r="Q17" s="46">
        <f>SUM(Q8:Q14)</f>
        <v>1100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82</v>
      </c>
      <c r="B19" s="52">
        <f>+C19+G19</f>
        <v>3727356</v>
      </c>
      <c r="C19" s="53">
        <f>SUM(D19:F19)</f>
        <v>319958</v>
      </c>
      <c r="D19" s="52">
        <f>SUM(D16:D17)</f>
        <v>12000</v>
      </c>
      <c r="E19" s="52">
        <f>SUM(E16:E17)</f>
        <v>95000</v>
      </c>
      <c r="F19" s="52">
        <f>SUM(F16:F17)</f>
        <v>212958</v>
      </c>
      <c r="G19" s="53">
        <f>SUM(H19:J19)</f>
        <v>3407398</v>
      </c>
      <c r="H19" s="52">
        <f>SUM(H16:H17)</f>
        <v>1051594</v>
      </c>
      <c r="I19" s="52">
        <f>SUM(I16:I17)</f>
        <v>141783</v>
      </c>
      <c r="J19" s="52">
        <f>SUM(J16:J17)</f>
        <v>2214021</v>
      </c>
      <c r="K19" s="53">
        <f>SUM(K16:K17)</f>
        <v>1762147</v>
      </c>
      <c r="L19" s="52">
        <f>SUM(M19:Q19)</f>
        <v>1965209</v>
      </c>
      <c r="M19" s="52">
        <f>SUM(M16:M17)</f>
        <v>47000</v>
      </c>
      <c r="N19" s="52">
        <f>SUM(N16:N17)</f>
        <v>491775</v>
      </c>
      <c r="O19" s="52">
        <f>SUM(O16:O17)</f>
        <v>1406359</v>
      </c>
      <c r="P19" s="52">
        <f>SUM(P16:P17)</f>
        <v>12000</v>
      </c>
      <c r="Q19" s="54">
        <f>SUM(Q16:Q17)</f>
        <v>8075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2006-01-05T07:33:05Z</cp:lastPrinted>
  <dcterms:created xsi:type="dcterms:W3CDTF">2000-01-06T00:38:06Z</dcterms:created>
  <dcterms:modified xsi:type="dcterms:W3CDTF">2006-01-05T07:48:14Z</dcterms:modified>
  <cp:category/>
  <cp:version/>
  <cp:contentType/>
  <cp:contentStatus/>
</cp:coreProperties>
</file>