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<sst xmlns="http://schemas.openxmlformats.org/spreadsheetml/2006/main" count="154" uniqueCount="138">
  <si>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</si>
  <si>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</si>
  <si>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</si>
  <si>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</si>
  <si>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</si>
  <si>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</si>
  <si>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</si>
  <si>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</si>
  <si>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</si>
  <si>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</si>
  <si>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</si>
  <si>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</si>
  <si>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</si>
  <si>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</si>
  <si>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</si>
  <si>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</si>
  <si>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</si>
  <si>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</si>
  <si>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</si>
  <si>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</si>
  <si>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</si>
  <si>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</si>
  <si>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</si>
  <si>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</si>
  <si>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</si>
  <si>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</si>
  <si>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</si>
  <si>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</si>
  <si>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</si>
  <si>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</si>
  <si>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</si>
  <si>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</si>
  <si>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</si>
  <si>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</si>
  <si>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</si>
  <si>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</si>
  <si>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</si>
  <si>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17年  11月分</t>
  </si>
  <si>
    <t>（県市町村名）岐阜県</t>
  </si>
  <si>
    <t>着工建築物概報（２）</t>
  </si>
  <si>
    <t>平成  17年  11月分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</si>
  <si>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</si>
  <si>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</si>
  <si>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</si>
  <si>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</si>
  <si>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</si>
  <si>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</si>
  <si>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</si>
  <si>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</si>
  <si>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</si>
  <si>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</si>
  <si>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</si>
  <si>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</si>
  <si>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</si>
  <si>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</si>
  <si>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</si>
  <si>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</si>
  <si>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</si>
  <si>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</si>
  <si>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</si>
  <si>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</si>
  <si>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</si>
  <si>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</si>
  <si>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</si>
  <si>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</si>
  <si>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</si>
  <si>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</si>
  <si>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</si>
  <si>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</si>
  <si>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</si>
  <si>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</si>
  <si>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</si>
  <si>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</si>
  <si>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</si>
  <si>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</si>
  <si>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</si>
  <si>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</si>
  <si>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</si>
  <si>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</si>
  <si>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</si>
  <si>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</si>
  <si>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</si>
  <si>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</si>
  <si>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</si>
  <si>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</si>
  <si>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</si>
  <si>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</si>
  <si>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</si>
  <si>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</si>
  <si>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</si>
  <si>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</si>
  <si>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</si>
  <si>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</si>
  <si>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</si>
  <si>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</si>
  <si>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</si>
  <si>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</si>
  <si>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</si>
  <si>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柳津町</t>
  </si>
  <si>
    <t>羽島郡</t>
  </si>
  <si>
    <t>養老町</t>
  </si>
  <si>
    <t>上石津町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</si>
  <si>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</si>
  <si>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</si>
  <si>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</si>
  <si>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</si>
  <si>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</si>
  <si>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</si>
  <si>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</si>
  <si>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墨俣町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</si>
  <si>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</si>
  <si>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</si>
  <si>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</si>
  <si>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</si>
  <si>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</si>
  <si>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</si>
  <si>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</si>
  <si>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</si>
  <si>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</si>
  <si>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</si>
  <si>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</si>
  <si>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</si>
  <si>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</si>
  <si>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</si>
  <si>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</si>
  <si>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</si>
  <si>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</si>
  <si>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笠原町</t>
  </si>
  <si>
    <t>土岐郡</t>
  </si>
  <si>
    <t>白川村</t>
  </si>
  <si>
    <t>大野郡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</si>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</sst>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133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55" t="s">
        <v>134</v>
      </c>
      <c r="D3" s="56"/>
      <c r="E3" s="56"/>
      <c r="F3" s="56"/>
      <c r="G3" s="56"/>
      <c r="H3" s="56"/>
      <c r="I3" s="56"/>
      <c r="J3" s="56"/>
      <c r="K3" s="57"/>
      <c r="L3" s="55" t="s">
        <v>135</v>
      </c>
      <c r="M3" s="58"/>
    </row>
    <row r="4" spans="1:13" s="4" customFormat="1" ht="15" customHeight="1" thickBot="1">
      <c r="A4" s="8"/>
      <c r="B4" s="9" t="s">
        <v>44</v>
      </c>
      <c r="C4" s="10" t="s">
        <v>64</v>
      </c>
      <c r="D4" s="31" t="s">
        <v>65</v>
      </c>
      <c r="E4" s="31" t="s">
        <v>66</v>
      </c>
      <c r="F4" s="10" t="s">
        <v>67</v>
      </c>
      <c r="G4" s="10" t="s">
        <v>68</v>
      </c>
      <c r="H4" s="32" t="s">
        <v>69</v>
      </c>
      <c r="I4" s="32" t="s">
        <v>136</v>
      </c>
      <c r="J4" s="32" t="s">
        <v>137</v>
      </c>
      <c r="K4" s="32" t="s">
        <v>63</v>
      </c>
      <c r="L4" s="32" t="s">
        <v>58</v>
      </c>
      <c r="M4" s="33" t="s">
        <v>59</v>
      </c>
    </row>
    <row r="5" spans="1:13" s="38" customFormat="1" ht="15" customHeight="1">
      <c r="A5" s="34" t="s">
        <v>74</v>
      </c>
      <c r="B5" s="35">
        <f aca="true" t="shared" si="0" ref="B5:B26">SUM(C5:K5)</f>
        <v>45563</v>
      </c>
      <c r="C5" s="36">
        <v>21779</v>
      </c>
      <c r="D5" s="36">
        <v>1224</v>
      </c>
      <c r="E5" s="36">
        <v>270</v>
      </c>
      <c r="F5" s="36">
        <v>832</v>
      </c>
      <c r="G5" s="36">
        <v>0</v>
      </c>
      <c r="H5" s="36">
        <v>1574</v>
      </c>
      <c r="I5" s="36">
        <v>15016</v>
      </c>
      <c r="J5" s="36">
        <v>4278</v>
      </c>
      <c r="K5" s="36">
        <v>590</v>
      </c>
      <c r="L5" s="36">
        <v>14779</v>
      </c>
      <c r="M5" s="37">
        <v>30784</v>
      </c>
    </row>
    <row r="6" spans="1:13" ht="15" customHeight="1">
      <c r="A6" s="39" t="s">
        <v>75</v>
      </c>
      <c r="B6" s="40">
        <f t="shared" si="0"/>
        <v>20733</v>
      </c>
      <c r="C6" s="41">
        <v>8450</v>
      </c>
      <c r="D6" s="41">
        <v>271</v>
      </c>
      <c r="E6" s="41">
        <v>48</v>
      </c>
      <c r="F6" s="41">
        <v>2443</v>
      </c>
      <c r="G6" s="41">
        <v>140</v>
      </c>
      <c r="H6" s="41">
        <v>7546</v>
      </c>
      <c r="I6" s="41">
        <v>1356</v>
      </c>
      <c r="J6" s="41">
        <v>479</v>
      </c>
      <c r="K6" s="41">
        <v>0</v>
      </c>
      <c r="L6" s="41">
        <v>4672</v>
      </c>
      <c r="M6" s="42">
        <v>16061</v>
      </c>
    </row>
    <row r="7" spans="1:13" ht="15" customHeight="1">
      <c r="A7" s="39" t="s">
        <v>76</v>
      </c>
      <c r="B7" s="40">
        <f t="shared" si="0"/>
        <v>10560</v>
      </c>
      <c r="C7" s="41">
        <v>6228</v>
      </c>
      <c r="D7" s="41">
        <v>0</v>
      </c>
      <c r="E7" s="41">
        <v>1808</v>
      </c>
      <c r="F7" s="41">
        <v>1067</v>
      </c>
      <c r="G7" s="41">
        <v>14</v>
      </c>
      <c r="H7" s="41">
        <v>905</v>
      </c>
      <c r="I7" s="41">
        <v>499</v>
      </c>
      <c r="J7" s="41">
        <v>39</v>
      </c>
      <c r="K7" s="41">
        <v>0</v>
      </c>
      <c r="L7" s="41">
        <v>5122</v>
      </c>
      <c r="M7" s="42">
        <v>5438</v>
      </c>
    </row>
    <row r="8" spans="1:13" ht="15" customHeight="1">
      <c r="A8" s="39" t="s">
        <v>77</v>
      </c>
      <c r="B8" s="40">
        <f t="shared" si="0"/>
        <v>13450</v>
      </c>
      <c r="C8" s="41">
        <v>6584</v>
      </c>
      <c r="D8" s="41">
        <v>0</v>
      </c>
      <c r="E8" s="41">
        <v>0</v>
      </c>
      <c r="F8" s="41">
        <v>607</v>
      </c>
      <c r="G8" s="41">
        <v>260</v>
      </c>
      <c r="H8" s="41">
        <v>809</v>
      </c>
      <c r="I8" s="41">
        <v>484</v>
      </c>
      <c r="J8" s="41">
        <v>4706</v>
      </c>
      <c r="K8" s="41">
        <v>0</v>
      </c>
      <c r="L8" s="41">
        <v>6583</v>
      </c>
      <c r="M8" s="42">
        <v>6867</v>
      </c>
    </row>
    <row r="9" spans="1:13" ht="15" customHeight="1">
      <c r="A9" s="39" t="s">
        <v>78</v>
      </c>
      <c r="B9" s="40">
        <f t="shared" si="0"/>
        <v>19440</v>
      </c>
      <c r="C9" s="41">
        <v>14956</v>
      </c>
      <c r="D9" s="41">
        <v>184</v>
      </c>
      <c r="E9" s="41">
        <v>247</v>
      </c>
      <c r="F9" s="41">
        <v>1548</v>
      </c>
      <c r="G9" s="41">
        <v>0</v>
      </c>
      <c r="H9" s="41">
        <v>551</v>
      </c>
      <c r="I9" s="41">
        <v>232</v>
      </c>
      <c r="J9" s="41">
        <v>1722</v>
      </c>
      <c r="K9" s="41">
        <v>0</v>
      </c>
      <c r="L9" s="41">
        <v>12481</v>
      </c>
      <c r="M9" s="42">
        <v>6959</v>
      </c>
    </row>
    <row r="10" spans="1:13" ht="15" customHeight="1">
      <c r="A10" s="39" t="s">
        <v>79</v>
      </c>
      <c r="B10" s="40">
        <f t="shared" si="0"/>
        <v>10029</v>
      </c>
      <c r="C10" s="41">
        <v>4641</v>
      </c>
      <c r="D10" s="41">
        <v>185</v>
      </c>
      <c r="E10" s="41">
        <v>486</v>
      </c>
      <c r="F10" s="41">
        <v>1537</v>
      </c>
      <c r="G10" s="41">
        <v>1786</v>
      </c>
      <c r="H10" s="41">
        <v>410</v>
      </c>
      <c r="I10" s="41">
        <v>671</v>
      </c>
      <c r="J10" s="41">
        <v>313</v>
      </c>
      <c r="K10" s="41">
        <v>0</v>
      </c>
      <c r="L10" s="41">
        <v>3806</v>
      </c>
      <c r="M10" s="42">
        <v>6223</v>
      </c>
    </row>
    <row r="11" spans="1:13" ht="15" customHeight="1">
      <c r="A11" s="39" t="s">
        <v>80</v>
      </c>
      <c r="B11" s="40">
        <f t="shared" si="0"/>
        <v>7930</v>
      </c>
      <c r="C11" s="41">
        <v>1713</v>
      </c>
      <c r="D11" s="41">
        <v>240</v>
      </c>
      <c r="E11" s="41">
        <v>252</v>
      </c>
      <c r="F11" s="41">
        <v>40</v>
      </c>
      <c r="G11" s="41">
        <v>0</v>
      </c>
      <c r="H11" s="41">
        <v>0</v>
      </c>
      <c r="I11" s="41">
        <v>0</v>
      </c>
      <c r="J11" s="41">
        <v>5685</v>
      </c>
      <c r="K11" s="41">
        <v>0</v>
      </c>
      <c r="L11" s="41">
        <v>1626</v>
      </c>
      <c r="M11" s="42">
        <v>6304</v>
      </c>
    </row>
    <row r="12" spans="1:13" ht="15" customHeight="1">
      <c r="A12" s="39" t="s">
        <v>81</v>
      </c>
      <c r="B12" s="40">
        <f t="shared" si="0"/>
        <v>9370</v>
      </c>
      <c r="C12" s="41">
        <v>2336</v>
      </c>
      <c r="D12" s="41">
        <v>0</v>
      </c>
      <c r="E12" s="41">
        <v>0</v>
      </c>
      <c r="F12" s="41">
        <v>0</v>
      </c>
      <c r="G12" s="41">
        <v>0</v>
      </c>
      <c r="H12" s="41">
        <v>2056</v>
      </c>
      <c r="I12" s="41">
        <v>70</v>
      </c>
      <c r="J12" s="41">
        <v>4908</v>
      </c>
      <c r="K12" s="41">
        <v>0</v>
      </c>
      <c r="L12" s="41">
        <v>1821</v>
      </c>
      <c r="M12" s="42">
        <v>7549</v>
      </c>
    </row>
    <row r="13" spans="1:13" ht="15" customHeight="1">
      <c r="A13" s="39" t="s">
        <v>82</v>
      </c>
      <c r="B13" s="40">
        <f t="shared" si="0"/>
        <v>8493</v>
      </c>
      <c r="C13" s="41">
        <v>4107</v>
      </c>
      <c r="D13" s="41">
        <v>385</v>
      </c>
      <c r="E13" s="41">
        <v>426</v>
      </c>
      <c r="F13" s="41">
        <v>791</v>
      </c>
      <c r="G13" s="41">
        <v>0</v>
      </c>
      <c r="H13" s="41">
        <v>0</v>
      </c>
      <c r="I13" s="41">
        <v>2784</v>
      </c>
      <c r="J13" s="41">
        <v>0</v>
      </c>
      <c r="K13" s="41">
        <v>0</v>
      </c>
      <c r="L13" s="41">
        <v>4163</v>
      </c>
      <c r="M13" s="42">
        <v>4330</v>
      </c>
    </row>
    <row r="14" spans="1:13" ht="15" customHeight="1">
      <c r="A14" s="39" t="s">
        <v>83</v>
      </c>
      <c r="B14" s="40">
        <f t="shared" si="0"/>
        <v>4043</v>
      </c>
      <c r="C14" s="41">
        <v>3214</v>
      </c>
      <c r="D14" s="41">
        <v>0</v>
      </c>
      <c r="E14" s="41">
        <v>0</v>
      </c>
      <c r="F14" s="41">
        <v>19</v>
      </c>
      <c r="G14" s="41">
        <v>0</v>
      </c>
      <c r="H14" s="41">
        <v>26</v>
      </c>
      <c r="I14" s="41">
        <v>154</v>
      </c>
      <c r="J14" s="41">
        <v>630</v>
      </c>
      <c r="K14" s="41">
        <v>0</v>
      </c>
      <c r="L14" s="41">
        <v>3199</v>
      </c>
      <c r="M14" s="42">
        <v>844</v>
      </c>
    </row>
    <row r="15" spans="1:13" ht="15" customHeight="1">
      <c r="A15" s="39" t="s">
        <v>84</v>
      </c>
      <c r="B15" s="40">
        <f t="shared" si="0"/>
        <v>10712</v>
      </c>
      <c r="C15" s="41">
        <v>5666</v>
      </c>
      <c r="D15" s="41">
        <v>0</v>
      </c>
      <c r="E15" s="41">
        <v>1193</v>
      </c>
      <c r="F15" s="41">
        <v>922</v>
      </c>
      <c r="G15" s="41">
        <v>0</v>
      </c>
      <c r="H15" s="41">
        <v>0</v>
      </c>
      <c r="I15" s="41">
        <v>741</v>
      </c>
      <c r="J15" s="41">
        <v>2190</v>
      </c>
      <c r="K15" s="41">
        <v>0</v>
      </c>
      <c r="L15" s="41">
        <v>4155</v>
      </c>
      <c r="M15" s="42">
        <v>6557</v>
      </c>
    </row>
    <row r="16" spans="1:13" ht="15" customHeight="1">
      <c r="A16" s="39" t="s">
        <v>85</v>
      </c>
      <c r="B16" s="40">
        <f t="shared" si="0"/>
        <v>2396</v>
      </c>
      <c r="C16" s="41">
        <v>2068</v>
      </c>
      <c r="D16" s="41">
        <v>0</v>
      </c>
      <c r="E16" s="41">
        <v>0</v>
      </c>
      <c r="F16" s="41">
        <v>0</v>
      </c>
      <c r="G16" s="41">
        <v>0</v>
      </c>
      <c r="H16" s="41">
        <v>328</v>
      </c>
      <c r="I16" s="41">
        <v>0</v>
      </c>
      <c r="J16" s="41">
        <v>0</v>
      </c>
      <c r="K16" s="41">
        <v>0</v>
      </c>
      <c r="L16" s="41">
        <v>990</v>
      </c>
      <c r="M16" s="42">
        <v>1406</v>
      </c>
    </row>
    <row r="17" spans="1:13" ht="15" customHeight="1">
      <c r="A17" s="39" t="s">
        <v>86</v>
      </c>
      <c r="B17" s="40">
        <f t="shared" si="0"/>
        <v>21799</v>
      </c>
      <c r="C17" s="41">
        <v>10113</v>
      </c>
      <c r="D17" s="41">
        <v>200</v>
      </c>
      <c r="E17" s="41">
        <v>0</v>
      </c>
      <c r="F17" s="41">
        <v>6825</v>
      </c>
      <c r="G17" s="41">
        <v>55</v>
      </c>
      <c r="H17" s="41">
        <v>898</v>
      </c>
      <c r="I17" s="41">
        <v>234</v>
      </c>
      <c r="J17" s="41">
        <v>3394</v>
      </c>
      <c r="K17" s="41">
        <v>80</v>
      </c>
      <c r="L17" s="41">
        <v>7030</v>
      </c>
      <c r="M17" s="42">
        <v>14769</v>
      </c>
    </row>
    <row r="18" spans="1:13" ht="15" customHeight="1">
      <c r="A18" s="39" t="s">
        <v>87</v>
      </c>
      <c r="B18" s="40">
        <f t="shared" si="0"/>
        <v>40707</v>
      </c>
      <c r="C18" s="41">
        <v>9395</v>
      </c>
      <c r="D18" s="41">
        <v>0</v>
      </c>
      <c r="E18" s="41">
        <v>0</v>
      </c>
      <c r="F18" s="41">
        <v>29440</v>
      </c>
      <c r="G18" s="41">
        <v>0</v>
      </c>
      <c r="H18" s="41">
        <v>693</v>
      </c>
      <c r="I18" s="41">
        <v>244</v>
      </c>
      <c r="J18" s="41">
        <v>935</v>
      </c>
      <c r="K18" s="41">
        <v>0</v>
      </c>
      <c r="L18" s="41">
        <v>6647</v>
      </c>
      <c r="M18" s="42">
        <v>34060</v>
      </c>
    </row>
    <row r="19" spans="1:13" ht="15" customHeight="1">
      <c r="A19" s="39" t="s">
        <v>88</v>
      </c>
      <c r="B19" s="40">
        <f t="shared" si="0"/>
        <v>2230</v>
      </c>
      <c r="C19" s="41">
        <v>855</v>
      </c>
      <c r="D19" s="41">
        <v>0</v>
      </c>
      <c r="E19" s="41">
        <v>957</v>
      </c>
      <c r="F19" s="41">
        <v>0</v>
      </c>
      <c r="G19" s="41">
        <v>0</v>
      </c>
      <c r="H19" s="41">
        <v>0</v>
      </c>
      <c r="I19" s="41">
        <v>359</v>
      </c>
      <c r="J19" s="41">
        <v>59</v>
      </c>
      <c r="K19" s="41">
        <v>0</v>
      </c>
      <c r="L19" s="41">
        <v>881</v>
      </c>
      <c r="M19" s="42">
        <v>1349</v>
      </c>
    </row>
    <row r="20" spans="1:13" ht="15" customHeight="1">
      <c r="A20" s="39" t="s">
        <v>89</v>
      </c>
      <c r="B20" s="40">
        <f t="shared" si="0"/>
        <v>3750</v>
      </c>
      <c r="C20" s="41">
        <v>2295</v>
      </c>
      <c r="D20" s="41">
        <v>0</v>
      </c>
      <c r="E20" s="41">
        <v>0</v>
      </c>
      <c r="F20" s="41">
        <v>0</v>
      </c>
      <c r="G20" s="41">
        <v>0</v>
      </c>
      <c r="H20" s="41">
        <v>1356</v>
      </c>
      <c r="I20" s="41">
        <v>99</v>
      </c>
      <c r="J20" s="41">
        <v>0</v>
      </c>
      <c r="K20" s="41">
        <v>0</v>
      </c>
      <c r="L20" s="41">
        <v>2771</v>
      </c>
      <c r="M20" s="42">
        <v>979</v>
      </c>
    </row>
    <row r="21" spans="1:13" ht="15" customHeight="1">
      <c r="A21" s="39" t="s">
        <v>90</v>
      </c>
      <c r="B21" s="40">
        <f t="shared" si="0"/>
        <v>3780</v>
      </c>
      <c r="C21" s="41">
        <v>2066</v>
      </c>
      <c r="D21" s="41">
        <v>308</v>
      </c>
      <c r="E21" s="41">
        <v>1044</v>
      </c>
      <c r="F21" s="41">
        <v>362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2741</v>
      </c>
      <c r="M21" s="42">
        <v>1039</v>
      </c>
    </row>
    <row r="22" spans="1:13" ht="15" customHeight="1">
      <c r="A22" s="39" t="s">
        <v>91</v>
      </c>
      <c r="B22" s="40">
        <f t="shared" si="0"/>
        <v>16265</v>
      </c>
      <c r="C22" s="41">
        <v>2477</v>
      </c>
      <c r="D22" s="41">
        <v>0</v>
      </c>
      <c r="E22" s="41">
        <v>0</v>
      </c>
      <c r="F22" s="41">
        <v>0</v>
      </c>
      <c r="G22" s="41">
        <v>0</v>
      </c>
      <c r="H22" s="41">
        <v>13128</v>
      </c>
      <c r="I22" s="41">
        <v>0</v>
      </c>
      <c r="J22" s="41">
        <v>660</v>
      </c>
      <c r="K22" s="41">
        <v>0</v>
      </c>
      <c r="L22" s="41">
        <v>2129</v>
      </c>
      <c r="M22" s="42">
        <v>14136</v>
      </c>
    </row>
    <row r="23" spans="1:13" ht="15" customHeight="1">
      <c r="A23" s="39" t="s">
        <v>92</v>
      </c>
      <c r="B23" s="40">
        <f t="shared" si="0"/>
        <v>2830</v>
      </c>
      <c r="C23" s="41">
        <v>1083</v>
      </c>
      <c r="D23" s="41">
        <v>0</v>
      </c>
      <c r="E23" s="41">
        <v>523</v>
      </c>
      <c r="F23" s="41">
        <v>510</v>
      </c>
      <c r="G23" s="41">
        <v>0</v>
      </c>
      <c r="H23" s="41">
        <v>0</v>
      </c>
      <c r="I23" s="41">
        <v>0</v>
      </c>
      <c r="J23" s="41">
        <v>714</v>
      </c>
      <c r="K23" s="41">
        <v>0</v>
      </c>
      <c r="L23" s="41">
        <v>1138</v>
      </c>
      <c r="M23" s="42">
        <v>1692</v>
      </c>
    </row>
    <row r="24" spans="1:13" ht="15" customHeight="1">
      <c r="A24" s="39" t="s">
        <v>93</v>
      </c>
      <c r="B24" s="40">
        <f t="shared" si="0"/>
        <v>182</v>
      </c>
      <c r="C24" s="41">
        <v>12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76</v>
      </c>
      <c r="J24" s="41">
        <v>94</v>
      </c>
      <c r="K24" s="41">
        <v>0</v>
      </c>
      <c r="L24" s="41">
        <v>88</v>
      </c>
      <c r="M24" s="42">
        <v>94</v>
      </c>
    </row>
    <row r="25" spans="1:13" ht="15" customHeight="1">
      <c r="A25" s="43" t="s">
        <v>94</v>
      </c>
      <c r="B25" s="44">
        <f t="shared" si="0"/>
        <v>3497</v>
      </c>
      <c r="C25" s="45">
        <v>2795</v>
      </c>
      <c r="D25" s="45">
        <v>0</v>
      </c>
      <c r="E25" s="45">
        <v>57</v>
      </c>
      <c r="F25" s="45">
        <v>21</v>
      </c>
      <c r="G25" s="45">
        <v>0</v>
      </c>
      <c r="H25" s="45">
        <v>17</v>
      </c>
      <c r="I25" s="45">
        <v>20</v>
      </c>
      <c r="J25" s="45">
        <v>587</v>
      </c>
      <c r="K25" s="45">
        <v>0</v>
      </c>
      <c r="L25" s="45">
        <v>2050</v>
      </c>
      <c r="M25" s="46">
        <v>1447</v>
      </c>
    </row>
    <row r="26" spans="1:13" ht="15" customHeight="1">
      <c r="A26" s="47" t="s">
        <v>95</v>
      </c>
      <c r="B26" s="48">
        <f t="shared" si="0"/>
        <v>257759</v>
      </c>
      <c r="C26" s="49">
        <v>112833</v>
      </c>
      <c r="D26" s="49">
        <v>2997</v>
      </c>
      <c r="E26" s="49">
        <v>7311</v>
      </c>
      <c r="F26" s="49">
        <v>46964</v>
      </c>
      <c r="G26" s="49">
        <v>2255</v>
      </c>
      <c r="H26" s="49">
        <v>30297</v>
      </c>
      <c r="I26" s="49">
        <v>23039</v>
      </c>
      <c r="J26" s="49">
        <v>31393</v>
      </c>
      <c r="K26" s="49">
        <v>670</v>
      </c>
      <c r="L26" s="49">
        <v>88872</v>
      </c>
      <c r="M26" s="50">
        <v>168887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96</v>
      </c>
      <c r="B28" s="40">
        <f>SUM(C28:K28)</f>
        <v>2120</v>
      </c>
      <c r="C28" s="41">
        <v>1456</v>
      </c>
      <c r="D28" s="41">
        <v>0</v>
      </c>
      <c r="E28" s="41">
        <v>0</v>
      </c>
      <c r="F28" s="41">
        <v>286</v>
      </c>
      <c r="G28" s="41">
        <v>0</v>
      </c>
      <c r="H28" s="41">
        <v>378</v>
      </c>
      <c r="I28" s="41">
        <v>0</v>
      </c>
      <c r="J28" s="41">
        <v>0</v>
      </c>
      <c r="K28" s="41">
        <v>0</v>
      </c>
      <c r="L28" s="41">
        <v>1587</v>
      </c>
      <c r="M28" s="42">
        <v>533</v>
      </c>
    </row>
    <row r="29" spans="1:13" ht="15" customHeight="1">
      <c r="A29" s="39" t="s">
        <v>97</v>
      </c>
      <c r="B29" s="40">
        <f>SUM(C29:K29)</f>
        <v>1689</v>
      </c>
      <c r="C29" s="41">
        <v>837</v>
      </c>
      <c r="D29" s="41">
        <v>0</v>
      </c>
      <c r="E29" s="41">
        <v>0</v>
      </c>
      <c r="F29" s="41">
        <v>771</v>
      </c>
      <c r="G29" s="41">
        <v>0</v>
      </c>
      <c r="H29" s="41">
        <v>0</v>
      </c>
      <c r="I29" s="41">
        <v>81</v>
      </c>
      <c r="J29" s="41">
        <v>0</v>
      </c>
      <c r="K29" s="41">
        <v>0</v>
      </c>
      <c r="L29" s="41">
        <v>837</v>
      </c>
      <c r="M29" s="42">
        <v>852</v>
      </c>
    </row>
    <row r="30" spans="1:13" ht="15" customHeight="1">
      <c r="A30" s="43" t="s">
        <v>98</v>
      </c>
      <c r="B30" s="44">
        <f>SUM(C30:K30)</f>
        <v>2547</v>
      </c>
      <c r="C30" s="45">
        <v>880</v>
      </c>
      <c r="D30" s="45">
        <v>1065</v>
      </c>
      <c r="E30" s="45">
        <v>0</v>
      </c>
      <c r="F30" s="45">
        <v>0</v>
      </c>
      <c r="G30" s="45">
        <v>298</v>
      </c>
      <c r="H30" s="45">
        <v>0</v>
      </c>
      <c r="I30" s="45">
        <v>187</v>
      </c>
      <c r="J30" s="45">
        <v>117</v>
      </c>
      <c r="K30" s="45">
        <v>0</v>
      </c>
      <c r="L30" s="45">
        <v>459</v>
      </c>
      <c r="M30" s="46">
        <v>2088</v>
      </c>
    </row>
    <row r="31" spans="1:13" ht="15" customHeight="1">
      <c r="A31" s="47" t="s">
        <v>99</v>
      </c>
      <c r="B31" s="48">
        <f>SUM(C31:K31)</f>
        <v>6356</v>
      </c>
      <c r="C31" s="49">
        <v>3173</v>
      </c>
      <c r="D31" s="49">
        <v>1065</v>
      </c>
      <c r="E31" s="49">
        <v>0</v>
      </c>
      <c r="F31" s="49">
        <v>1057</v>
      </c>
      <c r="G31" s="49">
        <v>298</v>
      </c>
      <c r="H31" s="49">
        <v>378</v>
      </c>
      <c r="I31" s="49">
        <v>268</v>
      </c>
      <c r="J31" s="49">
        <v>117</v>
      </c>
      <c r="K31" s="49">
        <v>0</v>
      </c>
      <c r="L31" s="49">
        <v>2883</v>
      </c>
      <c r="M31" s="50">
        <v>3473</v>
      </c>
    </row>
    <row r="32" spans="1:13" ht="15" customHeight="1">
      <c r="A32" s="39"/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</row>
    <row r="33" spans="1:13" ht="15" customHeight="1">
      <c r="A33" s="39" t="s">
        <v>100</v>
      </c>
      <c r="B33" s="40">
        <f>SUM(C33:K33)</f>
        <v>3079</v>
      </c>
      <c r="C33" s="41">
        <v>2197</v>
      </c>
      <c r="D33" s="41">
        <v>0</v>
      </c>
      <c r="E33" s="41">
        <v>0</v>
      </c>
      <c r="F33" s="41">
        <v>0</v>
      </c>
      <c r="G33" s="41">
        <v>0</v>
      </c>
      <c r="H33" s="41">
        <v>762</v>
      </c>
      <c r="I33" s="41">
        <v>120</v>
      </c>
      <c r="J33" s="41">
        <v>0</v>
      </c>
      <c r="K33" s="41">
        <v>0</v>
      </c>
      <c r="L33" s="41">
        <v>2089</v>
      </c>
      <c r="M33" s="42">
        <v>990</v>
      </c>
    </row>
    <row r="34" spans="1:13" ht="15" customHeight="1">
      <c r="A34" s="43" t="s">
        <v>101</v>
      </c>
      <c r="B34" s="44">
        <f>SUM(C34:K34)</f>
        <v>90</v>
      </c>
      <c r="C34" s="45">
        <v>0</v>
      </c>
      <c r="D34" s="45">
        <v>0</v>
      </c>
      <c r="E34" s="45">
        <v>0</v>
      </c>
      <c r="F34" s="45">
        <v>90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6">
        <v>90</v>
      </c>
    </row>
    <row r="35" spans="1:13" ht="15" customHeight="1">
      <c r="A35" s="47" t="s">
        <v>102</v>
      </c>
      <c r="B35" s="48">
        <f>SUM(C35:K35)</f>
        <v>3169</v>
      </c>
      <c r="C35" s="49">
        <v>2197</v>
      </c>
      <c r="D35" s="49">
        <v>0</v>
      </c>
      <c r="E35" s="49">
        <v>0</v>
      </c>
      <c r="F35" s="49">
        <v>90</v>
      </c>
      <c r="G35" s="49">
        <v>0</v>
      </c>
      <c r="H35" s="49">
        <v>762</v>
      </c>
      <c r="I35" s="49">
        <v>120</v>
      </c>
      <c r="J35" s="49">
        <v>0</v>
      </c>
      <c r="K35" s="49">
        <v>0</v>
      </c>
      <c r="L35" s="49">
        <v>2089</v>
      </c>
      <c r="M35" s="50">
        <v>1080</v>
      </c>
    </row>
    <row r="36" spans="1:13" ht="1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</row>
    <row r="37" spans="1:13" ht="15" customHeight="1">
      <c r="A37" s="39" t="s">
        <v>103</v>
      </c>
      <c r="B37" s="40">
        <f>SUM(C37:K37)</f>
        <v>1656</v>
      </c>
      <c r="C37" s="41">
        <v>1553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103</v>
      </c>
      <c r="K37" s="41">
        <v>0</v>
      </c>
      <c r="L37" s="41">
        <v>1037</v>
      </c>
      <c r="M37" s="42">
        <v>619</v>
      </c>
    </row>
    <row r="38" spans="1:13" ht="15" customHeight="1">
      <c r="A38" s="43" t="s">
        <v>104</v>
      </c>
      <c r="B38" s="44">
        <f>SUM(C38:K38)</f>
        <v>136</v>
      </c>
      <c r="C38" s="45">
        <v>136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136</v>
      </c>
      <c r="M38" s="46">
        <v>0</v>
      </c>
    </row>
    <row r="39" spans="1:13" ht="15" customHeight="1">
      <c r="A39" s="47" t="s">
        <v>105</v>
      </c>
      <c r="B39" s="48">
        <f>SUM(C39:K39)</f>
        <v>1792</v>
      </c>
      <c r="C39" s="49">
        <v>1689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103</v>
      </c>
      <c r="K39" s="49">
        <v>0</v>
      </c>
      <c r="L39" s="49">
        <v>1173</v>
      </c>
      <c r="M39" s="50">
        <v>619</v>
      </c>
    </row>
    <row r="40" spans="1:13" ht="15" customHeigh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ht="15" customHeight="1">
      <c r="A41" s="39" t="s">
        <v>106</v>
      </c>
      <c r="B41" s="40">
        <f>SUM(C41:K41)</f>
        <v>1362</v>
      </c>
      <c r="C41" s="41">
        <v>686</v>
      </c>
      <c r="D41" s="41">
        <v>0</v>
      </c>
      <c r="E41" s="41">
        <v>0</v>
      </c>
      <c r="F41" s="41">
        <v>458</v>
      </c>
      <c r="G41" s="41">
        <v>0</v>
      </c>
      <c r="H41" s="41">
        <v>184</v>
      </c>
      <c r="I41" s="41">
        <v>0</v>
      </c>
      <c r="J41" s="41">
        <v>34</v>
      </c>
      <c r="K41" s="41">
        <v>0</v>
      </c>
      <c r="L41" s="41">
        <v>686</v>
      </c>
      <c r="M41" s="42">
        <v>676</v>
      </c>
    </row>
    <row r="42" spans="1:13" ht="15" customHeight="1">
      <c r="A42" s="39" t="s">
        <v>107</v>
      </c>
      <c r="B42" s="40">
        <f>SUM(C42:K42)</f>
        <v>3415</v>
      </c>
      <c r="C42" s="41">
        <v>1592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1823</v>
      </c>
      <c r="J42" s="41">
        <v>0</v>
      </c>
      <c r="K42" s="41">
        <v>0</v>
      </c>
      <c r="L42" s="41">
        <v>3170</v>
      </c>
      <c r="M42" s="42">
        <v>245</v>
      </c>
    </row>
    <row r="43" spans="1:13" ht="15" customHeight="1">
      <c r="A43" s="39" t="s">
        <v>108</v>
      </c>
      <c r="B43" s="40">
        <f>SUM(C43:K43)</f>
        <v>1084</v>
      </c>
      <c r="C43" s="41">
        <v>874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115</v>
      </c>
      <c r="J43" s="41">
        <v>95</v>
      </c>
      <c r="K43" s="41">
        <v>0</v>
      </c>
      <c r="L43" s="41">
        <v>731</v>
      </c>
      <c r="M43" s="42">
        <v>353</v>
      </c>
    </row>
    <row r="44" spans="1:13" ht="15" customHeight="1">
      <c r="A44" s="43" t="s">
        <v>109</v>
      </c>
      <c r="B44" s="44">
        <f>SUM(C44:K44)</f>
        <v>239</v>
      </c>
      <c r="C44" s="45">
        <v>167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72</v>
      </c>
      <c r="K44" s="45">
        <v>0</v>
      </c>
      <c r="L44" s="45">
        <v>167</v>
      </c>
      <c r="M44" s="46">
        <v>72</v>
      </c>
    </row>
    <row r="45" spans="1:13" ht="15" customHeight="1">
      <c r="A45" s="47" t="s">
        <v>110</v>
      </c>
      <c r="B45" s="48">
        <f>SUM(C45:K45)</f>
        <v>6100</v>
      </c>
      <c r="C45" s="49">
        <v>3319</v>
      </c>
      <c r="D45" s="49">
        <v>0</v>
      </c>
      <c r="E45" s="49">
        <v>0</v>
      </c>
      <c r="F45" s="49">
        <v>458</v>
      </c>
      <c r="G45" s="49">
        <v>0</v>
      </c>
      <c r="H45" s="49">
        <v>184</v>
      </c>
      <c r="I45" s="49">
        <v>1938</v>
      </c>
      <c r="J45" s="49">
        <v>201</v>
      </c>
      <c r="K45" s="49">
        <v>0</v>
      </c>
      <c r="L45" s="49">
        <v>4754</v>
      </c>
      <c r="M45" s="50">
        <v>1346</v>
      </c>
    </row>
    <row r="46" spans="1:13" ht="1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</row>
    <row r="47" spans="1:13" ht="15" customHeight="1">
      <c r="A47" s="39" t="s">
        <v>111</v>
      </c>
      <c r="B47" s="40">
        <f>SUM(C47:K47)</f>
        <v>7156</v>
      </c>
      <c r="C47" s="41">
        <v>666</v>
      </c>
      <c r="D47" s="41">
        <v>167</v>
      </c>
      <c r="E47" s="41">
        <v>1046</v>
      </c>
      <c r="F47" s="41">
        <v>0</v>
      </c>
      <c r="G47" s="41">
        <v>0</v>
      </c>
      <c r="H47" s="41">
        <v>0</v>
      </c>
      <c r="I47" s="41">
        <v>0</v>
      </c>
      <c r="J47" s="41">
        <v>5277</v>
      </c>
      <c r="K47" s="41">
        <v>0</v>
      </c>
      <c r="L47" s="41">
        <v>833</v>
      </c>
      <c r="M47" s="42">
        <v>6323</v>
      </c>
    </row>
    <row r="48" spans="1:13" ht="15" customHeight="1">
      <c r="A48" s="39" t="s">
        <v>112</v>
      </c>
      <c r="B48" s="40">
        <f>SUM(C48:K48)</f>
        <v>2737</v>
      </c>
      <c r="C48" s="41">
        <v>2251</v>
      </c>
      <c r="D48" s="41">
        <v>486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1925</v>
      </c>
      <c r="M48" s="42">
        <v>812</v>
      </c>
    </row>
    <row r="49" spans="1:13" ht="15" customHeight="1">
      <c r="A49" s="39" t="s">
        <v>113</v>
      </c>
      <c r="B49" s="40">
        <f>SUM(C49:K49)</f>
        <v>9490</v>
      </c>
      <c r="C49" s="41">
        <v>1721</v>
      </c>
      <c r="D49" s="41">
        <v>0</v>
      </c>
      <c r="E49" s="41">
        <v>0</v>
      </c>
      <c r="F49" s="41">
        <v>7769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1437</v>
      </c>
      <c r="M49" s="42">
        <v>8053</v>
      </c>
    </row>
    <row r="50" spans="1:13" ht="15" customHeight="1">
      <c r="A50" s="47" t="s">
        <v>114</v>
      </c>
      <c r="B50" s="48">
        <f>SUM(C50:K50)</f>
        <v>19383</v>
      </c>
      <c r="C50" s="49">
        <v>4638</v>
      </c>
      <c r="D50" s="49">
        <v>653</v>
      </c>
      <c r="E50" s="49">
        <v>1046</v>
      </c>
      <c r="F50" s="49">
        <v>7769</v>
      </c>
      <c r="G50" s="49">
        <v>0</v>
      </c>
      <c r="H50" s="49">
        <v>0</v>
      </c>
      <c r="I50" s="49">
        <v>0</v>
      </c>
      <c r="J50" s="49">
        <v>5277</v>
      </c>
      <c r="K50" s="49">
        <v>0</v>
      </c>
      <c r="L50" s="49">
        <v>4195</v>
      </c>
      <c r="M50" s="50">
        <v>15188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115</v>
      </c>
      <c r="B52" s="40">
        <f>SUM(C52:K52)</f>
        <v>2511</v>
      </c>
      <c r="C52" s="41">
        <v>2450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61</v>
      </c>
      <c r="J52" s="41">
        <v>0</v>
      </c>
      <c r="K52" s="41">
        <v>0</v>
      </c>
      <c r="L52" s="41">
        <v>576</v>
      </c>
      <c r="M52" s="42">
        <v>1935</v>
      </c>
    </row>
    <row r="53" spans="1:13" ht="15" customHeight="1">
      <c r="A53" s="47" t="s">
        <v>116</v>
      </c>
      <c r="B53" s="48">
        <f>SUM(C53:K53)</f>
        <v>2511</v>
      </c>
      <c r="C53" s="49">
        <v>2450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61</v>
      </c>
      <c r="J53" s="49">
        <v>0</v>
      </c>
      <c r="K53" s="49">
        <v>0</v>
      </c>
      <c r="L53" s="49">
        <v>576</v>
      </c>
      <c r="M53" s="50">
        <v>1935</v>
      </c>
    </row>
    <row r="54" spans="1:13" ht="15" customHeight="1">
      <c r="A54" s="62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5"/>
    </row>
    <row r="55" spans="1:13" ht="15" customHeight="1">
      <c r="A55" s="39" t="s">
        <v>117</v>
      </c>
      <c r="B55" s="40">
        <f>SUM(C55:K55)</f>
        <v>2196</v>
      </c>
      <c r="C55" s="41">
        <v>875</v>
      </c>
      <c r="D55" s="41">
        <v>0</v>
      </c>
      <c r="E55" s="41">
        <v>0</v>
      </c>
      <c r="F55" s="41">
        <v>331</v>
      </c>
      <c r="G55" s="41">
        <v>0</v>
      </c>
      <c r="H55" s="41">
        <v>0</v>
      </c>
      <c r="I55" s="41">
        <v>0</v>
      </c>
      <c r="J55" s="41">
        <v>990</v>
      </c>
      <c r="K55" s="41">
        <v>0</v>
      </c>
      <c r="L55" s="41">
        <v>259</v>
      </c>
      <c r="M55" s="42">
        <v>1937</v>
      </c>
    </row>
    <row r="56" spans="1:13" ht="15" customHeight="1">
      <c r="A56" s="39" t="s">
        <v>118</v>
      </c>
      <c r="B56" s="40">
        <f>SUM(C56:K56)</f>
        <v>657</v>
      </c>
      <c r="C56" s="41">
        <v>166</v>
      </c>
      <c r="D56" s="41">
        <v>0</v>
      </c>
      <c r="E56" s="41">
        <v>0</v>
      </c>
      <c r="F56" s="41">
        <v>491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657</v>
      </c>
      <c r="M56" s="42">
        <v>0</v>
      </c>
    </row>
    <row r="57" spans="1:13" ht="15" customHeight="1">
      <c r="A57" s="39" t="s">
        <v>119</v>
      </c>
      <c r="B57" s="40">
        <f>SUM(C57:K57)</f>
        <v>580</v>
      </c>
      <c r="C57" s="41">
        <v>580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486</v>
      </c>
      <c r="M57" s="42">
        <v>94</v>
      </c>
    </row>
    <row r="58" spans="1:13" ht="15" customHeight="1">
      <c r="A58" s="39" t="s">
        <v>120</v>
      </c>
      <c r="B58" s="40">
        <f>SUM(C58:M58)</f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2">
        <v>0</v>
      </c>
    </row>
    <row r="59" spans="1:13" ht="15" customHeight="1">
      <c r="A59" s="39" t="s">
        <v>121</v>
      </c>
      <c r="B59" s="40">
        <f>SUM(C59:K59)</f>
        <v>1664</v>
      </c>
      <c r="C59" s="41">
        <v>905</v>
      </c>
      <c r="D59" s="41">
        <v>0</v>
      </c>
      <c r="E59" s="41">
        <v>0</v>
      </c>
      <c r="F59" s="41">
        <v>0</v>
      </c>
      <c r="G59" s="41">
        <v>0</v>
      </c>
      <c r="H59" s="41">
        <v>75</v>
      </c>
      <c r="I59" s="41">
        <v>0</v>
      </c>
      <c r="J59" s="41">
        <v>684</v>
      </c>
      <c r="K59" s="41">
        <v>0</v>
      </c>
      <c r="L59" s="41">
        <v>802</v>
      </c>
      <c r="M59" s="42">
        <v>862</v>
      </c>
    </row>
    <row r="60" spans="1:13" ht="15" customHeight="1">
      <c r="A60" s="39" t="s">
        <v>122</v>
      </c>
      <c r="B60" s="40">
        <f>SUM(C60:M60)</f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2">
        <v>0</v>
      </c>
    </row>
    <row r="61" spans="1:13" ht="15" customHeight="1">
      <c r="A61" s="43" t="s">
        <v>123</v>
      </c>
      <c r="B61" s="44">
        <f>SUM(C61:M61)</f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6">
        <v>0</v>
      </c>
    </row>
    <row r="62" spans="1:13" ht="15" customHeight="1">
      <c r="A62" s="47" t="s">
        <v>124</v>
      </c>
      <c r="B62" s="48">
        <f>SUM(C62:K62)</f>
        <v>5097</v>
      </c>
      <c r="C62" s="49">
        <v>2526</v>
      </c>
      <c r="D62" s="49">
        <v>0</v>
      </c>
      <c r="E62" s="49">
        <v>0</v>
      </c>
      <c r="F62" s="49">
        <v>822</v>
      </c>
      <c r="G62" s="49">
        <v>0</v>
      </c>
      <c r="H62" s="49">
        <v>75</v>
      </c>
      <c r="I62" s="49">
        <v>0</v>
      </c>
      <c r="J62" s="49">
        <v>1674</v>
      </c>
      <c r="K62" s="49">
        <v>0</v>
      </c>
      <c r="L62" s="49">
        <v>2204</v>
      </c>
      <c r="M62" s="50">
        <v>2893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39" t="s">
        <v>125</v>
      </c>
      <c r="B64" s="40">
        <f>SUM(C64:K64)</f>
        <v>1137</v>
      </c>
      <c r="C64" s="41">
        <v>774</v>
      </c>
      <c r="D64" s="41">
        <v>0</v>
      </c>
      <c r="E64" s="41">
        <v>0</v>
      </c>
      <c r="F64" s="41">
        <v>363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568</v>
      </c>
      <c r="M64" s="42">
        <v>569</v>
      </c>
    </row>
    <row r="65" spans="1:13" ht="15" customHeight="1">
      <c r="A65" s="47" t="s">
        <v>126</v>
      </c>
      <c r="B65" s="48">
        <f>SUM(C65:K65)</f>
        <v>1137</v>
      </c>
      <c r="C65" s="49">
        <v>774</v>
      </c>
      <c r="D65" s="49">
        <v>0</v>
      </c>
      <c r="E65" s="49">
        <v>0</v>
      </c>
      <c r="F65" s="49">
        <v>363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568</v>
      </c>
      <c r="M65" s="50">
        <v>569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43" t="s">
        <v>127</v>
      </c>
      <c r="B67" s="44">
        <f>SUM(C67:K67)</f>
        <v>630</v>
      </c>
      <c r="C67" s="45">
        <v>630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408</v>
      </c>
      <c r="M67" s="46">
        <v>222</v>
      </c>
    </row>
    <row r="68" spans="1:13" ht="15" customHeight="1">
      <c r="A68" s="47" t="s">
        <v>128</v>
      </c>
      <c r="B68" s="48">
        <f>SUM(C68:K68)</f>
        <v>630</v>
      </c>
      <c r="C68" s="49">
        <v>630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408</v>
      </c>
      <c r="M68" s="50">
        <v>222</v>
      </c>
    </row>
    <row r="69" spans="1:13" ht="1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2"/>
    </row>
    <row r="70" spans="1:13" ht="15" customHeight="1">
      <c r="A70" s="39" t="s">
        <v>129</v>
      </c>
      <c r="B70" s="40">
        <f>SUM(C70:K70)</f>
        <v>266</v>
      </c>
      <c r="C70" s="41">
        <v>266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2">
        <v>266</v>
      </c>
    </row>
    <row r="71" spans="1:13" ht="15" customHeight="1">
      <c r="A71" s="47" t="s">
        <v>130</v>
      </c>
      <c r="B71" s="48">
        <f>SUM(C71:K71)</f>
        <v>266</v>
      </c>
      <c r="C71" s="49">
        <v>266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0">
        <v>266</v>
      </c>
    </row>
    <row r="72" spans="1:13" ht="1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2"/>
    </row>
    <row r="73" spans="1:13" ht="15" customHeight="1">
      <c r="A73" s="39" t="s">
        <v>131</v>
      </c>
      <c r="B73" s="40">
        <f>SUM(C73:K73)</f>
        <v>46441</v>
      </c>
      <c r="C73" s="41">
        <v>21662</v>
      </c>
      <c r="D73" s="41">
        <v>1718</v>
      </c>
      <c r="E73" s="41">
        <v>1046</v>
      </c>
      <c r="F73" s="41">
        <v>10559</v>
      </c>
      <c r="G73" s="41">
        <v>298</v>
      </c>
      <c r="H73" s="41">
        <v>1399</v>
      </c>
      <c r="I73" s="41">
        <v>2387</v>
      </c>
      <c r="J73" s="41">
        <v>7372</v>
      </c>
      <c r="K73" s="41">
        <v>0</v>
      </c>
      <c r="L73" s="41">
        <v>18850</v>
      </c>
      <c r="M73" s="42">
        <v>27591</v>
      </c>
    </row>
    <row r="74" spans="1:13" ht="1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2"/>
    </row>
    <row r="75" spans="1:13" ht="15" customHeight="1" thickBot="1">
      <c r="A75" s="51" t="s">
        <v>132</v>
      </c>
      <c r="B75" s="52">
        <f>SUM(C75:K75)</f>
        <v>304200</v>
      </c>
      <c r="C75" s="53">
        <v>134495</v>
      </c>
      <c r="D75" s="53">
        <v>4715</v>
      </c>
      <c r="E75" s="53">
        <v>8357</v>
      </c>
      <c r="F75" s="53">
        <v>57523</v>
      </c>
      <c r="G75" s="53">
        <v>2553</v>
      </c>
      <c r="H75" s="53">
        <v>31696</v>
      </c>
      <c r="I75" s="53">
        <v>25426</v>
      </c>
      <c r="J75" s="53">
        <v>38765</v>
      </c>
      <c r="K75" s="53">
        <v>670</v>
      </c>
      <c r="L75" s="53">
        <v>107722</v>
      </c>
      <c r="M75" s="54">
        <v>196478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H17" sqref="H17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134495</v>
      </c>
      <c r="C6" s="19">
        <f>SUM(D6:F6)</f>
        <v>1203</v>
      </c>
      <c r="D6" s="19">
        <v>369</v>
      </c>
      <c r="E6" s="19">
        <v>0</v>
      </c>
      <c r="F6" s="19">
        <v>834</v>
      </c>
      <c r="G6" s="19">
        <f>SUM(H6:J6)</f>
        <v>133292</v>
      </c>
      <c r="H6" s="19">
        <v>21783</v>
      </c>
      <c r="I6" s="19">
        <v>970</v>
      </c>
      <c r="J6" s="19">
        <v>110539</v>
      </c>
      <c r="K6" s="19">
        <v>92658</v>
      </c>
      <c r="L6" s="19">
        <f>SUM(M6:Q6)</f>
        <v>41837</v>
      </c>
      <c r="M6" s="19">
        <v>0</v>
      </c>
      <c r="N6" s="19">
        <v>12122</v>
      </c>
      <c r="O6" s="19">
        <v>29333</v>
      </c>
      <c r="P6" s="19">
        <v>0</v>
      </c>
      <c r="Q6" s="27">
        <v>382</v>
      </c>
    </row>
    <row r="7" spans="1:17" ht="15" customHeight="1">
      <c r="A7" s="13" t="s">
        <v>65</v>
      </c>
      <c r="B7" s="20">
        <f>+C7+G7</f>
        <v>4715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4715</v>
      </c>
      <c r="H7" s="21">
        <v>530</v>
      </c>
      <c r="I7" s="21">
        <v>437</v>
      </c>
      <c r="J7" s="21">
        <v>3748</v>
      </c>
      <c r="K7" s="21">
        <v>2473</v>
      </c>
      <c r="L7" s="21">
        <f>SUM(M7:Q7)</f>
        <v>2242</v>
      </c>
      <c r="M7" s="21">
        <v>0</v>
      </c>
      <c r="N7" s="21">
        <v>1065</v>
      </c>
      <c r="O7" s="21">
        <v>1177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8357</v>
      </c>
      <c r="C8" s="21">
        <f aca="true" t="shared" si="1" ref="C8:C19">SUM(D8:F8)</f>
        <v>482</v>
      </c>
      <c r="D8" s="21">
        <v>0</v>
      </c>
      <c r="E8" s="21">
        <v>411</v>
      </c>
      <c r="F8" s="21">
        <v>71</v>
      </c>
      <c r="G8" s="21">
        <f aca="true" t="shared" si="2" ref="G8:G19">SUM(H8:J8)</f>
        <v>7875</v>
      </c>
      <c r="H8" s="21">
        <v>1083</v>
      </c>
      <c r="I8" s="21">
        <v>5618</v>
      </c>
      <c r="J8" s="21">
        <v>1174</v>
      </c>
      <c r="K8" s="21">
        <v>3067</v>
      </c>
      <c r="L8" s="21">
        <f aca="true" t="shared" si="3" ref="L8:L17">SUM(M8:Q8)</f>
        <v>5290</v>
      </c>
      <c r="M8" s="21">
        <v>0</v>
      </c>
      <c r="N8" s="21">
        <v>0</v>
      </c>
      <c r="O8" s="21">
        <v>5290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57523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57523</v>
      </c>
      <c r="H9" s="21">
        <v>54841</v>
      </c>
      <c r="I9" s="21">
        <v>19</v>
      </c>
      <c r="J9" s="21">
        <v>2663</v>
      </c>
      <c r="K9" s="21">
        <v>1183</v>
      </c>
      <c r="L9" s="21">
        <f t="shared" si="3"/>
        <v>56340</v>
      </c>
      <c r="M9" s="21">
        <v>0</v>
      </c>
      <c r="N9" s="21">
        <v>0</v>
      </c>
      <c r="O9" s="21">
        <v>56321</v>
      </c>
      <c r="P9" s="21">
        <v>0</v>
      </c>
      <c r="Q9" s="28">
        <v>19</v>
      </c>
    </row>
    <row r="10" spans="1:17" ht="15" customHeight="1">
      <c r="A10" s="13" t="s">
        <v>68</v>
      </c>
      <c r="B10" s="20">
        <f t="shared" si="0"/>
        <v>2553</v>
      </c>
      <c r="C10" s="21">
        <f t="shared" si="1"/>
        <v>27</v>
      </c>
      <c r="D10" s="21">
        <v>0</v>
      </c>
      <c r="E10" s="21">
        <v>27</v>
      </c>
      <c r="F10" s="21">
        <v>0</v>
      </c>
      <c r="G10" s="21">
        <f t="shared" si="2"/>
        <v>2526</v>
      </c>
      <c r="H10" s="21">
        <v>2116</v>
      </c>
      <c r="I10" s="21">
        <v>14</v>
      </c>
      <c r="J10" s="21">
        <v>396</v>
      </c>
      <c r="K10" s="21">
        <v>136</v>
      </c>
      <c r="L10" s="21">
        <f t="shared" si="3"/>
        <v>2417</v>
      </c>
      <c r="M10" s="21">
        <v>0</v>
      </c>
      <c r="N10" s="21">
        <v>167</v>
      </c>
      <c r="O10" s="21">
        <v>2250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31696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31696</v>
      </c>
      <c r="H11" s="21">
        <v>29842</v>
      </c>
      <c r="I11" s="21">
        <v>184</v>
      </c>
      <c r="J11" s="21">
        <v>1670</v>
      </c>
      <c r="K11" s="21">
        <v>2940</v>
      </c>
      <c r="L11" s="21">
        <f t="shared" si="3"/>
        <v>28756</v>
      </c>
      <c r="M11" s="21">
        <v>0</v>
      </c>
      <c r="N11" s="21">
        <v>13408</v>
      </c>
      <c r="O11" s="21">
        <v>15348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25426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25426</v>
      </c>
      <c r="H12" s="21">
        <v>8345</v>
      </c>
      <c r="I12" s="21">
        <v>13961</v>
      </c>
      <c r="J12" s="21">
        <v>3120</v>
      </c>
      <c r="K12" s="21">
        <v>3973</v>
      </c>
      <c r="L12" s="21">
        <f t="shared" si="3"/>
        <v>21453</v>
      </c>
      <c r="M12" s="21">
        <v>30</v>
      </c>
      <c r="N12" s="21">
        <v>451</v>
      </c>
      <c r="O12" s="21">
        <v>20873</v>
      </c>
      <c r="P12" s="21">
        <v>0</v>
      </c>
      <c r="Q12" s="28">
        <v>99</v>
      </c>
    </row>
    <row r="13" spans="1:17" ht="15" customHeight="1">
      <c r="A13" s="13" t="s">
        <v>71</v>
      </c>
      <c r="B13" s="20">
        <f t="shared" si="0"/>
        <v>38765</v>
      </c>
      <c r="C13" s="21">
        <f t="shared" si="1"/>
        <v>10860</v>
      </c>
      <c r="D13" s="21">
        <v>0</v>
      </c>
      <c r="E13" s="21">
        <v>1232</v>
      </c>
      <c r="F13" s="21">
        <v>9628</v>
      </c>
      <c r="G13" s="21">
        <f t="shared" si="2"/>
        <v>27905</v>
      </c>
      <c r="H13" s="21">
        <v>2152</v>
      </c>
      <c r="I13" s="21">
        <v>25411</v>
      </c>
      <c r="J13" s="21">
        <v>342</v>
      </c>
      <c r="K13" s="21">
        <v>1292</v>
      </c>
      <c r="L13" s="21">
        <f t="shared" si="3"/>
        <v>37473</v>
      </c>
      <c r="M13" s="21">
        <v>0</v>
      </c>
      <c r="N13" s="21">
        <v>31397</v>
      </c>
      <c r="O13" s="21">
        <v>6056</v>
      </c>
      <c r="P13" s="21">
        <v>0</v>
      </c>
      <c r="Q13" s="28">
        <v>20</v>
      </c>
    </row>
    <row r="14" spans="1:17" ht="15" customHeight="1">
      <c r="A14" s="13" t="s">
        <v>63</v>
      </c>
      <c r="B14" s="20">
        <f t="shared" si="0"/>
        <v>670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670</v>
      </c>
      <c r="H14" s="21">
        <v>0</v>
      </c>
      <c r="I14" s="21">
        <v>670</v>
      </c>
      <c r="J14" s="21">
        <v>0</v>
      </c>
      <c r="K14" s="21">
        <v>0</v>
      </c>
      <c r="L14" s="21">
        <f t="shared" si="3"/>
        <v>670</v>
      </c>
      <c r="M14" s="21">
        <v>0</v>
      </c>
      <c r="N14" s="21">
        <v>0</v>
      </c>
      <c r="O14" s="21">
        <v>670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139210</v>
      </c>
      <c r="C16" s="21">
        <f t="shared" si="1"/>
        <v>1203</v>
      </c>
      <c r="D16" s="21">
        <f>SUM(D6:D7)</f>
        <v>369</v>
      </c>
      <c r="E16" s="21">
        <f>SUM(E6:E7)</f>
        <v>0</v>
      </c>
      <c r="F16" s="21">
        <f>SUM(F6:F7)</f>
        <v>834</v>
      </c>
      <c r="G16" s="21">
        <f t="shared" si="2"/>
        <v>138007</v>
      </c>
      <c r="H16" s="21">
        <f>SUM(H6:H7)</f>
        <v>22313</v>
      </c>
      <c r="I16" s="21">
        <f>SUM(I6:I7)</f>
        <v>1407</v>
      </c>
      <c r="J16" s="21">
        <f>SUM(J6:J7)</f>
        <v>114287</v>
      </c>
      <c r="K16" s="21">
        <f>SUM(K6:K7)</f>
        <v>95131</v>
      </c>
      <c r="L16" s="21">
        <f t="shared" si="3"/>
        <v>44079</v>
      </c>
      <c r="M16" s="21">
        <f>SUM(M6:M7)</f>
        <v>0</v>
      </c>
      <c r="N16" s="21">
        <f>SUM(N6:N7)</f>
        <v>13187</v>
      </c>
      <c r="O16" s="21">
        <f>SUM(O6:O7)</f>
        <v>30510</v>
      </c>
      <c r="P16" s="21">
        <f>SUM(P6:P7)</f>
        <v>0</v>
      </c>
      <c r="Q16" s="28">
        <f>SUM(Q6:Q7)</f>
        <v>382</v>
      </c>
    </row>
    <row r="17" spans="1:17" ht="15" customHeight="1">
      <c r="A17" s="13" t="s">
        <v>73</v>
      </c>
      <c r="B17" s="20">
        <f t="shared" si="0"/>
        <v>164990</v>
      </c>
      <c r="C17" s="21">
        <f t="shared" si="1"/>
        <v>11369</v>
      </c>
      <c r="D17" s="21">
        <f>SUM(D8:D14)</f>
        <v>0</v>
      </c>
      <c r="E17" s="21">
        <f>SUM(E8:E14)</f>
        <v>1670</v>
      </c>
      <c r="F17" s="21">
        <f>SUM(F8:F14)</f>
        <v>9699</v>
      </c>
      <c r="G17" s="21">
        <f t="shared" si="2"/>
        <v>153621</v>
      </c>
      <c r="H17" s="21">
        <f>SUM(H8:H14)</f>
        <v>98379</v>
      </c>
      <c r="I17" s="21">
        <f>SUM(I8:I14)</f>
        <v>45877</v>
      </c>
      <c r="J17" s="21">
        <f>SUM(J8:J14)</f>
        <v>9365</v>
      </c>
      <c r="K17" s="21">
        <f>SUM(K8:K14)</f>
        <v>12591</v>
      </c>
      <c r="L17" s="21">
        <f t="shared" si="3"/>
        <v>152399</v>
      </c>
      <c r="M17" s="21">
        <f>SUM(M8:M14)</f>
        <v>30</v>
      </c>
      <c r="N17" s="21">
        <f>SUM(N8:N14)</f>
        <v>45423</v>
      </c>
      <c r="O17" s="21">
        <f>SUM(O8:O14)</f>
        <v>106808</v>
      </c>
      <c r="P17" s="21">
        <f>SUM(P8:P14)</f>
        <v>0</v>
      </c>
      <c r="Q17" s="28">
        <f>SUM(Q8:Q14)</f>
        <v>138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304200</v>
      </c>
      <c r="C19" s="25">
        <f t="shared" si="1"/>
        <v>12572</v>
      </c>
      <c r="D19" s="24">
        <f>SUM(D16:D17)</f>
        <v>369</v>
      </c>
      <c r="E19" s="24">
        <f>SUM(E16:E17)</f>
        <v>1670</v>
      </c>
      <c r="F19" s="24">
        <f>SUM(F16:F17)</f>
        <v>10533</v>
      </c>
      <c r="G19" s="25">
        <f t="shared" si="2"/>
        <v>291628</v>
      </c>
      <c r="H19" s="24">
        <f>SUM(H16:H17)</f>
        <v>120692</v>
      </c>
      <c r="I19" s="24">
        <f>SUM(I16:I17)</f>
        <v>47284</v>
      </c>
      <c r="J19" s="24">
        <f>SUM(J16:J17)</f>
        <v>123652</v>
      </c>
      <c r="K19" s="25">
        <f>SUM(K16:K17)</f>
        <v>107722</v>
      </c>
      <c r="L19" s="24">
        <f>SUM(M19:Q19)</f>
        <v>196478</v>
      </c>
      <c r="M19" s="24">
        <f>SUM(M16:M17)</f>
        <v>30</v>
      </c>
      <c r="N19" s="24">
        <f>SUM(N16:N17)</f>
        <v>58610</v>
      </c>
      <c r="O19" s="24">
        <f>SUM(O16:O17)</f>
        <v>137318</v>
      </c>
      <c r="P19" s="24">
        <f>SUM(P16:P17)</f>
        <v>0</v>
      </c>
      <c r="Q19" s="30">
        <f>SUM(Q16:Q17)</f>
        <v>520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C10" sqref="C10"/>
    </sheetView>
  </sheetViews>
  <sheetFormatPr defaultColWidth="9.00390625" defaultRowHeight="15" customHeight="1"/>
  <cols>
    <col min="1" max="17" width="10.50390625" style="1" customWidth="1"/>
    <col min="18" max="16384" width="7.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55" t="s">
        <v>34</v>
      </c>
      <c r="D3" s="56"/>
      <c r="E3" s="56"/>
      <c r="F3" s="56"/>
      <c r="G3" s="56"/>
      <c r="H3" s="56"/>
      <c r="I3" s="56"/>
      <c r="J3" s="57"/>
      <c r="K3" s="55" t="s">
        <v>35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4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2125472</v>
      </c>
      <c r="C6" s="19">
        <f>SUM(D6:F6)</f>
        <v>18500</v>
      </c>
      <c r="D6" s="19">
        <v>7500</v>
      </c>
      <c r="E6" s="19">
        <v>0</v>
      </c>
      <c r="F6" s="19">
        <v>11000</v>
      </c>
      <c r="G6" s="19">
        <f>SUM(H6:J6)</f>
        <v>2106972</v>
      </c>
      <c r="H6" s="19">
        <v>320997</v>
      </c>
      <c r="I6" s="19">
        <v>14650</v>
      </c>
      <c r="J6" s="19">
        <v>1771325</v>
      </c>
      <c r="K6" s="19">
        <v>1431355</v>
      </c>
      <c r="L6" s="19">
        <f>SUM(M6:Q6)</f>
        <v>694117</v>
      </c>
      <c r="M6" s="19">
        <v>0</v>
      </c>
      <c r="N6" s="19">
        <v>181205</v>
      </c>
      <c r="O6" s="19">
        <v>507860</v>
      </c>
      <c r="P6" s="19">
        <v>0</v>
      </c>
      <c r="Q6" s="27">
        <v>5052</v>
      </c>
    </row>
    <row r="7" spans="1:17" ht="15" customHeight="1">
      <c r="A7" s="13" t="s">
        <v>21</v>
      </c>
      <c r="B7" s="20">
        <f>+C7+G7</f>
        <v>73819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73819</v>
      </c>
      <c r="H7" s="21">
        <v>5000</v>
      </c>
      <c r="I7" s="21">
        <v>11600</v>
      </c>
      <c r="J7" s="21">
        <v>57219</v>
      </c>
      <c r="K7" s="21">
        <v>41619</v>
      </c>
      <c r="L7" s="21">
        <f>SUM(M7:Q7)</f>
        <v>32200</v>
      </c>
      <c r="M7" s="21">
        <v>0</v>
      </c>
      <c r="N7" s="21">
        <v>15000</v>
      </c>
      <c r="O7" s="21">
        <v>17200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77229</v>
      </c>
      <c r="C8" s="21">
        <f aca="true" t="shared" si="1" ref="C8:C19">SUM(D8:F8)</f>
        <v>5700</v>
      </c>
      <c r="D8" s="21">
        <v>0</v>
      </c>
      <c r="E8" s="21">
        <v>3800</v>
      </c>
      <c r="F8" s="21">
        <v>1900</v>
      </c>
      <c r="G8" s="21">
        <f aca="true" t="shared" si="2" ref="G8:G19">SUM(H8:J8)</f>
        <v>71529</v>
      </c>
      <c r="H8" s="21">
        <v>5250</v>
      </c>
      <c r="I8" s="21">
        <v>59559</v>
      </c>
      <c r="J8" s="21">
        <v>6720</v>
      </c>
      <c r="K8" s="21">
        <v>21899</v>
      </c>
      <c r="L8" s="21">
        <f aca="true" t="shared" si="3" ref="L8:L17">SUM(M8:Q8)</f>
        <v>55330</v>
      </c>
      <c r="M8" s="21">
        <v>0</v>
      </c>
      <c r="N8" s="21">
        <v>0</v>
      </c>
      <c r="O8" s="21">
        <v>55330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732390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732390</v>
      </c>
      <c r="H9" s="21">
        <v>702280</v>
      </c>
      <c r="I9" s="21">
        <v>180</v>
      </c>
      <c r="J9" s="21">
        <v>29930</v>
      </c>
      <c r="K9" s="21">
        <v>16080</v>
      </c>
      <c r="L9" s="21">
        <f t="shared" si="3"/>
        <v>716310</v>
      </c>
      <c r="M9" s="21">
        <v>0</v>
      </c>
      <c r="N9" s="21">
        <v>0</v>
      </c>
      <c r="O9" s="21">
        <v>716130</v>
      </c>
      <c r="P9" s="21">
        <v>0</v>
      </c>
      <c r="Q9" s="28">
        <v>180</v>
      </c>
    </row>
    <row r="10" spans="1:17" ht="15" customHeight="1">
      <c r="A10" s="13" t="s">
        <v>24</v>
      </c>
      <c r="B10" s="20">
        <f t="shared" si="0"/>
        <v>22232</v>
      </c>
      <c r="C10" s="21">
        <f t="shared" si="1"/>
        <v>732</v>
      </c>
      <c r="D10" s="21">
        <v>0</v>
      </c>
      <c r="E10" s="21">
        <v>732</v>
      </c>
      <c r="F10" s="21">
        <v>0</v>
      </c>
      <c r="G10" s="21">
        <f t="shared" si="2"/>
        <v>21500</v>
      </c>
      <c r="H10" s="21">
        <v>16500</v>
      </c>
      <c r="I10" s="21">
        <v>500</v>
      </c>
      <c r="J10" s="21">
        <v>4500</v>
      </c>
      <c r="K10" s="21">
        <v>3100</v>
      </c>
      <c r="L10" s="21">
        <f t="shared" si="3"/>
        <v>19132</v>
      </c>
      <c r="M10" s="21">
        <v>0</v>
      </c>
      <c r="N10" s="21">
        <v>5232</v>
      </c>
      <c r="O10" s="21">
        <v>13900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274831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274831</v>
      </c>
      <c r="H11" s="21">
        <v>248991</v>
      </c>
      <c r="I11" s="21">
        <v>2500</v>
      </c>
      <c r="J11" s="21">
        <v>23340</v>
      </c>
      <c r="K11" s="21">
        <v>37641</v>
      </c>
      <c r="L11" s="21">
        <f t="shared" si="3"/>
        <v>237190</v>
      </c>
      <c r="M11" s="21">
        <v>0</v>
      </c>
      <c r="N11" s="21">
        <v>92000</v>
      </c>
      <c r="O11" s="21">
        <v>145190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580470</v>
      </c>
      <c r="C12" s="21">
        <f t="shared" si="1"/>
        <v>0</v>
      </c>
      <c r="D12" s="21">
        <v>0</v>
      </c>
      <c r="E12" s="21">
        <v>0</v>
      </c>
      <c r="F12" s="21">
        <v>0</v>
      </c>
      <c r="G12" s="21">
        <f t="shared" si="2"/>
        <v>580470</v>
      </c>
      <c r="H12" s="21">
        <v>148650</v>
      </c>
      <c r="I12" s="21">
        <v>392600</v>
      </c>
      <c r="J12" s="21">
        <v>39220</v>
      </c>
      <c r="K12" s="21">
        <v>82140</v>
      </c>
      <c r="L12" s="21">
        <f t="shared" si="3"/>
        <v>498330</v>
      </c>
      <c r="M12" s="21">
        <v>500</v>
      </c>
      <c r="N12" s="21">
        <v>11800</v>
      </c>
      <c r="O12" s="21">
        <v>485680</v>
      </c>
      <c r="P12" s="21">
        <v>0</v>
      </c>
      <c r="Q12" s="28">
        <v>350</v>
      </c>
    </row>
    <row r="13" spans="1:17" ht="15" customHeight="1">
      <c r="A13" s="13" t="s">
        <v>27</v>
      </c>
      <c r="B13" s="20">
        <f t="shared" si="0"/>
        <v>733440</v>
      </c>
      <c r="C13" s="21">
        <f t="shared" si="1"/>
        <v>221340</v>
      </c>
      <c r="D13" s="21">
        <v>0</v>
      </c>
      <c r="E13" s="21">
        <v>39100</v>
      </c>
      <c r="F13" s="21">
        <v>182240</v>
      </c>
      <c r="G13" s="21">
        <f t="shared" si="2"/>
        <v>512100</v>
      </c>
      <c r="H13" s="21">
        <v>36000</v>
      </c>
      <c r="I13" s="21">
        <v>472000</v>
      </c>
      <c r="J13" s="21">
        <v>4100</v>
      </c>
      <c r="K13" s="21">
        <v>22970</v>
      </c>
      <c r="L13" s="21">
        <f t="shared" si="3"/>
        <v>710470</v>
      </c>
      <c r="M13" s="21">
        <v>0</v>
      </c>
      <c r="N13" s="21">
        <v>627330</v>
      </c>
      <c r="O13" s="21">
        <v>82890</v>
      </c>
      <c r="P13" s="21">
        <v>0</v>
      </c>
      <c r="Q13" s="28">
        <v>250</v>
      </c>
    </row>
    <row r="14" spans="1:17" ht="15" customHeight="1">
      <c r="A14" s="13" t="s">
        <v>28</v>
      </c>
      <c r="B14" s="20">
        <f t="shared" si="0"/>
        <v>11000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11000</v>
      </c>
      <c r="H14" s="21">
        <v>0</v>
      </c>
      <c r="I14" s="21">
        <v>11000</v>
      </c>
      <c r="J14" s="21">
        <v>0</v>
      </c>
      <c r="K14" s="21">
        <v>0</v>
      </c>
      <c r="L14" s="21">
        <f t="shared" si="3"/>
        <v>11000</v>
      </c>
      <c r="M14" s="21">
        <v>0</v>
      </c>
      <c r="N14" s="21">
        <v>0</v>
      </c>
      <c r="O14" s="21">
        <v>11000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2199291</v>
      </c>
      <c r="C16" s="21">
        <f t="shared" si="1"/>
        <v>18500</v>
      </c>
      <c r="D16" s="21">
        <f>SUM(D6:D7)</f>
        <v>7500</v>
      </c>
      <c r="E16" s="21">
        <f>SUM(E6:E7)</f>
        <v>0</v>
      </c>
      <c r="F16" s="21">
        <f>SUM(F6:F7)</f>
        <v>11000</v>
      </c>
      <c r="G16" s="21">
        <f t="shared" si="2"/>
        <v>2180791</v>
      </c>
      <c r="H16" s="21">
        <f>SUM(H6:H7)</f>
        <v>325997</v>
      </c>
      <c r="I16" s="21">
        <f>SUM(I6:I7)</f>
        <v>26250</v>
      </c>
      <c r="J16" s="21">
        <f>SUM(J6:J7)</f>
        <v>1828544</v>
      </c>
      <c r="K16" s="21">
        <f>SUM(K6:K7)</f>
        <v>1472974</v>
      </c>
      <c r="L16" s="21">
        <f t="shared" si="3"/>
        <v>726317</v>
      </c>
      <c r="M16" s="21">
        <f>SUM(M6:M7)</f>
        <v>0</v>
      </c>
      <c r="N16" s="21">
        <f>SUM(N6:N7)</f>
        <v>196205</v>
      </c>
      <c r="O16" s="21">
        <f>SUM(O6:O7)</f>
        <v>525060</v>
      </c>
      <c r="P16" s="21">
        <f>SUM(P6:P7)</f>
        <v>0</v>
      </c>
      <c r="Q16" s="28">
        <f>SUM(Q6:Q7)</f>
        <v>5052</v>
      </c>
    </row>
    <row r="17" spans="1:17" ht="15" customHeight="1">
      <c r="A17" s="13" t="s">
        <v>30</v>
      </c>
      <c r="B17" s="20">
        <f t="shared" si="0"/>
        <v>2431592</v>
      </c>
      <c r="C17" s="21">
        <f t="shared" si="1"/>
        <v>227772</v>
      </c>
      <c r="D17" s="21">
        <f>SUM(D8:D14)</f>
        <v>0</v>
      </c>
      <c r="E17" s="21">
        <f>SUM(E8:E14)</f>
        <v>43632</v>
      </c>
      <c r="F17" s="21">
        <f>SUM(F8:F14)</f>
        <v>184140</v>
      </c>
      <c r="G17" s="21">
        <f t="shared" si="2"/>
        <v>2203820</v>
      </c>
      <c r="H17" s="21">
        <f>SUM(H8:H14)</f>
        <v>1157671</v>
      </c>
      <c r="I17" s="21">
        <f>SUM(I8:I14)</f>
        <v>938339</v>
      </c>
      <c r="J17" s="21">
        <f>SUM(J8:J14)</f>
        <v>107810</v>
      </c>
      <c r="K17" s="21">
        <f>SUM(K8:K14)</f>
        <v>183830</v>
      </c>
      <c r="L17" s="21">
        <f t="shared" si="3"/>
        <v>2247762</v>
      </c>
      <c r="M17" s="21">
        <f>SUM(M8:M14)</f>
        <v>500</v>
      </c>
      <c r="N17" s="21">
        <f>SUM(N8:N14)</f>
        <v>736362</v>
      </c>
      <c r="O17" s="21">
        <f>SUM(O8:O14)</f>
        <v>1510120</v>
      </c>
      <c r="P17" s="21">
        <f>SUM(P8:P14)</f>
        <v>0</v>
      </c>
      <c r="Q17" s="28">
        <f>SUM(Q8:Q14)</f>
        <v>780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4630883</v>
      </c>
      <c r="C19" s="25">
        <f t="shared" si="1"/>
        <v>246272</v>
      </c>
      <c r="D19" s="24">
        <f>SUM(D16:D17)</f>
        <v>7500</v>
      </c>
      <c r="E19" s="24">
        <f>SUM(E16:E17)</f>
        <v>43632</v>
      </c>
      <c r="F19" s="24">
        <f>SUM(F16:F17)</f>
        <v>195140</v>
      </c>
      <c r="G19" s="25">
        <f t="shared" si="2"/>
        <v>4384611</v>
      </c>
      <c r="H19" s="24">
        <f>SUM(H16:H17)</f>
        <v>1483668</v>
      </c>
      <c r="I19" s="24">
        <f>SUM(I16:I17)</f>
        <v>964589</v>
      </c>
      <c r="J19" s="24">
        <f>SUM(J16:J17)</f>
        <v>1936354</v>
      </c>
      <c r="K19" s="25">
        <f>SUM(K16:K17)</f>
        <v>1656804</v>
      </c>
      <c r="L19" s="24">
        <f>SUM(M19:Q19)</f>
        <v>2974079</v>
      </c>
      <c r="M19" s="24">
        <f>SUM(M16:M17)</f>
        <v>500</v>
      </c>
      <c r="N19" s="24">
        <f>SUM(N16:N17)</f>
        <v>932567</v>
      </c>
      <c r="O19" s="24">
        <f>SUM(O16:O17)</f>
        <v>2035180</v>
      </c>
      <c r="P19" s="24">
        <f>SUM(P16:P17)</f>
        <v>0</v>
      </c>
      <c r="Q19" s="30">
        <f>SUM(Q16:Q17)</f>
        <v>5832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2006-01-05T07:57:16Z</cp:lastPrinted>
  <dcterms:created xsi:type="dcterms:W3CDTF">2000-01-06T00:38:06Z</dcterms:created>
  <dcterms:modified xsi:type="dcterms:W3CDTF">2006-01-05T08:08:15Z</dcterms:modified>
  <cp:category/>
  <cp:version/>
  <cp:contentType/>
  <cp:contentStatus/>
</cp:coreProperties>
</file>