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<sst xmlns="http://schemas.openxmlformats.org/spreadsheetml/2006/main" count="154" uniqueCount="138">
  <si>
    <t>合計</t>
  </si>
  <si>
    <t>民間</t>
  </si>
  <si>
    <t>非木造</t>
  </si>
  <si>
    <t>木造</t>
  </si>
  <si>
    <t>公共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</si>
  <si>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</si>
  <si>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</si>
  <si>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</si>
  <si>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</si>
  <si>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</si>
  <si>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</si>
  <si>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</si>
  <si>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</si>
  <si>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鉄筋鉄骨</t>
  </si>
  <si>
    <t>ｺﾝｸﾘｰﾄ造</t>
  </si>
  <si>
    <t>鉄筋</t>
  </si>
  <si>
    <t>鉄骨造</t>
  </si>
  <si>
    <t>ｺﾝｸﾘｰﾄ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</si>
  <si>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</si>
  <si>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</si>
  <si>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</si>
  <si>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</si>
  <si>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</si>
  <si>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</si>
  <si>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</si>
  <si>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</si>
  <si>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</si>
  <si>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</si>
  <si>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その他</t>
  </si>
  <si>
    <t>全居住用</t>
  </si>
  <si>
    <t>非居住用</t>
  </si>
  <si>
    <t>合計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</si>
  <si>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</si>
  <si>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</si>
  <si>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</si>
  <si>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</si>
  <si>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（県市町村名）岐阜県</t>
  </si>
  <si>
    <t>平成  17年  12月分</t>
  </si>
  <si>
    <t>（県市町村名）岐阜県</t>
  </si>
  <si>
    <t>着工建築物概報（２）</t>
  </si>
  <si>
    <t>平成  17年  12月分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</si>
  <si>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</si>
  <si>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</si>
  <si>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</si>
  <si>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</si>
  <si>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</si>
  <si>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</si>
  <si>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</si>
  <si>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</si>
  <si>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</si>
  <si>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</si>
  <si>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</si>
  <si>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</si>
  <si>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</si>
  <si>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</si>
  <si>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</si>
  <si>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</si>
  <si>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</si>
  <si>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</si>
  <si>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</si>
  <si>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</si>
  <si>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</si>
  <si>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</si>
  <si>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</si>
  <si>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</si>
  <si>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</si>
  <si>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</si>
  <si>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</si>
  <si>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</si>
  <si>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</si>
  <si>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</si>
  <si>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</si>
  <si>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</si>
  <si>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</si>
  <si>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</si>
  <si>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</si>
  <si>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</si>
  <si>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</si>
  <si>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</si>
  <si>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</si>
  <si>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</si>
  <si>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</si>
  <si>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</si>
  <si>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</si>
  <si>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</si>
  <si>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</si>
  <si>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</si>
  <si>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</si>
  <si>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</si>
  <si>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</si>
  <si>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</si>
  <si>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</si>
  <si>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</si>
  <si>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</si>
  <si>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</si>
  <si>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</si>
  <si>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</si>
  <si>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柳津町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</si>
  <si>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</si>
  <si>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</si>
  <si>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</si>
  <si>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</si>
  <si>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</si>
  <si>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</si>
  <si>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</si>
  <si>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</si>
  <si>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</si>
  <si>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</si>
  <si>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</si>
  <si>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</si>
  <si>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</si>
  <si>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</si>
  <si>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</si>
  <si>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</si>
  <si>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</si>
  <si>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</si>
  <si>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</si>
  <si>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</si>
  <si>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笠原町</t>
  </si>
  <si>
    <t>白川村</t>
  </si>
  <si>
    <t>町村計</t>
  </si>
  <si>
    <t>合　計</t>
  </si>
  <si>
    <t>着工建築物概報（１）</t>
  </si>
  <si>
    <t>用途別床面積内訳表</t>
  </si>
  <si>
    <t>構造別床面積内訳表</t>
  </si>
  <si>
    <t>ｻｰﾋﾞｽ業用</t>
  </si>
  <si>
    <t>公務文教用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</si>
  <si>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</si>
  <si>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</si>
  <si>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</si>
  <si>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</si>
  <si>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</si>
  <si>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</si>
  <si>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</si>
  <si>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</si>
  <si>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</si>
  <si>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土岐郡</t>
  </si>
  <si>
    <t>大野郡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</si>
</sst>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NumberFormat="1" applyFont="1" applyBorder="1" applyAlignment="1">
      <alignment/>
    </xf>
    <xf numFmtId="0" fontId="2" fillId="0" borderId="28" xfId="0" applyNumberFormat="1" applyFont="1" applyBorder="1" applyAlignment="1">
      <alignment/>
    </xf>
    <xf numFmtId="0" fontId="2" fillId="0" borderId="29" xfId="0" applyNumberFormat="1" applyFont="1" applyBorder="1" applyAlignment="1">
      <alignment/>
    </xf>
    <xf numFmtId="0" fontId="2" fillId="0" borderId="3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14" t="s">
        <v>122</v>
      </c>
      <c r="I1" s="1" t="s">
        <v>40</v>
      </c>
    </row>
    <row r="2" ht="15" customHeight="1" thickBot="1">
      <c r="M2" s="17" t="s">
        <v>41</v>
      </c>
    </row>
    <row r="3" spans="1:13" s="4" customFormat="1" ht="15" customHeight="1">
      <c r="A3" s="2"/>
      <c r="B3" s="3"/>
      <c r="C3" s="55" t="s">
        <v>123</v>
      </c>
      <c r="D3" s="56"/>
      <c r="E3" s="56"/>
      <c r="F3" s="56"/>
      <c r="G3" s="56"/>
      <c r="H3" s="56"/>
      <c r="I3" s="56"/>
      <c r="J3" s="56"/>
      <c r="K3" s="57"/>
      <c r="L3" s="55" t="s">
        <v>124</v>
      </c>
      <c r="M3" s="58"/>
    </row>
    <row r="4" spans="1:13" s="4" customFormat="1" ht="15" customHeight="1" thickBot="1">
      <c r="A4" s="8"/>
      <c r="B4" s="9" t="s">
        <v>44</v>
      </c>
      <c r="C4" s="10" t="s">
        <v>64</v>
      </c>
      <c r="D4" s="31" t="s">
        <v>65</v>
      </c>
      <c r="E4" s="31" t="s">
        <v>66</v>
      </c>
      <c r="F4" s="10" t="s">
        <v>67</v>
      </c>
      <c r="G4" s="10" t="s">
        <v>68</v>
      </c>
      <c r="H4" s="32" t="s">
        <v>69</v>
      </c>
      <c r="I4" s="32" t="s">
        <v>125</v>
      </c>
      <c r="J4" s="32" t="s">
        <v>126</v>
      </c>
      <c r="K4" s="32" t="s">
        <v>63</v>
      </c>
      <c r="L4" s="32" t="s">
        <v>58</v>
      </c>
      <c r="M4" s="33" t="s">
        <v>59</v>
      </c>
    </row>
    <row r="5" spans="1:13" s="38" customFormat="1" ht="15" customHeight="1">
      <c r="A5" s="34" t="s">
        <v>74</v>
      </c>
      <c r="B5" s="35">
        <f aca="true" t="shared" si="0" ref="B5:B26">SUM(C5:K5)</f>
        <v>77859</v>
      </c>
      <c r="C5" s="36">
        <v>53052</v>
      </c>
      <c r="D5" s="36">
        <v>2180</v>
      </c>
      <c r="E5" s="36">
        <v>52</v>
      </c>
      <c r="F5" s="36">
        <v>4434</v>
      </c>
      <c r="G5" s="36">
        <v>1473</v>
      </c>
      <c r="H5" s="36">
        <v>6944</v>
      </c>
      <c r="I5" s="36">
        <v>9400</v>
      </c>
      <c r="J5" s="36">
        <v>274</v>
      </c>
      <c r="K5" s="36">
        <v>50</v>
      </c>
      <c r="L5" s="36">
        <v>24186</v>
      </c>
      <c r="M5" s="37">
        <v>53673</v>
      </c>
    </row>
    <row r="6" spans="1:13" ht="15" customHeight="1">
      <c r="A6" s="39" t="s">
        <v>75</v>
      </c>
      <c r="B6" s="40">
        <f t="shared" si="0"/>
        <v>26020</v>
      </c>
      <c r="C6" s="41">
        <v>11351</v>
      </c>
      <c r="D6" s="41">
        <v>328</v>
      </c>
      <c r="E6" s="41">
        <v>0</v>
      </c>
      <c r="F6" s="41">
        <v>11583</v>
      </c>
      <c r="G6" s="41">
        <v>0</v>
      </c>
      <c r="H6" s="41">
        <v>99</v>
      </c>
      <c r="I6" s="41">
        <v>1987</v>
      </c>
      <c r="J6" s="41">
        <v>672</v>
      </c>
      <c r="K6" s="41">
        <v>0</v>
      </c>
      <c r="L6" s="41">
        <v>7144</v>
      </c>
      <c r="M6" s="42">
        <v>18876</v>
      </c>
    </row>
    <row r="7" spans="1:13" ht="15" customHeight="1">
      <c r="A7" s="39" t="s">
        <v>76</v>
      </c>
      <c r="B7" s="40">
        <f t="shared" si="0"/>
        <v>13448</v>
      </c>
      <c r="C7" s="41">
        <v>4799</v>
      </c>
      <c r="D7" s="41">
        <v>953</v>
      </c>
      <c r="E7" s="41">
        <v>565</v>
      </c>
      <c r="F7" s="41">
        <v>755</v>
      </c>
      <c r="G7" s="41">
        <v>25</v>
      </c>
      <c r="H7" s="41">
        <v>372</v>
      </c>
      <c r="I7" s="41">
        <v>5979</v>
      </c>
      <c r="J7" s="41">
        <v>0</v>
      </c>
      <c r="K7" s="41">
        <v>0</v>
      </c>
      <c r="L7" s="41">
        <v>4828</v>
      </c>
      <c r="M7" s="42">
        <v>8620</v>
      </c>
    </row>
    <row r="8" spans="1:13" ht="15" customHeight="1">
      <c r="A8" s="39" t="s">
        <v>77</v>
      </c>
      <c r="B8" s="40">
        <f t="shared" si="0"/>
        <v>5117</v>
      </c>
      <c r="C8" s="41">
        <v>4155</v>
      </c>
      <c r="D8" s="41">
        <v>226</v>
      </c>
      <c r="E8" s="41">
        <v>0</v>
      </c>
      <c r="F8" s="41">
        <v>17</v>
      </c>
      <c r="G8" s="41">
        <v>0</v>
      </c>
      <c r="H8" s="41">
        <v>51</v>
      </c>
      <c r="I8" s="41">
        <v>629</v>
      </c>
      <c r="J8" s="41">
        <v>39</v>
      </c>
      <c r="K8" s="41">
        <v>0</v>
      </c>
      <c r="L8" s="41">
        <v>3557</v>
      </c>
      <c r="M8" s="42">
        <v>1560</v>
      </c>
    </row>
    <row r="9" spans="1:13" ht="15" customHeight="1">
      <c r="A9" s="39" t="s">
        <v>78</v>
      </c>
      <c r="B9" s="40">
        <f t="shared" si="0"/>
        <v>5570</v>
      </c>
      <c r="C9" s="41">
        <v>2332</v>
      </c>
      <c r="D9" s="41">
        <v>209</v>
      </c>
      <c r="E9" s="41">
        <v>0</v>
      </c>
      <c r="F9" s="41">
        <v>2024</v>
      </c>
      <c r="G9" s="41">
        <v>0</v>
      </c>
      <c r="H9" s="41">
        <v>774</v>
      </c>
      <c r="I9" s="41">
        <v>66</v>
      </c>
      <c r="J9" s="41">
        <v>165</v>
      </c>
      <c r="K9" s="41">
        <v>0</v>
      </c>
      <c r="L9" s="41">
        <v>2863</v>
      </c>
      <c r="M9" s="42">
        <v>2707</v>
      </c>
    </row>
    <row r="10" spans="1:13" ht="15" customHeight="1">
      <c r="A10" s="39" t="s">
        <v>79</v>
      </c>
      <c r="B10" s="40">
        <f t="shared" si="0"/>
        <v>8780</v>
      </c>
      <c r="C10" s="41">
        <v>6531</v>
      </c>
      <c r="D10" s="41">
        <v>249</v>
      </c>
      <c r="E10" s="41">
        <v>0</v>
      </c>
      <c r="F10" s="41">
        <v>303</v>
      </c>
      <c r="G10" s="41">
        <v>63</v>
      </c>
      <c r="H10" s="41">
        <v>0</v>
      </c>
      <c r="I10" s="41">
        <v>1218</v>
      </c>
      <c r="J10" s="41">
        <v>269</v>
      </c>
      <c r="K10" s="41">
        <v>147</v>
      </c>
      <c r="L10" s="41">
        <v>5141</v>
      </c>
      <c r="M10" s="42">
        <v>3639</v>
      </c>
    </row>
    <row r="11" spans="1:13" ht="15" customHeight="1">
      <c r="A11" s="39" t="s">
        <v>80</v>
      </c>
      <c r="B11" s="40">
        <f t="shared" si="0"/>
        <v>1753</v>
      </c>
      <c r="C11" s="41">
        <v>541</v>
      </c>
      <c r="D11" s="41">
        <v>0</v>
      </c>
      <c r="E11" s="41">
        <v>0</v>
      </c>
      <c r="F11" s="41">
        <v>1186</v>
      </c>
      <c r="G11" s="41">
        <v>26</v>
      </c>
      <c r="H11" s="41">
        <v>0</v>
      </c>
      <c r="I11" s="41">
        <v>0</v>
      </c>
      <c r="J11" s="41">
        <v>0</v>
      </c>
      <c r="K11" s="41">
        <v>0</v>
      </c>
      <c r="L11" s="41">
        <v>423</v>
      </c>
      <c r="M11" s="42">
        <v>1330</v>
      </c>
    </row>
    <row r="12" spans="1:13" ht="15" customHeight="1">
      <c r="A12" s="39" t="s">
        <v>81</v>
      </c>
      <c r="B12" s="40">
        <f t="shared" si="0"/>
        <v>4722</v>
      </c>
      <c r="C12" s="41">
        <v>1860</v>
      </c>
      <c r="D12" s="41">
        <v>0</v>
      </c>
      <c r="E12" s="41">
        <v>0</v>
      </c>
      <c r="F12" s="41">
        <v>2009</v>
      </c>
      <c r="G12" s="41">
        <v>0</v>
      </c>
      <c r="H12" s="41">
        <v>401</v>
      </c>
      <c r="I12" s="41">
        <v>0</v>
      </c>
      <c r="J12" s="41">
        <v>194</v>
      </c>
      <c r="K12" s="41">
        <v>258</v>
      </c>
      <c r="L12" s="41">
        <v>1843</v>
      </c>
      <c r="M12" s="42">
        <v>2879</v>
      </c>
    </row>
    <row r="13" spans="1:13" ht="15" customHeight="1">
      <c r="A13" s="39" t="s">
        <v>82</v>
      </c>
      <c r="B13" s="40">
        <f t="shared" si="0"/>
        <v>18747</v>
      </c>
      <c r="C13" s="41">
        <v>4407</v>
      </c>
      <c r="D13" s="41">
        <v>0</v>
      </c>
      <c r="E13" s="41">
        <v>0</v>
      </c>
      <c r="F13" s="41">
        <v>12456</v>
      </c>
      <c r="G13" s="41">
        <v>1194</v>
      </c>
      <c r="H13" s="41">
        <v>136</v>
      </c>
      <c r="I13" s="41">
        <v>554</v>
      </c>
      <c r="J13" s="41">
        <v>0</v>
      </c>
      <c r="K13" s="41">
        <v>0</v>
      </c>
      <c r="L13" s="41">
        <v>3441</v>
      </c>
      <c r="M13" s="42">
        <v>15306</v>
      </c>
    </row>
    <row r="14" spans="1:13" ht="15" customHeight="1">
      <c r="A14" s="39" t="s">
        <v>83</v>
      </c>
      <c r="B14" s="40">
        <f t="shared" si="0"/>
        <v>2529</v>
      </c>
      <c r="C14" s="41">
        <v>1885</v>
      </c>
      <c r="D14" s="41">
        <v>0</v>
      </c>
      <c r="E14" s="41">
        <v>0</v>
      </c>
      <c r="F14" s="41">
        <v>0</v>
      </c>
      <c r="G14" s="41">
        <v>0</v>
      </c>
      <c r="H14" s="41">
        <v>521</v>
      </c>
      <c r="I14" s="41">
        <v>99</v>
      </c>
      <c r="J14" s="41">
        <v>24</v>
      </c>
      <c r="K14" s="41">
        <v>0</v>
      </c>
      <c r="L14" s="41">
        <v>2068</v>
      </c>
      <c r="M14" s="42">
        <v>461</v>
      </c>
    </row>
    <row r="15" spans="1:13" ht="15" customHeight="1">
      <c r="A15" s="39" t="s">
        <v>84</v>
      </c>
      <c r="B15" s="40">
        <f t="shared" si="0"/>
        <v>10298</v>
      </c>
      <c r="C15" s="41">
        <v>2569</v>
      </c>
      <c r="D15" s="41">
        <v>0</v>
      </c>
      <c r="E15" s="41">
        <v>32</v>
      </c>
      <c r="F15" s="41">
        <v>3672</v>
      </c>
      <c r="G15" s="41">
        <v>0</v>
      </c>
      <c r="H15" s="41">
        <v>760</v>
      </c>
      <c r="I15" s="41">
        <v>225</v>
      </c>
      <c r="J15" s="41">
        <v>3040</v>
      </c>
      <c r="K15" s="41">
        <v>0</v>
      </c>
      <c r="L15" s="41">
        <v>2267</v>
      </c>
      <c r="M15" s="42">
        <v>8031</v>
      </c>
    </row>
    <row r="16" spans="1:13" ht="15" customHeight="1">
      <c r="A16" s="39" t="s">
        <v>85</v>
      </c>
      <c r="B16" s="40">
        <f t="shared" si="0"/>
        <v>5619</v>
      </c>
      <c r="C16" s="41">
        <v>4998</v>
      </c>
      <c r="D16" s="41">
        <v>0</v>
      </c>
      <c r="E16" s="41">
        <v>361</v>
      </c>
      <c r="F16" s="41">
        <v>0</v>
      </c>
      <c r="G16" s="41">
        <v>0</v>
      </c>
      <c r="H16" s="41">
        <v>0</v>
      </c>
      <c r="I16" s="41">
        <v>260</v>
      </c>
      <c r="J16" s="41">
        <v>0</v>
      </c>
      <c r="K16" s="41">
        <v>0</v>
      </c>
      <c r="L16" s="41">
        <v>4056</v>
      </c>
      <c r="M16" s="42">
        <v>1563</v>
      </c>
    </row>
    <row r="17" spans="1:13" ht="15" customHeight="1">
      <c r="A17" s="39" t="s">
        <v>86</v>
      </c>
      <c r="B17" s="40">
        <f t="shared" si="0"/>
        <v>23112</v>
      </c>
      <c r="C17" s="41">
        <v>14140</v>
      </c>
      <c r="D17" s="41">
        <v>231</v>
      </c>
      <c r="E17" s="41">
        <v>0</v>
      </c>
      <c r="F17" s="41">
        <v>7028</v>
      </c>
      <c r="G17" s="41">
        <v>0</v>
      </c>
      <c r="H17" s="41">
        <v>362</v>
      </c>
      <c r="I17" s="41">
        <v>1167</v>
      </c>
      <c r="J17" s="41">
        <v>184</v>
      </c>
      <c r="K17" s="41">
        <v>0</v>
      </c>
      <c r="L17" s="41">
        <v>6788</v>
      </c>
      <c r="M17" s="42">
        <v>16324</v>
      </c>
    </row>
    <row r="18" spans="1:13" ht="15" customHeight="1">
      <c r="A18" s="39" t="s">
        <v>87</v>
      </c>
      <c r="B18" s="40">
        <f t="shared" si="0"/>
        <v>21285</v>
      </c>
      <c r="C18" s="41">
        <v>7694</v>
      </c>
      <c r="D18" s="41">
        <v>164</v>
      </c>
      <c r="E18" s="41">
        <v>0</v>
      </c>
      <c r="F18" s="41">
        <v>520</v>
      </c>
      <c r="G18" s="41">
        <v>0</v>
      </c>
      <c r="H18" s="41">
        <v>11995</v>
      </c>
      <c r="I18" s="41">
        <v>912</v>
      </c>
      <c r="J18" s="41">
        <v>0</v>
      </c>
      <c r="K18" s="41">
        <v>0</v>
      </c>
      <c r="L18" s="41">
        <v>5336</v>
      </c>
      <c r="M18" s="42">
        <v>15949</v>
      </c>
    </row>
    <row r="19" spans="1:13" ht="15" customHeight="1">
      <c r="A19" s="39" t="s">
        <v>88</v>
      </c>
      <c r="B19" s="40">
        <f t="shared" si="0"/>
        <v>3220</v>
      </c>
      <c r="C19" s="41">
        <v>1555</v>
      </c>
      <c r="D19" s="41">
        <v>0</v>
      </c>
      <c r="E19" s="41">
        <v>98</v>
      </c>
      <c r="F19" s="41">
        <v>79</v>
      </c>
      <c r="G19" s="41">
        <v>0</v>
      </c>
      <c r="H19" s="41">
        <v>0</v>
      </c>
      <c r="I19" s="41">
        <v>1488</v>
      </c>
      <c r="J19" s="41">
        <v>0</v>
      </c>
      <c r="K19" s="41">
        <v>0</v>
      </c>
      <c r="L19" s="41">
        <v>2516</v>
      </c>
      <c r="M19" s="42">
        <v>704</v>
      </c>
    </row>
    <row r="20" spans="1:13" ht="15" customHeight="1">
      <c r="A20" s="39" t="s">
        <v>89</v>
      </c>
      <c r="B20" s="40">
        <f t="shared" si="0"/>
        <v>5218</v>
      </c>
      <c r="C20" s="41">
        <v>3000</v>
      </c>
      <c r="D20" s="41">
        <v>0</v>
      </c>
      <c r="E20" s="41">
        <v>0</v>
      </c>
      <c r="F20" s="41">
        <v>2131</v>
      </c>
      <c r="G20" s="41">
        <v>0</v>
      </c>
      <c r="H20" s="41">
        <v>0</v>
      </c>
      <c r="I20" s="41">
        <v>0</v>
      </c>
      <c r="J20" s="41">
        <v>87</v>
      </c>
      <c r="K20" s="41">
        <v>0</v>
      </c>
      <c r="L20" s="41">
        <v>2093</v>
      </c>
      <c r="M20" s="42">
        <v>3125</v>
      </c>
    </row>
    <row r="21" spans="1:13" ht="15" customHeight="1">
      <c r="A21" s="39" t="s">
        <v>90</v>
      </c>
      <c r="B21" s="40">
        <f t="shared" si="0"/>
        <v>2381</v>
      </c>
      <c r="C21" s="41">
        <v>975</v>
      </c>
      <c r="D21" s="41">
        <v>0</v>
      </c>
      <c r="E21" s="41">
        <v>0</v>
      </c>
      <c r="F21" s="41">
        <v>584</v>
      </c>
      <c r="G21" s="41">
        <v>0</v>
      </c>
      <c r="H21" s="41">
        <v>0</v>
      </c>
      <c r="I21" s="41">
        <v>743</v>
      </c>
      <c r="J21" s="41">
        <v>0</v>
      </c>
      <c r="K21" s="41">
        <v>79</v>
      </c>
      <c r="L21" s="41">
        <v>975</v>
      </c>
      <c r="M21" s="42">
        <v>1406</v>
      </c>
    </row>
    <row r="22" spans="1:13" ht="15" customHeight="1">
      <c r="A22" s="39" t="s">
        <v>91</v>
      </c>
      <c r="B22" s="40">
        <f t="shared" si="0"/>
        <v>1807</v>
      </c>
      <c r="C22" s="41">
        <v>1373</v>
      </c>
      <c r="D22" s="41">
        <v>110</v>
      </c>
      <c r="E22" s="41">
        <v>0</v>
      </c>
      <c r="F22" s="41">
        <v>115</v>
      </c>
      <c r="G22" s="41">
        <v>0</v>
      </c>
      <c r="H22" s="41">
        <v>154</v>
      </c>
      <c r="I22" s="41">
        <v>55</v>
      </c>
      <c r="J22" s="41">
        <v>0</v>
      </c>
      <c r="K22" s="41">
        <v>0</v>
      </c>
      <c r="L22" s="41">
        <v>1254</v>
      </c>
      <c r="M22" s="42">
        <v>553</v>
      </c>
    </row>
    <row r="23" spans="1:13" ht="15" customHeight="1">
      <c r="A23" s="39" t="s">
        <v>92</v>
      </c>
      <c r="B23" s="40">
        <f t="shared" si="0"/>
        <v>2131</v>
      </c>
      <c r="C23" s="41">
        <v>1360</v>
      </c>
      <c r="D23" s="41">
        <v>0</v>
      </c>
      <c r="E23" s="41">
        <v>97</v>
      </c>
      <c r="F23" s="41">
        <v>59</v>
      </c>
      <c r="G23" s="41">
        <v>0</v>
      </c>
      <c r="H23" s="41">
        <v>0</v>
      </c>
      <c r="I23" s="41">
        <v>0</v>
      </c>
      <c r="J23" s="41">
        <v>432</v>
      </c>
      <c r="K23" s="41">
        <v>183</v>
      </c>
      <c r="L23" s="41">
        <v>1257</v>
      </c>
      <c r="M23" s="42">
        <v>874</v>
      </c>
    </row>
    <row r="24" spans="1:13" ht="15" customHeight="1">
      <c r="A24" s="39" t="s">
        <v>93</v>
      </c>
      <c r="B24" s="40">
        <f t="shared" si="0"/>
        <v>1724</v>
      </c>
      <c r="C24" s="41">
        <v>1106</v>
      </c>
      <c r="D24" s="41">
        <v>0</v>
      </c>
      <c r="E24" s="41">
        <v>0</v>
      </c>
      <c r="F24" s="41">
        <v>320</v>
      </c>
      <c r="G24" s="41">
        <v>0</v>
      </c>
      <c r="H24" s="41">
        <v>98</v>
      </c>
      <c r="I24" s="41">
        <v>0</v>
      </c>
      <c r="J24" s="41">
        <v>200</v>
      </c>
      <c r="K24" s="41">
        <v>0</v>
      </c>
      <c r="L24" s="41">
        <v>1150</v>
      </c>
      <c r="M24" s="42">
        <v>574</v>
      </c>
    </row>
    <row r="25" spans="1:13" ht="15" customHeight="1">
      <c r="A25" s="43" t="s">
        <v>94</v>
      </c>
      <c r="B25" s="44">
        <f t="shared" si="0"/>
        <v>4178</v>
      </c>
      <c r="C25" s="45">
        <v>254</v>
      </c>
      <c r="D25" s="45">
        <v>0</v>
      </c>
      <c r="E25" s="45">
        <v>0</v>
      </c>
      <c r="F25" s="45">
        <v>1984</v>
      </c>
      <c r="G25" s="45">
        <v>60</v>
      </c>
      <c r="H25" s="45">
        <v>364</v>
      </c>
      <c r="I25" s="45">
        <v>0</v>
      </c>
      <c r="J25" s="45">
        <v>1516</v>
      </c>
      <c r="K25" s="45">
        <v>0</v>
      </c>
      <c r="L25" s="45">
        <v>124</v>
      </c>
      <c r="M25" s="46">
        <v>4054</v>
      </c>
    </row>
    <row r="26" spans="1:13" ht="15" customHeight="1">
      <c r="A26" s="47" t="s">
        <v>127</v>
      </c>
      <c r="B26" s="48">
        <f t="shared" si="0"/>
        <v>245518</v>
      </c>
      <c r="C26" s="49">
        <v>129937</v>
      </c>
      <c r="D26" s="49">
        <v>4650</v>
      </c>
      <c r="E26" s="49">
        <v>1205</v>
      </c>
      <c r="F26" s="49">
        <v>51259</v>
      </c>
      <c r="G26" s="49">
        <v>2841</v>
      </c>
      <c r="H26" s="49">
        <v>23031</v>
      </c>
      <c r="I26" s="49">
        <v>24782</v>
      </c>
      <c r="J26" s="49">
        <v>7096</v>
      </c>
      <c r="K26" s="49">
        <v>717</v>
      </c>
      <c r="L26" s="49">
        <v>83310</v>
      </c>
      <c r="M26" s="50">
        <v>162208</v>
      </c>
    </row>
    <row r="27" spans="1:13" ht="1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</row>
    <row r="28" spans="1:13" ht="15" customHeight="1">
      <c r="A28" s="39" t="s">
        <v>95</v>
      </c>
      <c r="B28" s="40">
        <f>SUM(C28:K28)</f>
        <v>4282</v>
      </c>
      <c r="C28" s="41">
        <v>3318</v>
      </c>
      <c r="D28" s="41">
        <v>274</v>
      </c>
      <c r="E28" s="41">
        <v>0</v>
      </c>
      <c r="F28" s="41">
        <v>0</v>
      </c>
      <c r="G28" s="41">
        <v>0</v>
      </c>
      <c r="H28" s="41">
        <v>0</v>
      </c>
      <c r="I28" s="41">
        <v>690</v>
      </c>
      <c r="J28" s="41">
        <v>0</v>
      </c>
      <c r="K28" s="41">
        <v>0</v>
      </c>
      <c r="L28" s="41">
        <v>1787</v>
      </c>
      <c r="M28" s="42">
        <v>2495</v>
      </c>
    </row>
    <row r="29" spans="1:13" ht="15" customHeight="1">
      <c r="A29" s="39" t="s">
        <v>96</v>
      </c>
      <c r="B29" s="40">
        <f>SUM(C29:K29)</f>
        <v>2290</v>
      </c>
      <c r="C29" s="41">
        <v>2290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918</v>
      </c>
      <c r="M29" s="42">
        <v>1372</v>
      </c>
    </row>
    <row r="30" spans="1:13" ht="15" customHeight="1">
      <c r="A30" s="43" t="s">
        <v>97</v>
      </c>
      <c r="B30" s="44">
        <f>SUM(C30:K30)</f>
        <v>8206</v>
      </c>
      <c r="C30" s="45">
        <v>3802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4404</v>
      </c>
      <c r="J30" s="45">
        <v>0</v>
      </c>
      <c r="K30" s="45">
        <v>0</v>
      </c>
      <c r="L30" s="45">
        <v>1233</v>
      </c>
      <c r="M30" s="46">
        <v>6973</v>
      </c>
    </row>
    <row r="31" spans="1:13" ht="15" customHeight="1">
      <c r="A31" s="47" t="s">
        <v>128</v>
      </c>
      <c r="B31" s="48">
        <f>SUM(C31:K31)</f>
        <v>14778</v>
      </c>
      <c r="C31" s="49">
        <v>9410</v>
      </c>
      <c r="D31" s="49">
        <v>274</v>
      </c>
      <c r="E31" s="49">
        <v>0</v>
      </c>
      <c r="F31" s="49">
        <v>0</v>
      </c>
      <c r="G31" s="49">
        <v>0</v>
      </c>
      <c r="H31" s="49">
        <v>0</v>
      </c>
      <c r="I31" s="49">
        <v>5094</v>
      </c>
      <c r="J31" s="49">
        <v>0</v>
      </c>
      <c r="K31" s="49">
        <v>0</v>
      </c>
      <c r="L31" s="49">
        <v>3938</v>
      </c>
      <c r="M31" s="50">
        <v>10840</v>
      </c>
    </row>
    <row r="32" spans="1:13" ht="15" customHeight="1">
      <c r="A32" s="39"/>
      <c r="B32" s="40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2"/>
    </row>
    <row r="33" spans="1:13" ht="15" customHeight="1">
      <c r="A33" s="39" t="s">
        <v>98</v>
      </c>
      <c r="B33" s="40">
        <f>SUM(C33:K33)</f>
        <v>1599</v>
      </c>
      <c r="C33" s="41">
        <v>970</v>
      </c>
      <c r="D33" s="41">
        <v>0</v>
      </c>
      <c r="E33" s="41">
        <v>107</v>
      </c>
      <c r="F33" s="41">
        <v>0</v>
      </c>
      <c r="G33" s="41">
        <v>0</v>
      </c>
      <c r="H33" s="41">
        <v>0</v>
      </c>
      <c r="I33" s="41">
        <v>68</v>
      </c>
      <c r="J33" s="41">
        <v>300</v>
      </c>
      <c r="K33" s="41">
        <v>154</v>
      </c>
      <c r="L33" s="41">
        <v>1038</v>
      </c>
      <c r="M33" s="42">
        <v>561</v>
      </c>
    </row>
    <row r="34" spans="1:13" ht="15" customHeight="1">
      <c r="A34" s="43" t="s">
        <v>99</v>
      </c>
      <c r="B34" s="44">
        <f>SUM(C34:K34)</f>
        <v>197</v>
      </c>
      <c r="C34" s="45">
        <v>197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6">
        <v>197</v>
      </c>
    </row>
    <row r="35" spans="1:13" ht="15" customHeight="1">
      <c r="A35" s="47" t="s">
        <v>129</v>
      </c>
      <c r="B35" s="48">
        <f>SUM(C35:K35)</f>
        <v>1796</v>
      </c>
      <c r="C35" s="49">
        <v>1167</v>
      </c>
      <c r="D35" s="49">
        <v>0</v>
      </c>
      <c r="E35" s="49">
        <v>107</v>
      </c>
      <c r="F35" s="49">
        <v>0</v>
      </c>
      <c r="G35" s="49">
        <v>0</v>
      </c>
      <c r="H35" s="49">
        <v>0</v>
      </c>
      <c r="I35" s="49">
        <v>68</v>
      </c>
      <c r="J35" s="49">
        <v>300</v>
      </c>
      <c r="K35" s="49">
        <v>154</v>
      </c>
      <c r="L35" s="49">
        <v>1038</v>
      </c>
      <c r="M35" s="50">
        <v>758</v>
      </c>
    </row>
    <row r="36" spans="1:13" ht="1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</row>
    <row r="37" spans="1:13" ht="15" customHeight="1">
      <c r="A37" s="39" t="s">
        <v>100</v>
      </c>
      <c r="B37" s="40">
        <f>SUM(C37:K37)</f>
        <v>23246</v>
      </c>
      <c r="C37" s="41">
        <v>1266</v>
      </c>
      <c r="D37" s="41">
        <v>0</v>
      </c>
      <c r="E37" s="41">
        <v>1214</v>
      </c>
      <c r="F37" s="41">
        <v>96</v>
      </c>
      <c r="G37" s="41">
        <v>0</v>
      </c>
      <c r="H37" s="41">
        <v>0</v>
      </c>
      <c r="I37" s="41">
        <v>20061</v>
      </c>
      <c r="J37" s="41">
        <v>609</v>
      </c>
      <c r="K37" s="41">
        <v>0</v>
      </c>
      <c r="L37" s="41">
        <v>692</v>
      </c>
      <c r="M37" s="42">
        <v>22554</v>
      </c>
    </row>
    <row r="38" spans="1:13" ht="15" customHeight="1">
      <c r="A38" s="43" t="s">
        <v>101</v>
      </c>
      <c r="B38" s="44">
        <f>SUM(C38:K38)</f>
        <v>975</v>
      </c>
      <c r="C38" s="45">
        <v>582</v>
      </c>
      <c r="D38" s="45">
        <v>0</v>
      </c>
      <c r="E38" s="45">
        <v>0</v>
      </c>
      <c r="F38" s="45">
        <v>393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318</v>
      </c>
      <c r="M38" s="46">
        <v>657</v>
      </c>
    </row>
    <row r="39" spans="1:13" ht="15" customHeight="1">
      <c r="A39" s="47" t="s">
        <v>130</v>
      </c>
      <c r="B39" s="48">
        <f>SUM(C39:K39)</f>
        <v>24221</v>
      </c>
      <c r="C39" s="49">
        <v>1848</v>
      </c>
      <c r="D39" s="49">
        <v>0</v>
      </c>
      <c r="E39" s="49">
        <v>1214</v>
      </c>
      <c r="F39" s="49">
        <v>489</v>
      </c>
      <c r="G39" s="49">
        <v>0</v>
      </c>
      <c r="H39" s="49">
        <v>0</v>
      </c>
      <c r="I39" s="49">
        <v>20061</v>
      </c>
      <c r="J39" s="49">
        <v>609</v>
      </c>
      <c r="K39" s="49">
        <v>0</v>
      </c>
      <c r="L39" s="49">
        <v>1010</v>
      </c>
      <c r="M39" s="50">
        <v>23211</v>
      </c>
    </row>
    <row r="40" spans="1:13" ht="15" customHeight="1">
      <c r="A40" s="39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</row>
    <row r="41" spans="1:13" ht="15" customHeight="1">
      <c r="A41" s="39" t="s">
        <v>102</v>
      </c>
      <c r="B41" s="40">
        <f>SUM(C41:K41)</f>
        <v>2534</v>
      </c>
      <c r="C41" s="41">
        <v>869</v>
      </c>
      <c r="D41" s="41">
        <v>0</v>
      </c>
      <c r="E41" s="41">
        <v>35</v>
      </c>
      <c r="F41" s="41">
        <v>1548</v>
      </c>
      <c r="G41" s="41">
        <v>0</v>
      </c>
      <c r="H41" s="41">
        <v>0</v>
      </c>
      <c r="I41" s="41">
        <v>0</v>
      </c>
      <c r="J41" s="41">
        <v>82</v>
      </c>
      <c r="K41" s="41">
        <v>0</v>
      </c>
      <c r="L41" s="41">
        <v>495</v>
      </c>
      <c r="M41" s="42">
        <v>2039</v>
      </c>
    </row>
    <row r="42" spans="1:13" ht="15" customHeight="1">
      <c r="A42" s="39" t="s">
        <v>103</v>
      </c>
      <c r="B42" s="40">
        <f>SUM(C42:K42)</f>
        <v>410</v>
      </c>
      <c r="C42" s="41">
        <v>371</v>
      </c>
      <c r="D42" s="41">
        <v>0</v>
      </c>
      <c r="E42" s="41">
        <v>0</v>
      </c>
      <c r="F42" s="41">
        <v>0</v>
      </c>
      <c r="G42" s="41">
        <v>39</v>
      </c>
      <c r="H42" s="41">
        <v>0</v>
      </c>
      <c r="I42" s="41">
        <v>0</v>
      </c>
      <c r="J42" s="41">
        <v>0</v>
      </c>
      <c r="K42" s="41">
        <v>0</v>
      </c>
      <c r="L42" s="41">
        <v>238</v>
      </c>
      <c r="M42" s="42">
        <v>172</v>
      </c>
    </row>
    <row r="43" spans="1:13" ht="15" customHeight="1">
      <c r="A43" s="39" t="s">
        <v>104</v>
      </c>
      <c r="B43" s="40">
        <f>SUM(C43:K43)</f>
        <v>2229</v>
      </c>
      <c r="C43" s="41">
        <v>1727</v>
      </c>
      <c r="D43" s="41">
        <v>0</v>
      </c>
      <c r="E43" s="41">
        <v>0</v>
      </c>
      <c r="F43" s="41">
        <v>502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1727</v>
      </c>
      <c r="M43" s="42">
        <v>502</v>
      </c>
    </row>
    <row r="44" spans="1:13" ht="15" customHeight="1">
      <c r="A44" s="43" t="s">
        <v>105</v>
      </c>
      <c r="B44" s="44">
        <f>SUM(C44:K44)</f>
        <v>222</v>
      </c>
      <c r="C44" s="45">
        <v>0</v>
      </c>
      <c r="D44" s="45">
        <v>222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222</v>
      </c>
      <c r="M44" s="46">
        <v>0</v>
      </c>
    </row>
    <row r="45" spans="1:13" ht="15" customHeight="1">
      <c r="A45" s="47" t="s">
        <v>131</v>
      </c>
      <c r="B45" s="48">
        <f>SUM(C45:K45)</f>
        <v>5395</v>
      </c>
      <c r="C45" s="49">
        <v>2967</v>
      </c>
      <c r="D45" s="49">
        <v>222</v>
      </c>
      <c r="E45" s="49">
        <v>35</v>
      </c>
      <c r="F45" s="49">
        <v>2050</v>
      </c>
      <c r="G45" s="49">
        <v>39</v>
      </c>
      <c r="H45" s="49">
        <v>0</v>
      </c>
      <c r="I45" s="49">
        <v>0</v>
      </c>
      <c r="J45" s="49">
        <v>82</v>
      </c>
      <c r="K45" s="49">
        <v>0</v>
      </c>
      <c r="L45" s="49">
        <v>2682</v>
      </c>
      <c r="M45" s="50">
        <v>2713</v>
      </c>
    </row>
    <row r="46" spans="1:13" ht="1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2"/>
    </row>
    <row r="47" spans="1:13" ht="15" customHeight="1">
      <c r="A47" s="39" t="s">
        <v>106</v>
      </c>
      <c r="B47" s="40">
        <f>SUM(C47:K47)</f>
        <v>1734</v>
      </c>
      <c r="C47" s="41">
        <v>1455</v>
      </c>
      <c r="D47" s="41">
        <v>0</v>
      </c>
      <c r="E47" s="41">
        <v>0</v>
      </c>
      <c r="F47" s="41">
        <v>219</v>
      </c>
      <c r="G47" s="41">
        <v>0</v>
      </c>
      <c r="H47" s="41">
        <v>60</v>
      </c>
      <c r="I47" s="41">
        <v>0</v>
      </c>
      <c r="J47" s="41">
        <v>0</v>
      </c>
      <c r="K47" s="41">
        <v>0</v>
      </c>
      <c r="L47" s="41">
        <v>1236</v>
      </c>
      <c r="M47" s="42">
        <v>498</v>
      </c>
    </row>
    <row r="48" spans="1:13" ht="15" customHeight="1">
      <c r="A48" s="39" t="s">
        <v>107</v>
      </c>
      <c r="B48" s="40">
        <f>SUM(C48:K48)</f>
        <v>3033</v>
      </c>
      <c r="C48" s="41">
        <v>2813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220</v>
      </c>
      <c r="K48" s="41">
        <v>0</v>
      </c>
      <c r="L48" s="41">
        <v>2336</v>
      </c>
      <c r="M48" s="42">
        <v>697</v>
      </c>
    </row>
    <row r="49" spans="1:13" ht="15" customHeight="1">
      <c r="A49" s="39" t="s">
        <v>108</v>
      </c>
      <c r="B49" s="40">
        <f>SUM(C49:K49)</f>
        <v>1928</v>
      </c>
      <c r="C49" s="41">
        <v>1274</v>
      </c>
      <c r="D49" s="41">
        <v>0</v>
      </c>
      <c r="E49" s="41">
        <v>0</v>
      </c>
      <c r="F49" s="41">
        <v>581</v>
      </c>
      <c r="G49" s="41">
        <v>0</v>
      </c>
      <c r="H49" s="41">
        <v>73</v>
      </c>
      <c r="I49" s="41">
        <v>0</v>
      </c>
      <c r="J49" s="41">
        <v>0</v>
      </c>
      <c r="K49" s="41">
        <v>0</v>
      </c>
      <c r="L49" s="41">
        <v>1199</v>
      </c>
      <c r="M49" s="42">
        <v>729</v>
      </c>
    </row>
    <row r="50" spans="1:13" ht="15" customHeight="1">
      <c r="A50" s="47" t="s">
        <v>132</v>
      </c>
      <c r="B50" s="48">
        <f>SUM(C50:K50)</f>
        <v>6695</v>
      </c>
      <c r="C50" s="49">
        <v>5542</v>
      </c>
      <c r="D50" s="49">
        <v>0</v>
      </c>
      <c r="E50" s="49">
        <v>0</v>
      </c>
      <c r="F50" s="49">
        <v>800</v>
      </c>
      <c r="G50" s="49">
        <v>0</v>
      </c>
      <c r="H50" s="49">
        <v>133</v>
      </c>
      <c r="I50" s="49">
        <v>0</v>
      </c>
      <c r="J50" s="49">
        <v>220</v>
      </c>
      <c r="K50" s="49">
        <v>0</v>
      </c>
      <c r="L50" s="49">
        <v>4771</v>
      </c>
      <c r="M50" s="50">
        <v>1924</v>
      </c>
    </row>
    <row r="51" spans="1:13" ht="1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2"/>
    </row>
    <row r="52" spans="1:13" ht="15" customHeight="1">
      <c r="A52" s="39" t="s">
        <v>109</v>
      </c>
      <c r="B52" s="40">
        <f>SUM(C52:K52)</f>
        <v>985</v>
      </c>
      <c r="C52" s="41">
        <v>985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677</v>
      </c>
      <c r="M52" s="42">
        <v>308</v>
      </c>
    </row>
    <row r="53" spans="1:13" ht="15" customHeight="1">
      <c r="A53" s="47" t="s">
        <v>133</v>
      </c>
      <c r="B53" s="48">
        <f>SUM(C53:K53)</f>
        <v>985</v>
      </c>
      <c r="C53" s="49">
        <v>985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677</v>
      </c>
      <c r="M53" s="50">
        <v>308</v>
      </c>
    </row>
    <row r="54" spans="1:13" ht="15" customHeight="1">
      <c r="A54" s="39"/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2"/>
    </row>
    <row r="55" spans="1:13" ht="15" customHeight="1">
      <c r="A55" s="39" t="s">
        <v>110</v>
      </c>
      <c r="B55" s="40">
        <f>SUM(C55:K55)</f>
        <v>1125</v>
      </c>
      <c r="C55" s="41">
        <v>348</v>
      </c>
      <c r="D55" s="41">
        <v>0</v>
      </c>
      <c r="E55" s="41">
        <v>0</v>
      </c>
      <c r="F55" s="41">
        <v>549</v>
      </c>
      <c r="G55" s="41">
        <v>0</v>
      </c>
      <c r="H55" s="41">
        <v>0</v>
      </c>
      <c r="I55" s="41">
        <v>0</v>
      </c>
      <c r="J55" s="41">
        <v>0</v>
      </c>
      <c r="K55" s="41">
        <v>228</v>
      </c>
      <c r="L55" s="41">
        <v>140</v>
      </c>
      <c r="M55" s="42">
        <v>985</v>
      </c>
    </row>
    <row r="56" spans="1:13" ht="15" customHeight="1">
      <c r="A56" s="39" t="s">
        <v>111</v>
      </c>
      <c r="B56" s="40">
        <f>SUM(C56:K56)</f>
        <v>273</v>
      </c>
      <c r="C56" s="41">
        <v>273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273</v>
      </c>
      <c r="M56" s="42">
        <v>0</v>
      </c>
    </row>
    <row r="57" spans="1:13" ht="15" customHeight="1">
      <c r="A57" s="39" t="s">
        <v>112</v>
      </c>
      <c r="B57" s="40">
        <f>SUM(C57:K57)</f>
        <v>1219</v>
      </c>
      <c r="C57" s="41">
        <v>1219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720</v>
      </c>
      <c r="M57" s="42">
        <v>499</v>
      </c>
    </row>
    <row r="58" spans="1:13" ht="15" customHeight="1">
      <c r="A58" s="39" t="s">
        <v>113</v>
      </c>
      <c r="B58" s="40">
        <f>SUM(C58:M58)</f>
        <v>0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2">
        <v>0</v>
      </c>
    </row>
    <row r="59" spans="1:13" ht="15" customHeight="1">
      <c r="A59" s="39" t="s">
        <v>114</v>
      </c>
      <c r="B59" s="40">
        <f>SUM(C59:K59)</f>
        <v>3686</v>
      </c>
      <c r="C59" s="41">
        <v>697</v>
      </c>
      <c r="D59" s="41">
        <v>0</v>
      </c>
      <c r="E59" s="41">
        <v>0</v>
      </c>
      <c r="F59" s="41">
        <v>2877</v>
      </c>
      <c r="G59" s="41">
        <v>0</v>
      </c>
      <c r="H59" s="41">
        <v>112</v>
      </c>
      <c r="I59" s="41">
        <v>0</v>
      </c>
      <c r="J59" s="41">
        <v>0</v>
      </c>
      <c r="K59" s="41">
        <v>0</v>
      </c>
      <c r="L59" s="41">
        <v>809</v>
      </c>
      <c r="M59" s="42">
        <v>2877</v>
      </c>
    </row>
    <row r="60" spans="1:13" ht="15" customHeight="1">
      <c r="A60" s="39" t="s">
        <v>115</v>
      </c>
      <c r="B60" s="40">
        <f>SUM(C60:K60)</f>
        <v>300</v>
      </c>
      <c r="C60" s="41">
        <v>0</v>
      </c>
      <c r="D60" s="41">
        <v>0</v>
      </c>
      <c r="E60" s="41">
        <v>0</v>
      </c>
      <c r="F60" s="41">
        <v>0</v>
      </c>
      <c r="G60" s="41">
        <v>300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2">
        <v>300</v>
      </c>
    </row>
    <row r="61" spans="1:13" ht="15" customHeight="1">
      <c r="A61" s="43" t="s">
        <v>116</v>
      </c>
      <c r="B61" s="44">
        <f>SUM(C61:M61)</f>
        <v>0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6">
        <v>0</v>
      </c>
    </row>
    <row r="62" spans="1:13" ht="15" customHeight="1">
      <c r="A62" s="47" t="s">
        <v>134</v>
      </c>
      <c r="B62" s="48">
        <f>SUM(C62:K62)</f>
        <v>6603</v>
      </c>
      <c r="C62" s="49">
        <v>2537</v>
      </c>
      <c r="D62" s="49">
        <v>0</v>
      </c>
      <c r="E62" s="49">
        <v>0</v>
      </c>
      <c r="F62" s="49">
        <v>3426</v>
      </c>
      <c r="G62" s="49">
        <v>300</v>
      </c>
      <c r="H62" s="49">
        <v>112</v>
      </c>
      <c r="I62" s="49">
        <v>0</v>
      </c>
      <c r="J62" s="49">
        <v>0</v>
      </c>
      <c r="K62" s="49">
        <v>228</v>
      </c>
      <c r="L62" s="49">
        <v>1942</v>
      </c>
      <c r="M62" s="50">
        <v>4661</v>
      </c>
    </row>
    <row r="63" spans="1:13" ht="15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2"/>
    </row>
    <row r="64" spans="1:13" ht="15" customHeight="1">
      <c r="A64" s="39" t="s">
        <v>117</v>
      </c>
      <c r="B64" s="40">
        <f>SUM(C64:K64)</f>
        <v>398</v>
      </c>
      <c r="C64" s="41">
        <v>398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398</v>
      </c>
      <c r="M64" s="42">
        <v>0</v>
      </c>
    </row>
    <row r="65" spans="1:13" ht="15" customHeight="1">
      <c r="A65" s="47" t="s">
        <v>135</v>
      </c>
      <c r="B65" s="48">
        <f>SUM(C65:K65)</f>
        <v>398</v>
      </c>
      <c r="C65" s="49">
        <v>398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398</v>
      </c>
      <c r="M65" s="50">
        <v>0</v>
      </c>
    </row>
    <row r="66" spans="1:13" ht="15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2"/>
    </row>
    <row r="67" spans="1:13" ht="15" customHeight="1">
      <c r="A67" s="43" t="s">
        <v>118</v>
      </c>
      <c r="B67" s="44">
        <f>SUM(C67:K67)</f>
        <v>477</v>
      </c>
      <c r="C67" s="45">
        <v>477</v>
      </c>
      <c r="D67" s="45"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292</v>
      </c>
      <c r="M67" s="46">
        <v>185</v>
      </c>
    </row>
    <row r="68" spans="1:13" ht="15" customHeight="1">
      <c r="A68" s="47" t="s">
        <v>136</v>
      </c>
      <c r="B68" s="48">
        <f>SUM(C68:K68)</f>
        <v>477</v>
      </c>
      <c r="C68" s="49">
        <v>477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292</v>
      </c>
      <c r="M68" s="50">
        <v>185</v>
      </c>
    </row>
    <row r="69" spans="1:13" ht="15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2"/>
    </row>
    <row r="70" spans="1:13" ht="15" customHeight="1">
      <c r="A70" s="39" t="s">
        <v>119</v>
      </c>
      <c r="B70" s="40">
        <f>SUM(C70:K70)</f>
        <v>793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793</v>
      </c>
      <c r="J70" s="41">
        <v>0</v>
      </c>
      <c r="K70" s="41">
        <v>0</v>
      </c>
      <c r="L70" s="41">
        <v>793</v>
      </c>
      <c r="M70" s="42">
        <v>0</v>
      </c>
    </row>
    <row r="71" spans="1:13" ht="15" customHeight="1">
      <c r="A71" s="47" t="s">
        <v>137</v>
      </c>
      <c r="B71" s="48">
        <f>SUM(C71:K71)</f>
        <v>793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793</v>
      </c>
      <c r="J71" s="49">
        <v>0</v>
      </c>
      <c r="K71" s="49">
        <v>0</v>
      </c>
      <c r="L71" s="49">
        <v>793</v>
      </c>
      <c r="M71" s="50">
        <v>0</v>
      </c>
    </row>
    <row r="72" spans="1:13" ht="1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2"/>
    </row>
    <row r="73" spans="1:13" ht="15" customHeight="1">
      <c r="A73" s="39" t="s">
        <v>120</v>
      </c>
      <c r="B73" s="40">
        <f>SUM(C73:K73)</f>
        <v>62141</v>
      </c>
      <c r="C73" s="41">
        <v>25331</v>
      </c>
      <c r="D73" s="41">
        <v>496</v>
      </c>
      <c r="E73" s="41">
        <v>1356</v>
      </c>
      <c r="F73" s="41">
        <v>6765</v>
      </c>
      <c r="G73" s="41">
        <v>339</v>
      </c>
      <c r="H73" s="41">
        <v>245</v>
      </c>
      <c r="I73" s="41">
        <v>26016</v>
      </c>
      <c r="J73" s="41">
        <v>1211</v>
      </c>
      <c r="K73" s="41">
        <v>382</v>
      </c>
      <c r="L73" s="41">
        <v>17541</v>
      </c>
      <c r="M73" s="42">
        <v>44600</v>
      </c>
    </row>
    <row r="74" spans="1:13" ht="1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2"/>
    </row>
    <row r="75" spans="1:13" ht="15" customHeight="1" thickBot="1">
      <c r="A75" s="51" t="s">
        <v>121</v>
      </c>
      <c r="B75" s="52">
        <f>SUM(C75:K75)</f>
        <v>307659</v>
      </c>
      <c r="C75" s="53">
        <v>155268</v>
      </c>
      <c r="D75" s="53">
        <v>5146</v>
      </c>
      <c r="E75" s="53">
        <v>2561</v>
      </c>
      <c r="F75" s="53">
        <v>58024</v>
      </c>
      <c r="G75" s="53">
        <v>3180</v>
      </c>
      <c r="H75" s="53">
        <v>23276</v>
      </c>
      <c r="I75" s="53">
        <v>50798</v>
      </c>
      <c r="J75" s="53">
        <v>8307</v>
      </c>
      <c r="K75" s="53">
        <v>1099</v>
      </c>
      <c r="L75" s="53">
        <v>100851</v>
      </c>
      <c r="M75" s="54">
        <v>206808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38</v>
      </c>
      <c r="E1" s="14" t="s">
        <v>39</v>
      </c>
      <c r="I1" s="1" t="s">
        <v>40</v>
      </c>
    </row>
    <row r="2" ht="15" customHeight="1" thickBot="1">
      <c r="Q2" s="17" t="s">
        <v>41</v>
      </c>
    </row>
    <row r="3" spans="1:17" s="4" customFormat="1" ht="15" customHeight="1">
      <c r="A3" s="2"/>
      <c r="B3" s="3"/>
      <c r="C3" s="55" t="s">
        <v>42</v>
      </c>
      <c r="D3" s="56"/>
      <c r="E3" s="56"/>
      <c r="F3" s="56"/>
      <c r="G3" s="56"/>
      <c r="H3" s="56"/>
      <c r="I3" s="56"/>
      <c r="J3" s="57"/>
      <c r="K3" s="55" t="s">
        <v>43</v>
      </c>
      <c r="L3" s="56"/>
      <c r="M3" s="56"/>
      <c r="N3" s="56"/>
      <c r="O3" s="56"/>
      <c r="P3" s="56"/>
      <c r="Q3" s="58"/>
    </row>
    <row r="4" spans="1:17" s="4" customFormat="1" ht="15" customHeight="1">
      <c r="A4" s="5"/>
      <c r="B4" s="6" t="s">
        <v>44</v>
      </c>
      <c r="C4" s="59" t="s">
        <v>45</v>
      </c>
      <c r="D4" s="60"/>
      <c r="E4" s="60"/>
      <c r="F4" s="61"/>
      <c r="G4" s="59" t="s">
        <v>46</v>
      </c>
      <c r="H4" s="60"/>
      <c r="I4" s="60"/>
      <c r="J4" s="61"/>
      <c r="K4" s="7"/>
      <c r="L4" s="7"/>
      <c r="M4" s="7" t="s">
        <v>47</v>
      </c>
      <c r="N4" s="7" t="s">
        <v>48</v>
      </c>
      <c r="O4" s="7"/>
      <c r="P4" s="7" t="s">
        <v>49</v>
      </c>
      <c r="Q4" s="26"/>
    </row>
    <row r="5" spans="1:17" s="4" customFormat="1" ht="15" customHeight="1" thickBot="1">
      <c r="A5" s="8"/>
      <c r="B5" s="9"/>
      <c r="C5" s="10" t="s">
        <v>50</v>
      </c>
      <c r="D5" s="10" t="s">
        <v>51</v>
      </c>
      <c r="E5" s="10" t="s">
        <v>52</v>
      </c>
      <c r="F5" s="10" t="s">
        <v>53</v>
      </c>
      <c r="G5" s="10" t="s">
        <v>54</v>
      </c>
      <c r="H5" s="10" t="s">
        <v>55</v>
      </c>
      <c r="I5" s="10" t="s">
        <v>56</v>
      </c>
      <c r="J5" s="10" t="s">
        <v>57</v>
      </c>
      <c r="K5" s="10" t="s">
        <v>58</v>
      </c>
      <c r="L5" s="10" t="s">
        <v>59</v>
      </c>
      <c r="M5" s="10" t="s">
        <v>60</v>
      </c>
      <c r="N5" s="10" t="s">
        <v>60</v>
      </c>
      <c r="O5" s="10" t="s">
        <v>61</v>
      </c>
      <c r="P5" s="10" t="s">
        <v>62</v>
      </c>
      <c r="Q5" s="11" t="s">
        <v>63</v>
      </c>
    </row>
    <row r="6" spans="1:17" ht="15" customHeight="1">
      <c r="A6" s="12" t="s">
        <v>64</v>
      </c>
      <c r="B6" s="18">
        <f aca="true" t="shared" si="0" ref="B6:B14">+C6+G6</f>
        <v>155268</v>
      </c>
      <c r="C6" s="19">
        <f aca="true" t="shared" si="1" ref="C6:C14">SUM(D6:F6)</f>
        <v>0</v>
      </c>
      <c r="D6" s="19">
        <v>0</v>
      </c>
      <c r="E6" s="19">
        <v>0</v>
      </c>
      <c r="F6" s="19">
        <v>0</v>
      </c>
      <c r="G6" s="19">
        <f aca="true" t="shared" si="2" ref="G6:G14">SUM(H6:J6)</f>
        <v>155268</v>
      </c>
      <c r="H6" s="19">
        <v>45097</v>
      </c>
      <c r="I6" s="19">
        <v>481</v>
      </c>
      <c r="J6" s="19">
        <v>109690</v>
      </c>
      <c r="K6" s="19">
        <v>89729</v>
      </c>
      <c r="L6" s="19">
        <f aca="true" t="shared" si="3" ref="L6:L14">SUM(M6:Q6)</f>
        <v>65539</v>
      </c>
      <c r="M6" s="19">
        <v>0</v>
      </c>
      <c r="N6" s="19">
        <v>30161</v>
      </c>
      <c r="O6" s="19">
        <v>35305</v>
      </c>
      <c r="P6" s="19">
        <v>0</v>
      </c>
      <c r="Q6" s="27">
        <v>73</v>
      </c>
    </row>
    <row r="7" spans="1:17" ht="15" customHeight="1">
      <c r="A7" s="13" t="s">
        <v>65</v>
      </c>
      <c r="B7" s="20">
        <f t="shared" si="0"/>
        <v>5146</v>
      </c>
      <c r="C7" s="21">
        <f t="shared" si="1"/>
        <v>110</v>
      </c>
      <c r="D7" s="21">
        <v>0</v>
      </c>
      <c r="E7" s="21">
        <v>110</v>
      </c>
      <c r="F7" s="21">
        <v>0</v>
      </c>
      <c r="G7" s="21">
        <f t="shared" si="2"/>
        <v>5036</v>
      </c>
      <c r="H7" s="21">
        <v>435</v>
      </c>
      <c r="I7" s="21">
        <v>0</v>
      </c>
      <c r="J7" s="21">
        <v>4601</v>
      </c>
      <c r="K7" s="21">
        <v>2400</v>
      </c>
      <c r="L7" s="21">
        <f t="shared" si="3"/>
        <v>2746</v>
      </c>
      <c r="M7" s="21">
        <v>0</v>
      </c>
      <c r="N7" s="21">
        <v>435</v>
      </c>
      <c r="O7" s="21">
        <v>2311</v>
      </c>
      <c r="P7" s="21">
        <v>0</v>
      </c>
      <c r="Q7" s="28">
        <v>0</v>
      </c>
    </row>
    <row r="8" spans="1:17" ht="15" customHeight="1">
      <c r="A8" s="13" t="s">
        <v>66</v>
      </c>
      <c r="B8" s="20">
        <f t="shared" si="0"/>
        <v>2561</v>
      </c>
      <c r="C8" s="21">
        <f t="shared" si="1"/>
        <v>0</v>
      </c>
      <c r="D8" s="21">
        <v>0</v>
      </c>
      <c r="E8" s="21">
        <v>0</v>
      </c>
      <c r="F8" s="21">
        <v>0</v>
      </c>
      <c r="G8" s="21">
        <f t="shared" si="2"/>
        <v>2561</v>
      </c>
      <c r="H8" s="21">
        <v>1214</v>
      </c>
      <c r="I8" s="21">
        <v>782</v>
      </c>
      <c r="J8" s="21">
        <v>565</v>
      </c>
      <c r="K8" s="21">
        <v>605</v>
      </c>
      <c r="L8" s="21">
        <f t="shared" si="3"/>
        <v>1956</v>
      </c>
      <c r="M8" s="21">
        <v>0</v>
      </c>
      <c r="N8" s="21">
        <v>0</v>
      </c>
      <c r="O8" s="21">
        <v>1956</v>
      </c>
      <c r="P8" s="21">
        <v>0</v>
      </c>
      <c r="Q8" s="28">
        <v>0</v>
      </c>
    </row>
    <row r="9" spans="1:17" ht="15" customHeight="1">
      <c r="A9" s="13" t="s">
        <v>67</v>
      </c>
      <c r="B9" s="20">
        <f t="shared" si="0"/>
        <v>58024</v>
      </c>
      <c r="C9" s="21">
        <f t="shared" si="1"/>
        <v>119</v>
      </c>
      <c r="D9" s="21">
        <v>0</v>
      </c>
      <c r="E9" s="21">
        <v>0</v>
      </c>
      <c r="F9" s="21">
        <v>119</v>
      </c>
      <c r="G9" s="21">
        <f t="shared" si="2"/>
        <v>57905</v>
      </c>
      <c r="H9" s="21">
        <v>57080</v>
      </c>
      <c r="I9" s="21">
        <v>381</v>
      </c>
      <c r="J9" s="21">
        <v>444</v>
      </c>
      <c r="K9" s="21">
        <v>989</v>
      </c>
      <c r="L9" s="21">
        <f t="shared" si="3"/>
        <v>57035</v>
      </c>
      <c r="M9" s="21">
        <v>0</v>
      </c>
      <c r="N9" s="21">
        <v>0</v>
      </c>
      <c r="O9" s="21">
        <v>56818</v>
      </c>
      <c r="P9" s="21">
        <v>67</v>
      </c>
      <c r="Q9" s="28">
        <v>150</v>
      </c>
    </row>
    <row r="10" spans="1:17" ht="15" customHeight="1">
      <c r="A10" s="13" t="s">
        <v>68</v>
      </c>
      <c r="B10" s="20">
        <f t="shared" si="0"/>
        <v>3180</v>
      </c>
      <c r="C10" s="21">
        <f t="shared" si="1"/>
        <v>51</v>
      </c>
      <c r="D10" s="21">
        <v>0</v>
      </c>
      <c r="E10" s="21">
        <v>0</v>
      </c>
      <c r="F10" s="21">
        <v>51</v>
      </c>
      <c r="G10" s="21">
        <f t="shared" si="2"/>
        <v>3129</v>
      </c>
      <c r="H10" s="21">
        <v>3129</v>
      </c>
      <c r="I10" s="21">
        <v>0</v>
      </c>
      <c r="J10" s="21">
        <v>0</v>
      </c>
      <c r="K10" s="21">
        <v>0</v>
      </c>
      <c r="L10" s="21">
        <f t="shared" si="3"/>
        <v>3180</v>
      </c>
      <c r="M10" s="21">
        <v>0</v>
      </c>
      <c r="N10" s="21">
        <v>26</v>
      </c>
      <c r="O10" s="21">
        <v>3129</v>
      </c>
      <c r="P10" s="21">
        <v>25</v>
      </c>
      <c r="Q10" s="28">
        <v>0</v>
      </c>
    </row>
    <row r="11" spans="1:17" ht="15" customHeight="1">
      <c r="A11" s="13" t="s">
        <v>69</v>
      </c>
      <c r="B11" s="20">
        <f t="shared" si="0"/>
        <v>23276</v>
      </c>
      <c r="C11" s="21">
        <f t="shared" si="1"/>
        <v>60</v>
      </c>
      <c r="D11" s="21">
        <v>0</v>
      </c>
      <c r="E11" s="21">
        <v>0</v>
      </c>
      <c r="F11" s="21">
        <v>60</v>
      </c>
      <c r="G11" s="21">
        <f t="shared" si="2"/>
        <v>23216</v>
      </c>
      <c r="H11" s="21">
        <v>21573</v>
      </c>
      <c r="I11" s="21">
        <v>121</v>
      </c>
      <c r="J11" s="21">
        <v>1522</v>
      </c>
      <c r="K11" s="21">
        <v>2372</v>
      </c>
      <c r="L11" s="21">
        <f t="shared" si="3"/>
        <v>20904</v>
      </c>
      <c r="M11" s="21">
        <v>0</v>
      </c>
      <c r="N11" s="21">
        <v>0</v>
      </c>
      <c r="O11" s="21">
        <v>20904</v>
      </c>
      <c r="P11" s="21">
        <v>0</v>
      </c>
      <c r="Q11" s="28">
        <v>0</v>
      </c>
    </row>
    <row r="12" spans="1:17" ht="15" customHeight="1">
      <c r="A12" s="13" t="s">
        <v>70</v>
      </c>
      <c r="B12" s="20">
        <f t="shared" si="0"/>
        <v>50798</v>
      </c>
      <c r="C12" s="21">
        <f t="shared" si="1"/>
        <v>0</v>
      </c>
      <c r="D12" s="21">
        <v>0</v>
      </c>
      <c r="E12" s="21">
        <v>0</v>
      </c>
      <c r="F12" s="21">
        <v>0</v>
      </c>
      <c r="G12" s="21">
        <f t="shared" si="2"/>
        <v>50798</v>
      </c>
      <c r="H12" s="21">
        <v>28404</v>
      </c>
      <c r="I12" s="21">
        <v>20214</v>
      </c>
      <c r="J12" s="21">
        <v>2180</v>
      </c>
      <c r="K12" s="21">
        <v>3783</v>
      </c>
      <c r="L12" s="21">
        <f t="shared" si="3"/>
        <v>47015</v>
      </c>
      <c r="M12" s="21">
        <v>0</v>
      </c>
      <c r="N12" s="21">
        <v>2823</v>
      </c>
      <c r="O12" s="21">
        <v>44139</v>
      </c>
      <c r="P12" s="21">
        <v>53</v>
      </c>
      <c r="Q12" s="28">
        <v>0</v>
      </c>
    </row>
    <row r="13" spans="1:17" ht="15" customHeight="1">
      <c r="A13" s="13" t="s">
        <v>71</v>
      </c>
      <c r="B13" s="20">
        <f t="shared" si="0"/>
        <v>8307</v>
      </c>
      <c r="C13" s="21">
        <f t="shared" si="1"/>
        <v>3000</v>
      </c>
      <c r="D13" s="21">
        <v>339</v>
      </c>
      <c r="E13" s="21">
        <v>1881</v>
      </c>
      <c r="F13" s="21">
        <v>780</v>
      </c>
      <c r="G13" s="21">
        <f t="shared" si="2"/>
        <v>5307</v>
      </c>
      <c r="H13" s="21">
        <v>541</v>
      </c>
      <c r="I13" s="21">
        <v>3800</v>
      </c>
      <c r="J13" s="21">
        <v>966</v>
      </c>
      <c r="K13" s="21">
        <v>335</v>
      </c>
      <c r="L13" s="21">
        <f t="shared" si="3"/>
        <v>7972</v>
      </c>
      <c r="M13" s="21">
        <v>0</v>
      </c>
      <c r="N13" s="21">
        <v>4069</v>
      </c>
      <c r="O13" s="21">
        <v>3903</v>
      </c>
      <c r="P13" s="21">
        <v>0</v>
      </c>
      <c r="Q13" s="28">
        <v>0</v>
      </c>
    </row>
    <row r="14" spans="1:17" ht="15" customHeight="1">
      <c r="A14" s="13" t="s">
        <v>63</v>
      </c>
      <c r="B14" s="20">
        <f t="shared" si="0"/>
        <v>1099</v>
      </c>
      <c r="C14" s="21">
        <f t="shared" si="1"/>
        <v>0</v>
      </c>
      <c r="D14" s="21">
        <v>0</v>
      </c>
      <c r="E14" s="21">
        <v>0</v>
      </c>
      <c r="F14" s="21">
        <v>0</v>
      </c>
      <c r="G14" s="21">
        <f t="shared" si="2"/>
        <v>1099</v>
      </c>
      <c r="H14" s="21">
        <v>154</v>
      </c>
      <c r="I14" s="21">
        <v>558</v>
      </c>
      <c r="J14" s="21">
        <v>387</v>
      </c>
      <c r="K14" s="21">
        <v>638</v>
      </c>
      <c r="L14" s="21">
        <f t="shared" si="3"/>
        <v>461</v>
      </c>
      <c r="M14" s="21">
        <v>0</v>
      </c>
      <c r="N14" s="21">
        <v>0</v>
      </c>
      <c r="O14" s="21">
        <v>461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72</v>
      </c>
      <c r="B16" s="20">
        <f>+C16+G16</f>
        <v>160414</v>
      </c>
      <c r="C16" s="21">
        <f>SUM(D16:F16)</f>
        <v>110</v>
      </c>
      <c r="D16" s="21">
        <f>SUM(D6:D7)</f>
        <v>0</v>
      </c>
      <c r="E16" s="21">
        <f>SUM(E6:E7)</f>
        <v>110</v>
      </c>
      <c r="F16" s="21">
        <f>SUM(F6:F7)</f>
        <v>0</v>
      </c>
      <c r="G16" s="21">
        <f>SUM(H16:J16)</f>
        <v>160304</v>
      </c>
      <c r="H16" s="21">
        <f>SUM(H6:H7)</f>
        <v>45532</v>
      </c>
      <c r="I16" s="21">
        <f>SUM(I6:I7)</f>
        <v>481</v>
      </c>
      <c r="J16" s="21">
        <f>SUM(J6:J7)</f>
        <v>114291</v>
      </c>
      <c r="K16" s="21">
        <f>SUM(K6:K7)</f>
        <v>92129</v>
      </c>
      <c r="L16" s="21">
        <f>SUM(M16:Q16)</f>
        <v>68285</v>
      </c>
      <c r="M16" s="21">
        <f>SUM(M6:M7)</f>
        <v>0</v>
      </c>
      <c r="N16" s="21">
        <f>SUM(N6:N7)</f>
        <v>30596</v>
      </c>
      <c r="O16" s="21">
        <f>SUM(O6:O7)</f>
        <v>37616</v>
      </c>
      <c r="P16" s="21">
        <f>SUM(P6:P7)</f>
        <v>0</v>
      </c>
      <c r="Q16" s="28">
        <f>SUM(Q6:Q7)</f>
        <v>73</v>
      </c>
    </row>
    <row r="17" spans="1:17" ht="15" customHeight="1">
      <c r="A17" s="13" t="s">
        <v>73</v>
      </c>
      <c r="B17" s="20">
        <f>+C17+G17</f>
        <v>147245</v>
      </c>
      <c r="C17" s="21">
        <f>SUM(D17:F17)</f>
        <v>3230</v>
      </c>
      <c r="D17" s="21">
        <f>SUM(D8:D14)</f>
        <v>339</v>
      </c>
      <c r="E17" s="21">
        <f>SUM(E8:E14)</f>
        <v>1881</v>
      </c>
      <c r="F17" s="21">
        <f>SUM(F8:F14)</f>
        <v>1010</v>
      </c>
      <c r="G17" s="21">
        <f>SUM(H17:J17)</f>
        <v>144015</v>
      </c>
      <c r="H17" s="21">
        <f>SUM(H8:H14)</f>
        <v>112095</v>
      </c>
      <c r="I17" s="21">
        <f>SUM(I8:I14)</f>
        <v>25856</v>
      </c>
      <c r="J17" s="21">
        <f>SUM(J8:J14)</f>
        <v>6064</v>
      </c>
      <c r="K17" s="21">
        <f>SUM(K8:K14)</f>
        <v>8722</v>
      </c>
      <c r="L17" s="21">
        <f>SUM(M17:Q17)</f>
        <v>138523</v>
      </c>
      <c r="M17" s="21">
        <f>SUM(M8:M14)</f>
        <v>0</v>
      </c>
      <c r="N17" s="21">
        <f>SUM(N8:N14)</f>
        <v>6918</v>
      </c>
      <c r="O17" s="21">
        <f>SUM(O8:O14)</f>
        <v>131310</v>
      </c>
      <c r="P17" s="21">
        <f>SUM(P8:P14)</f>
        <v>145</v>
      </c>
      <c r="Q17" s="28">
        <f>SUM(Q8:Q14)</f>
        <v>150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44</v>
      </c>
      <c r="B19" s="24">
        <f>+C19+G19</f>
        <v>307659</v>
      </c>
      <c r="C19" s="25">
        <f>SUM(D19:F19)</f>
        <v>3340</v>
      </c>
      <c r="D19" s="24">
        <f>SUM(D16:D17)</f>
        <v>339</v>
      </c>
      <c r="E19" s="24">
        <f>SUM(E16:E17)</f>
        <v>1991</v>
      </c>
      <c r="F19" s="24">
        <f>SUM(F16:F17)</f>
        <v>1010</v>
      </c>
      <c r="G19" s="25">
        <f>SUM(H19:J19)</f>
        <v>304319</v>
      </c>
      <c r="H19" s="24">
        <f>SUM(H16:H17)</f>
        <v>157627</v>
      </c>
      <c r="I19" s="24">
        <f>SUM(I16:I17)</f>
        <v>26337</v>
      </c>
      <c r="J19" s="24">
        <f>SUM(J16:J17)</f>
        <v>120355</v>
      </c>
      <c r="K19" s="25">
        <f>SUM(K16:K17)</f>
        <v>100851</v>
      </c>
      <c r="L19" s="24">
        <f>SUM(M19:Q19)</f>
        <v>206808</v>
      </c>
      <c r="M19" s="24">
        <f>SUM(M16:M17)</f>
        <v>0</v>
      </c>
      <c r="N19" s="24">
        <f>SUM(N16:N17)</f>
        <v>37514</v>
      </c>
      <c r="O19" s="24">
        <f>SUM(O16:O17)</f>
        <v>168926</v>
      </c>
      <c r="P19" s="24">
        <f>SUM(P16:P17)</f>
        <v>145</v>
      </c>
      <c r="Q19" s="30">
        <f>SUM(Q16:Q17)</f>
        <v>223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workbookViewId="0" topLeftCell="A1">
      <selection activeCell="A1" sqref="A1"/>
    </sheetView>
  </sheetViews>
  <sheetFormatPr defaultColWidth="9.00390625" defaultRowHeight="15" customHeight="1"/>
  <cols>
    <col min="1" max="1" width="13.25390625" style="1" customWidth="1"/>
    <col min="2" max="17" width="9.875" style="1" customWidth="1"/>
    <col min="18" max="16384" width="13.25390625" style="1" customWidth="1"/>
  </cols>
  <sheetData>
    <row r="1" spans="1:9" ht="18" customHeight="1">
      <c r="A1" s="1" t="s">
        <v>36</v>
      </c>
      <c r="E1" s="14" t="s">
        <v>32</v>
      </c>
      <c r="I1" s="1" t="s">
        <v>37</v>
      </c>
    </row>
    <row r="2" ht="15" customHeight="1" thickBot="1">
      <c r="Q2" s="17" t="s">
        <v>33</v>
      </c>
    </row>
    <row r="3" spans="1:17" s="4" customFormat="1" ht="15" customHeight="1">
      <c r="A3" s="2"/>
      <c r="B3" s="3"/>
      <c r="C3" s="55" t="s">
        <v>34</v>
      </c>
      <c r="D3" s="56"/>
      <c r="E3" s="56"/>
      <c r="F3" s="56"/>
      <c r="G3" s="56"/>
      <c r="H3" s="56"/>
      <c r="I3" s="56"/>
      <c r="J3" s="57"/>
      <c r="K3" s="55" t="s">
        <v>35</v>
      </c>
      <c r="L3" s="56"/>
      <c r="M3" s="56"/>
      <c r="N3" s="56"/>
      <c r="O3" s="56"/>
      <c r="P3" s="56"/>
      <c r="Q3" s="58"/>
    </row>
    <row r="4" spans="1:17" s="4" customFormat="1" ht="15" customHeight="1">
      <c r="A4" s="5"/>
      <c r="B4" s="6" t="s">
        <v>0</v>
      </c>
      <c r="C4" s="59" t="s">
        <v>4</v>
      </c>
      <c r="D4" s="60"/>
      <c r="E4" s="60"/>
      <c r="F4" s="61"/>
      <c r="G4" s="59" t="s">
        <v>1</v>
      </c>
      <c r="H4" s="60"/>
      <c r="I4" s="60"/>
      <c r="J4" s="61"/>
      <c r="K4" s="7"/>
      <c r="L4" s="7"/>
      <c r="M4" s="7" t="s">
        <v>13</v>
      </c>
      <c r="N4" s="7" t="s">
        <v>15</v>
      </c>
      <c r="O4" s="7"/>
      <c r="P4" s="7" t="s">
        <v>17</v>
      </c>
      <c r="Q4" s="26"/>
    </row>
    <row r="5" spans="1:17" s="4" customFormat="1" ht="15" customHeight="1" thickBot="1">
      <c r="A5" s="8"/>
      <c r="B5" s="9"/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3</v>
      </c>
      <c r="L5" s="10" t="s">
        <v>2</v>
      </c>
      <c r="M5" s="10" t="s">
        <v>14</v>
      </c>
      <c r="N5" s="10" t="s">
        <v>14</v>
      </c>
      <c r="O5" s="10" t="s">
        <v>16</v>
      </c>
      <c r="P5" s="10" t="s">
        <v>18</v>
      </c>
      <c r="Q5" s="11" t="s">
        <v>19</v>
      </c>
    </row>
    <row r="6" spans="1:17" ht="15" customHeight="1">
      <c r="A6" s="12" t="s">
        <v>20</v>
      </c>
      <c r="B6" s="18">
        <f>+C6+G6</f>
        <v>2406331</v>
      </c>
      <c r="C6" s="19">
        <f>SUM(D6:F6)</f>
        <v>0</v>
      </c>
      <c r="D6" s="19">
        <v>0</v>
      </c>
      <c r="E6" s="19">
        <v>0</v>
      </c>
      <c r="F6" s="19">
        <v>0</v>
      </c>
      <c r="G6" s="19">
        <f>SUM(H6:J6)</f>
        <v>2406331</v>
      </c>
      <c r="H6" s="19">
        <v>671868</v>
      </c>
      <c r="I6" s="19">
        <v>4500</v>
      </c>
      <c r="J6" s="19">
        <v>1729963</v>
      </c>
      <c r="K6" s="19">
        <v>1361826</v>
      </c>
      <c r="L6" s="19">
        <f>SUM(M6:Q6)</f>
        <v>1044505</v>
      </c>
      <c r="M6" s="19">
        <v>0</v>
      </c>
      <c r="N6" s="19">
        <v>457972</v>
      </c>
      <c r="O6" s="19">
        <v>584333</v>
      </c>
      <c r="P6" s="19">
        <v>0</v>
      </c>
      <c r="Q6" s="27">
        <v>2200</v>
      </c>
    </row>
    <row r="7" spans="1:17" ht="15" customHeight="1">
      <c r="A7" s="13" t="s">
        <v>21</v>
      </c>
      <c r="B7" s="20">
        <f>+C7+G7</f>
        <v>76194</v>
      </c>
      <c r="C7" s="21">
        <f>SUM(D7:F7)</f>
        <v>2400</v>
      </c>
      <c r="D7" s="21">
        <v>0</v>
      </c>
      <c r="E7" s="21">
        <v>2400</v>
      </c>
      <c r="F7" s="21">
        <v>0</v>
      </c>
      <c r="G7" s="21">
        <f>SUM(H7:J7)</f>
        <v>73794</v>
      </c>
      <c r="H7" s="21">
        <v>4900</v>
      </c>
      <c r="I7" s="21">
        <v>0</v>
      </c>
      <c r="J7" s="21">
        <v>68894</v>
      </c>
      <c r="K7" s="21">
        <v>39304</v>
      </c>
      <c r="L7" s="21">
        <f>SUM(M7:Q7)</f>
        <v>36890</v>
      </c>
      <c r="M7" s="21">
        <v>0</v>
      </c>
      <c r="N7" s="21">
        <v>4900</v>
      </c>
      <c r="O7" s="21">
        <v>31990</v>
      </c>
      <c r="P7" s="21">
        <v>0</v>
      </c>
      <c r="Q7" s="28">
        <v>0</v>
      </c>
    </row>
    <row r="8" spans="1:17" ht="15" customHeight="1">
      <c r="A8" s="13" t="s">
        <v>22</v>
      </c>
      <c r="B8" s="20">
        <f aca="true" t="shared" si="0" ref="B8:B17">+C8+G8</f>
        <v>19121</v>
      </c>
      <c r="C8" s="21">
        <f aca="true" t="shared" si="1" ref="C8:C19">SUM(D8:F8)</f>
        <v>0</v>
      </c>
      <c r="D8" s="21">
        <v>0</v>
      </c>
      <c r="E8" s="21">
        <v>0</v>
      </c>
      <c r="F8" s="21">
        <v>0</v>
      </c>
      <c r="G8" s="21">
        <f aca="true" t="shared" si="2" ref="G8:G19">SUM(H8:J8)</f>
        <v>19121</v>
      </c>
      <c r="H8" s="21">
        <v>4400</v>
      </c>
      <c r="I8" s="21">
        <v>10400</v>
      </c>
      <c r="J8" s="21">
        <v>4321</v>
      </c>
      <c r="K8" s="21">
        <v>4900</v>
      </c>
      <c r="L8" s="21">
        <f aca="true" t="shared" si="3" ref="L8:L17">SUM(M8:Q8)</f>
        <v>14221</v>
      </c>
      <c r="M8" s="21">
        <v>0</v>
      </c>
      <c r="N8" s="21">
        <v>0</v>
      </c>
      <c r="O8" s="21">
        <v>14221</v>
      </c>
      <c r="P8" s="21">
        <v>0</v>
      </c>
      <c r="Q8" s="28">
        <v>0</v>
      </c>
    </row>
    <row r="9" spans="1:17" ht="15" customHeight="1">
      <c r="A9" s="13" t="s">
        <v>23</v>
      </c>
      <c r="B9" s="20">
        <f t="shared" si="0"/>
        <v>571444</v>
      </c>
      <c r="C9" s="21">
        <f t="shared" si="1"/>
        <v>3535</v>
      </c>
      <c r="D9" s="21">
        <v>0</v>
      </c>
      <c r="E9" s="21">
        <v>0</v>
      </c>
      <c r="F9" s="21">
        <v>3535</v>
      </c>
      <c r="G9" s="21">
        <f t="shared" si="2"/>
        <v>567909</v>
      </c>
      <c r="H9" s="21">
        <v>558339</v>
      </c>
      <c r="I9" s="21">
        <v>6000</v>
      </c>
      <c r="J9" s="21">
        <v>3570</v>
      </c>
      <c r="K9" s="21">
        <v>13970</v>
      </c>
      <c r="L9" s="21">
        <f t="shared" si="3"/>
        <v>557474</v>
      </c>
      <c r="M9" s="21">
        <v>0</v>
      </c>
      <c r="N9" s="21">
        <v>0</v>
      </c>
      <c r="O9" s="21">
        <v>555723</v>
      </c>
      <c r="P9" s="21">
        <v>1100</v>
      </c>
      <c r="Q9" s="28">
        <v>651</v>
      </c>
    </row>
    <row r="10" spans="1:17" ht="15" customHeight="1">
      <c r="A10" s="13" t="s">
        <v>24</v>
      </c>
      <c r="B10" s="20">
        <f t="shared" si="0"/>
        <v>33217</v>
      </c>
      <c r="C10" s="21">
        <f t="shared" si="1"/>
        <v>910</v>
      </c>
      <c r="D10" s="21">
        <v>0</v>
      </c>
      <c r="E10" s="21">
        <v>0</v>
      </c>
      <c r="F10" s="21">
        <v>910</v>
      </c>
      <c r="G10" s="21">
        <f t="shared" si="2"/>
        <v>32307</v>
      </c>
      <c r="H10" s="21">
        <v>32307</v>
      </c>
      <c r="I10" s="21">
        <v>0</v>
      </c>
      <c r="J10" s="21">
        <v>0</v>
      </c>
      <c r="K10" s="21">
        <v>0</v>
      </c>
      <c r="L10" s="21">
        <f t="shared" si="3"/>
        <v>33217</v>
      </c>
      <c r="M10" s="21">
        <v>0</v>
      </c>
      <c r="N10" s="21">
        <v>650</v>
      </c>
      <c r="O10" s="21">
        <v>32307</v>
      </c>
      <c r="P10" s="21">
        <v>260</v>
      </c>
      <c r="Q10" s="28">
        <v>0</v>
      </c>
    </row>
    <row r="11" spans="1:17" ht="15" customHeight="1">
      <c r="A11" s="13" t="s">
        <v>25</v>
      </c>
      <c r="B11" s="20">
        <f t="shared" si="0"/>
        <v>224029</v>
      </c>
      <c r="C11" s="21">
        <f t="shared" si="1"/>
        <v>700</v>
      </c>
      <c r="D11" s="21">
        <v>0</v>
      </c>
      <c r="E11" s="21">
        <v>0</v>
      </c>
      <c r="F11" s="21">
        <v>700</v>
      </c>
      <c r="G11" s="21">
        <f t="shared" si="2"/>
        <v>223329</v>
      </c>
      <c r="H11" s="21">
        <v>198850</v>
      </c>
      <c r="I11" s="21">
        <v>2500</v>
      </c>
      <c r="J11" s="21">
        <v>21979</v>
      </c>
      <c r="K11" s="21">
        <v>51240</v>
      </c>
      <c r="L11" s="21">
        <f t="shared" si="3"/>
        <v>172789</v>
      </c>
      <c r="M11" s="21">
        <v>0</v>
      </c>
      <c r="N11" s="21">
        <v>0</v>
      </c>
      <c r="O11" s="21">
        <v>172789</v>
      </c>
      <c r="P11" s="21">
        <v>0</v>
      </c>
      <c r="Q11" s="28">
        <v>0</v>
      </c>
    </row>
    <row r="12" spans="1:17" ht="15" customHeight="1">
      <c r="A12" s="13" t="s">
        <v>26</v>
      </c>
      <c r="B12" s="20">
        <f t="shared" si="0"/>
        <v>938868</v>
      </c>
      <c r="C12" s="21">
        <f t="shared" si="1"/>
        <v>0</v>
      </c>
      <c r="D12" s="21">
        <v>0</v>
      </c>
      <c r="E12" s="21">
        <v>0</v>
      </c>
      <c r="F12" s="21">
        <v>0</v>
      </c>
      <c r="G12" s="21">
        <f t="shared" si="2"/>
        <v>938868</v>
      </c>
      <c r="H12" s="21">
        <v>450410</v>
      </c>
      <c r="I12" s="21">
        <v>453148</v>
      </c>
      <c r="J12" s="21">
        <v>35310</v>
      </c>
      <c r="K12" s="21">
        <v>63018</v>
      </c>
      <c r="L12" s="21">
        <f t="shared" si="3"/>
        <v>875850</v>
      </c>
      <c r="M12" s="21">
        <v>0</v>
      </c>
      <c r="N12" s="21">
        <v>53600</v>
      </c>
      <c r="O12" s="21">
        <v>821250</v>
      </c>
      <c r="P12" s="21">
        <v>1000</v>
      </c>
      <c r="Q12" s="28">
        <v>0</v>
      </c>
    </row>
    <row r="13" spans="1:17" ht="15" customHeight="1">
      <c r="A13" s="13" t="s">
        <v>27</v>
      </c>
      <c r="B13" s="20">
        <f t="shared" si="0"/>
        <v>133447</v>
      </c>
      <c r="C13" s="21">
        <f t="shared" si="1"/>
        <v>36980</v>
      </c>
      <c r="D13" s="21">
        <v>9940</v>
      </c>
      <c r="E13" s="21">
        <v>13667</v>
      </c>
      <c r="F13" s="21">
        <v>13373</v>
      </c>
      <c r="G13" s="21">
        <f t="shared" si="2"/>
        <v>96467</v>
      </c>
      <c r="H13" s="21">
        <v>6500</v>
      </c>
      <c r="I13" s="21">
        <v>75600</v>
      </c>
      <c r="J13" s="21">
        <v>14367</v>
      </c>
      <c r="K13" s="21">
        <v>6475</v>
      </c>
      <c r="L13" s="21">
        <f t="shared" si="3"/>
        <v>126972</v>
      </c>
      <c r="M13" s="21">
        <v>0</v>
      </c>
      <c r="N13" s="21">
        <v>86865</v>
      </c>
      <c r="O13" s="21">
        <v>40107</v>
      </c>
      <c r="P13" s="21">
        <v>0</v>
      </c>
      <c r="Q13" s="28">
        <v>0</v>
      </c>
    </row>
    <row r="14" spans="1:17" ht="15" customHeight="1">
      <c r="A14" s="13" t="s">
        <v>28</v>
      </c>
      <c r="B14" s="20">
        <f t="shared" si="0"/>
        <v>12480</v>
      </c>
      <c r="C14" s="21">
        <f t="shared" si="1"/>
        <v>0</v>
      </c>
      <c r="D14" s="21">
        <v>0</v>
      </c>
      <c r="E14" s="21">
        <v>0</v>
      </c>
      <c r="F14" s="21">
        <v>0</v>
      </c>
      <c r="G14" s="21">
        <f t="shared" si="2"/>
        <v>12480</v>
      </c>
      <c r="H14" s="21">
        <v>1690</v>
      </c>
      <c r="I14" s="21">
        <v>9700</v>
      </c>
      <c r="J14" s="21">
        <v>1090</v>
      </c>
      <c r="K14" s="21">
        <v>5590</v>
      </c>
      <c r="L14" s="21">
        <f t="shared" si="3"/>
        <v>6890</v>
      </c>
      <c r="M14" s="21">
        <v>0</v>
      </c>
      <c r="N14" s="21">
        <v>0</v>
      </c>
      <c r="O14" s="21">
        <v>6890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29</v>
      </c>
      <c r="B16" s="20">
        <f t="shared" si="0"/>
        <v>2482525</v>
      </c>
      <c r="C16" s="21">
        <f t="shared" si="1"/>
        <v>2400</v>
      </c>
      <c r="D16" s="21">
        <f>SUM(D6:D7)</f>
        <v>0</v>
      </c>
      <c r="E16" s="21">
        <f>SUM(E6:E7)</f>
        <v>2400</v>
      </c>
      <c r="F16" s="21">
        <f>SUM(F6:F7)</f>
        <v>0</v>
      </c>
      <c r="G16" s="21">
        <f t="shared" si="2"/>
        <v>2480125</v>
      </c>
      <c r="H16" s="21">
        <f>SUM(H6:H7)</f>
        <v>676768</v>
      </c>
      <c r="I16" s="21">
        <f>SUM(I6:I7)</f>
        <v>4500</v>
      </c>
      <c r="J16" s="21">
        <f>SUM(J6:J7)</f>
        <v>1798857</v>
      </c>
      <c r="K16" s="21">
        <f>SUM(K6:K7)</f>
        <v>1401130</v>
      </c>
      <c r="L16" s="21">
        <f t="shared" si="3"/>
        <v>1081395</v>
      </c>
      <c r="M16" s="21">
        <f>SUM(M6:M7)</f>
        <v>0</v>
      </c>
      <c r="N16" s="21">
        <f>SUM(N6:N7)</f>
        <v>462872</v>
      </c>
      <c r="O16" s="21">
        <f>SUM(O6:O7)</f>
        <v>616323</v>
      </c>
      <c r="P16" s="21">
        <f>SUM(P6:P7)</f>
        <v>0</v>
      </c>
      <c r="Q16" s="28">
        <f>SUM(Q6:Q7)</f>
        <v>2200</v>
      </c>
    </row>
    <row r="17" spans="1:17" ht="15" customHeight="1">
      <c r="A17" s="13" t="s">
        <v>30</v>
      </c>
      <c r="B17" s="20">
        <f t="shared" si="0"/>
        <v>1932606</v>
      </c>
      <c r="C17" s="21">
        <f t="shared" si="1"/>
        <v>42125</v>
      </c>
      <c r="D17" s="21">
        <f>SUM(D8:D14)</f>
        <v>9940</v>
      </c>
      <c r="E17" s="21">
        <f>SUM(E8:E14)</f>
        <v>13667</v>
      </c>
      <c r="F17" s="21">
        <f>SUM(F8:F14)</f>
        <v>18518</v>
      </c>
      <c r="G17" s="21">
        <f t="shared" si="2"/>
        <v>1890481</v>
      </c>
      <c r="H17" s="21">
        <f>SUM(H8:H14)</f>
        <v>1252496</v>
      </c>
      <c r="I17" s="21">
        <f>SUM(I8:I14)</f>
        <v>557348</v>
      </c>
      <c r="J17" s="21">
        <f>SUM(J8:J14)</f>
        <v>80637</v>
      </c>
      <c r="K17" s="21">
        <f>SUM(K8:K14)</f>
        <v>145193</v>
      </c>
      <c r="L17" s="21">
        <f t="shared" si="3"/>
        <v>1787413</v>
      </c>
      <c r="M17" s="21">
        <f>SUM(M8:M14)</f>
        <v>0</v>
      </c>
      <c r="N17" s="21">
        <f>SUM(N8:N14)</f>
        <v>141115</v>
      </c>
      <c r="O17" s="21">
        <f>SUM(O8:O14)</f>
        <v>1643287</v>
      </c>
      <c r="P17" s="21">
        <f>SUM(P8:P14)</f>
        <v>2360</v>
      </c>
      <c r="Q17" s="28">
        <f>SUM(Q8:Q14)</f>
        <v>651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31</v>
      </c>
      <c r="B19" s="24">
        <f>+C19+G19</f>
        <v>4415131</v>
      </c>
      <c r="C19" s="25">
        <f t="shared" si="1"/>
        <v>44525</v>
      </c>
      <c r="D19" s="24">
        <f>SUM(D16:D17)</f>
        <v>9940</v>
      </c>
      <c r="E19" s="24">
        <f>SUM(E16:E17)</f>
        <v>16067</v>
      </c>
      <c r="F19" s="24">
        <f>SUM(F16:F17)</f>
        <v>18518</v>
      </c>
      <c r="G19" s="25">
        <f t="shared" si="2"/>
        <v>4370606</v>
      </c>
      <c r="H19" s="24">
        <f>SUM(H16:H17)</f>
        <v>1929264</v>
      </c>
      <c r="I19" s="24">
        <f>SUM(I16:I17)</f>
        <v>561848</v>
      </c>
      <c r="J19" s="24">
        <f>SUM(J16:J17)</f>
        <v>1879494</v>
      </c>
      <c r="K19" s="25">
        <f>SUM(K16:K17)</f>
        <v>1546323</v>
      </c>
      <c r="L19" s="24">
        <f>SUM(M19:Q19)</f>
        <v>2868808</v>
      </c>
      <c r="M19" s="24">
        <f>SUM(M16:M17)</f>
        <v>0</v>
      </c>
      <c r="N19" s="24">
        <f>SUM(N16:N17)</f>
        <v>603987</v>
      </c>
      <c r="O19" s="24">
        <f>SUM(O16:O17)</f>
        <v>2259610</v>
      </c>
      <c r="P19" s="24">
        <f>SUM(P16:P17)</f>
        <v>2360</v>
      </c>
      <c r="Q19" s="30">
        <f>SUM(Q16:Q17)</f>
        <v>2851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2006-02-10T08:03:50Z</cp:lastPrinted>
  <dcterms:created xsi:type="dcterms:W3CDTF">2000-01-06T00:38:06Z</dcterms:created>
  <dcterms:modified xsi:type="dcterms:W3CDTF">2006-02-10T08:04:13Z</dcterms:modified>
  <cp:category/>
  <cp:version/>
  <cp:contentType/>
  <cp:contentStatus/>
</cp:coreProperties>
</file>