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<sst xmlns="http://schemas.openxmlformats.org/spreadsheetml/2006/main" count="151" uniqueCount="135">
  <si>
    <t>合計</t>
  </si>
  <si>
    <t>民間</t>
  </si>
  <si>
    <t>非木造</t>
  </si>
  <si>
    <t>木造</t>
  </si>
  <si>
    <t>公共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</si>
  <si>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</si>
  <si>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</si>
  <si>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</si>
  <si>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</si>
  <si>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</si>
  <si>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</si>
  <si>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</si>
  <si>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</si>
  <si>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鉄筋鉄骨</t>
  </si>
  <si>
    <t>ｺﾝｸﾘｰﾄ造</t>
  </si>
  <si>
    <t>鉄筋</t>
  </si>
  <si>
    <t>鉄骨造</t>
  </si>
  <si>
    <t>ｺﾝｸﾘｰﾄ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</si>
  <si>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</si>
  <si>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</si>
  <si>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</si>
  <si>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</si>
  <si>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</si>
  <si>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</si>
  <si>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</si>
  <si>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</si>
  <si>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</si>
  <si>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</si>
  <si>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その他</t>
  </si>
  <si>
    <t>全居住用</t>
  </si>
  <si>
    <t>非居住用</t>
  </si>
  <si>
    <t>合計</t>
  </si>
  <si>
    <t>着工建築物概報（３）</t>
  </si>
  <si>
    <t>　　　　単位：万円</t>
  </si>
  <si>
    <t>建築主別・用途別工事費予定額内訳表</t>
  </si>
  <si>
    <t>構造別・用途別工事費予定額内訳表</t>
  </si>
  <si>
    <t>（県市町村名）岐阜県</t>
  </si>
  <si>
    <t>平成  18年  2月分</t>
  </si>
  <si>
    <t>（県市町村名）岐阜県</t>
  </si>
  <si>
    <t>着工建築物概報（２）</t>
  </si>
  <si>
    <t>平成  18年  2月分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</si>
  <si>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</si>
  <si>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</si>
  <si>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</si>
  <si>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</si>
  <si>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</si>
  <si>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</si>
  <si>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</si>
  <si>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</si>
  <si>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</si>
  <si>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</si>
  <si>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</si>
  <si>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</si>
  <si>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</si>
  <si>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</si>
  <si>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</si>
  <si>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</si>
  <si>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</si>
  <si>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</si>
  <si>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</si>
  <si>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</si>
  <si>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</si>
  <si>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</si>
  <si>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</si>
  <si>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</si>
  <si>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</si>
  <si>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</si>
  <si>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</si>
  <si>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</si>
  <si>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</si>
  <si>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</si>
  <si>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</si>
  <si>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</si>
  <si>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</si>
  <si>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</si>
  <si>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</si>
  <si>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</si>
  <si>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</si>
  <si>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</si>
  <si>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</si>
  <si>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</si>
  <si>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</si>
  <si>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</si>
  <si>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</si>
  <si>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</si>
  <si>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</si>
  <si>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</si>
  <si>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</si>
  <si>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</si>
  <si>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</si>
  <si>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</si>
  <si>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</si>
  <si>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</si>
  <si>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</si>
  <si>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</si>
  <si>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</si>
  <si>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</si>
  <si>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</si>
  <si>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</t>
  </si>
  <si>
    <t>養老町</t>
  </si>
  <si>
    <t>上石津町</t>
  </si>
  <si>
    <t>養老郡</t>
  </si>
  <si>
    <t>垂井町</t>
  </si>
  <si>
    <t>関ヶ原町</t>
  </si>
  <si>
    <t>不破郡</t>
  </si>
  <si>
    <t>神戸町</t>
  </si>
  <si>
    <t>輪之内町</t>
  </si>
  <si>
    <t>安八町</t>
  </si>
  <si>
    <t>墨俣町</t>
  </si>
  <si>
    <t>安八郡</t>
  </si>
  <si>
    <t>揖斐川町</t>
  </si>
  <si>
    <t>大野町</t>
  </si>
  <si>
    <t>池田町</t>
  </si>
  <si>
    <t>揖斐郡</t>
  </si>
  <si>
    <t>北方町</t>
  </si>
  <si>
    <t>本巣郡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</si>
  <si>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</si>
  <si>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</si>
  <si>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</si>
  <si>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</si>
  <si>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</si>
  <si>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</si>
  <si>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</si>
  <si>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</t>
  </si>
  <si>
    <t>御嵩町</t>
  </si>
  <si>
    <t>可児郡</t>
  </si>
  <si>
    <t>白川村</t>
  </si>
  <si>
    <t>大野郡計</t>
  </si>
  <si>
    <t>町村計</t>
  </si>
  <si>
    <t>合　計</t>
  </si>
  <si>
    <t>着工建築物概報（１）</t>
  </si>
  <si>
    <t>用途別床面積内訳表</t>
  </si>
  <si>
    <t>構造別床面積内訳表</t>
  </si>
  <si>
    <t>ｻｰﾋﾞｽ業用</t>
  </si>
  <si>
    <t>公務文教用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</si>
</sst>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177" fontId="2" fillId="0" borderId="13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177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NumberFormat="1" applyFont="1" applyBorder="1" applyAlignment="1">
      <alignment/>
    </xf>
    <xf numFmtId="0" fontId="2" fillId="0" borderId="28" xfId="0" applyNumberFormat="1" applyFont="1" applyBorder="1" applyAlignment="1">
      <alignment/>
    </xf>
    <xf numFmtId="0" fontId="2" fillId="0" borderId="29" xfId="0" applyNumberFormat="1" applyFont="1" applyBorder="1" applyAlignment="1">
      <alignment/>
    </xf>
    <xf numFmtId="0" fontId="2" fillId="0" borderId="3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14" t="s">
        <v>130</v>
      </c>
      <c r="I1" s="1" t="s">
        <v>40</v>
      </c>
    </row>
    <row r="2" ht="15" customHeight="1" thickBot="1">
      <c r="M2" s="17" t="s">
        <v>41</v>
      </c>
    </row>
    <row r="3" spans="1:13" s="4" customFormat="1" ht="15" customHeight="1">
      <c r="A3" s="2"/>
      <c r="B3" s="3"/>
      <c r="C3" s="55" t="s">
        <v>131</v>
      </c>
      <c r="D3" s="56"/>
      <c r="E3" s="56"/>
      <c r="F3" s="56"/>
      <c r="G3" s="56"/>
      <c r="H3" s="56"/>
      <c r="I3" s="56"/>
      <c r="J3" s="56"/>
      <c r="K3" s="57"/>
      <c r="L3" s="55" t="s">
        <v>132</v>
      </c>
      <c r="M3" s="58"/>
    </row>
    <row r="4" spans="1:13" s="4" customFormat="1" ht="15" customHeight="1" thickBot="1">
      <c r="A4" s="8"/>
      <c r="B4" s="9" t="s">
        <v>44</v>
      </c>
      <c r="C4" s="10" t="s">
        <v>64</v>
      </c>
      <c r="D4" s="31" t="s">
        <v>65</v>
      </c>
      <c r="E4" s="31" t="s">
        <v>66</v>
      </c>
      <c r="F4" s="10" t="s">
        <v>67</v>
      </c>
      <c r="G4" s="10" t="s">
        <v>68</v>
      </c>
      <c r="H4" s="32" t="s">
        <v>69</v>
      </c>
      <c r="I4" s="32" t="s">
        <v>133</v>
      </c>
      <c r="J4" s="32" t="s">
        <v>134</v>
      </c>
      <c r="K4" s="32" t="s">
        <v>63</v>
      </c>
      <c r="L4" s="32" t="s">
        <v>58</v>
      </c>
      <c r="M4" s="33" t="s">
        <v>59</v>
      </c>
    </row>
    <row r="5" spans="1:13" s="38" customFormat="1" ht="15" customHeight="1">
      <c r="A5" s="34" t="s">
        <v>74</v>
      </c>
      <c r="B5" s="35">
        <f aca="true" t="shared" si="0" ref="B5:B26">SUM(C5:K5)</f>
        <v>30559</v>
      </c>
      <c r="C5" s="36">
        <v>24364</v>
      </c>
      <c r="D5" s="36">
        <v>1213</v>
      </c>
      <c r="E5" s="36">
        <v>0</v>
      </c>
      <c r="F5" s="36">
        <v>186</v>
      </c>
      <c r="G5" s="36">
        <v>181</v>
      </c>
      <c r="H5" s="36">
        <v>1722</v>
      </c>
      <c r="I5" s="36">
        <v>1608</v>
      </c>
      <c r="J5" s="36">
        <v>1285</v>
      </c>
      <c r="K5" s="36">
        <v>0</v>
      </c>
      <c r="L5" s="36">
        <v>14483</v>
      </c>
      <c r="M5" s="37">
        <v>16076</v>
      </c>
    </row>
    <row r="6" spans="1:13" ht="15" customHeight="1">
      <c r="A6" s="39" t="s">
        <v>75</v>
      </c>
      <c r="B6" s="40">
        <f t="shared" si="0"/>
        <v>12383</v>
      </c>
      <c r="C6" s="41">
        <v>2944</v>
      </c>
      <c r="D6" s="41">
        <v>0</v>
      </c>
      <c r="E6" s="41">
        <v>0</v>
      </c>
      <c r="F6" s="41">
        <v>8007</v>
      </c>
      <c r="G6" s="41">
        <v>0</v>
      </c>
      <c r="H6" s="41">
        <v>382</v>
      </c>
      <c r="I6" s="41">
        <v>1009</v>
      </c>
      <c r="J6" s="41">
        <v>41</v>
      </c>
      <c r="K6" s="41">
        <v>0</v>
      </c>
      <c r="L6" s="41">
        <v>2549</v>
      </c>
      <c r="M6" s="42">
        <v>9834</v>
      </c>
    </row>
    <row r="7" spans="1:13" ht="15" customHeight="1">
      <c r="A7" s="39" t="s">
        <v>76</v>
      </c>
      <c r="B7" s="40">
        <f t="shared" si="0"/>
        <v>2753</v>
      </c>
      <c r="C7" s="41">
        <v>2396</v>
      </c>
      <c r="D7" s="41">
        <v>207</v>
      </c>
      <c r="E7" s="41">
        <v>0</v>
      </c>
      <c r="F7" s="41">
        <v>0</v>
      </c>
      <c r="G7" s="41">
        <v>150</v>
      </c>
      <c r="H7" s="41">
        <v>0</v>
      </c>
      <c r="I7" s="41">
        <v>0</v>
      </c>
      <c r="J7" s="41">
        <v>0</v>
      </c>
      <c r="K7" s="41">
        <v>0</v>
      </c>
      <c r="L7" s="41">
        <v>2275</v>
      </c>
      <c r="M7" s="42">
        <v>478</v>
      </c>
    </row>
    <row r="8" spans="1:13" ht="15" customHeight="1">
      <c r="A8" s="39" t="s">
        <v>77</v>
      </c>
      <c r="B8" s="40">
        <f t="shared" si="0"/>
        <v>6331</v>
      </c>
      <c r="C8" s="41">
        <v>5820</v>
      </c>
      <c r="D8" s="41">
        <v>0</v>
      </c>
      <c r="E8" s="41">
        <v>0</v>
      </c>
      <c r="F8" s="41">
        <v>250</v>
      </c>
      <c r="G8" s="41">
        <v>0</v>
      </c>
      <c r="H8" s="41">
        <v>166</v>
      </c>
      <c r="I8" s="41">
        <v>0</v>
      </c>
      <c r="J8" s="41">
        <v>95</v>
      </c>
      <c r="K8" s="41">
        <v>0</v>
      </c>
      <c r="L8" s="41">
        <v>3941</v>
      </c>
      <c r="M8" s="42">
        <v>2390</v>
      </c>
    </row>
    <row r="9" spans="1:13" ht="15" customHeight="1">
      <c r="A9" s="39" t="s">
        <v>78</v>
      </c>
      <c r="B9" s="40">
        <f t="shared" si="0"/>
        <v>6789</v>
      </c>
      <c r="C9" s="41">
        <v>4162</v>
      </c>
      <c r="D9" s="41">
        <v>0</v>
      </c>
      <c r="E9" s="41">
        <v>149</v>
      </c>
      <c r="F9" s="41">
        <v>1946</v>
      </c>
      <c r="G9" s="41">
        <v>0</v>
      </c>
      <c r="H9" s="41">
        <v>200</v>
      </c>
      <c r="I9" s="41">
        <v>0</v>
      </c>
      <c r="J9" s="41">
        <v>266</v>
      </c>
      <c r="K9" s="41">
        <v>66</v>
      </c>
      <c r="L9" s="41">
        <v>2854</v>
      </c>
      <c r="M9" s="42">
        <v>3935</v>
      </c>
    </row>
    <row r="10" spans="1:13" ht="15" customHeight="1">
      <c r="A10" s="39" t="s">
        <v>79</v>
      </c>
      <c r="B10" s="40">
        <f t="shared" si="0"/>
        <v>2284</v>
      </c>
      <c r="C10" s="41">
        <v>1809</v>
      </c>
      <c r="D10" s="41">
        <v>0</v>
      </c>
      <c r="E10" s="41">
        <v>384</v>
      </c>
      <c r="F10" s="41">
        <v>19</v>
      </c>
      <c r="G10" s="41">
        <v>0</v>
      </c>
      <c r="H10" s="41">
        <v>0</v>
      </c>
      <c r="I10" s="41">
        <v>0</v>
      </c>
      <c r="J10" s="41">
        <v>72</v>
      </c>
      <c r="K10" s="41">
        <v>0</v>
      </c>
      <c r="L10" s="41">
        <v>1502</v>
      </c>
      <c r="M10" s="42">
        <v>782</v>
      </c>
    </row>
    <row r="11" spans="1:13" ht="15" customHeight="1">
      <c r="A11" s="39" t="s">
        <v>80</v>
      </c>
      <c r="B11" s="40">
        <f t="shared" si="0"/>
        <v>1803</v>
      </c>
      <c r="C11" s="41">
        <v>1287</v>
      </c>
      <c r="D11" s="41">
        <v>0</v>
      </c>
      <c r="E11" s="41">
        <v>366</v>
      </c>
      <c r="F11" s="41">
        <v>150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1037</v>
      </c>
      <c r="M11" s="42">
        <v>766</v>
      </c>
    </row>
    <row r="12" spans="1:13" ht="15" customHeight="1">
      <c r="A12" s="39" t="s">
        <v>81</v>
      </c>
      <c r="B12" s="40">
        <f t="shared" si="0"/>
        <v>1488</v>
      </c>
      <c r="C12" s="41">
        <v>1488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1099</v>
      </c>
      <c r="M12" s="42">
        <v>389</v>
      </c>
    </row>
    <row r="13" spans="1:13" ht="15" customHeight="1">
      <c r="A13" s="39" t="s">
        <v>82</v>
      </c>
      <c r="B13" s="40">
        <f t="shared" si="0"/>
        <v>6260</v>
      </c>
      <c r="C13" s="41">
        <v>4293</v>
      </c>
      <c r="D13" s="41">
        <v>171</v>
      </c>
      <c r="E13" s="41">
        <v>0</v>
      </c>
      <c r="F13" s="41">
        <v>1314</v>
      </c>
      <c r="G13" s="41">
        <v>87</v>
      </c>
      <c r="H13" s="41">
        <v>395</v>
      </c>
      <c r="I13" s="41">
        <v>0</v>
      </c>
      <c r="J13" s="41">
        <v>0</v>
      </c>
      <c r="K13" s="41">
        <v>0</v>
      </c>
      <c r="L13" s="41">
        <v>3939</v>
      </c>
      <c r="M13" s="42">
        <v>2321</v>
      </c>
    </row>
    <row r="14" spans="1:13" ht="15" customHeight="1">
      <c r="A14" s="39" t="s">
        <v>83</v>
      </c>
      <c r="B14" s="40">
        <f t="shared" si="0"/>
        <v>5379</v>
      </c>
      <c r="C14" s="41">
        <v>958</v>
      </c>
      <c r="D14" s="41">
        <v>23</v>
      </c>
      <c r="E14" s="41">
        <v>410</v>
      </c>
      <c r="F14" s="41">
        <v>1212</v>
      </c>
      <c r="G14" s="41">
        <v>0</v>
      </c>
      <c r="H14" s="41">
        <v>1713</v>
      </c>
      <c r="I14" s="41">
        <v>0</v>
      </c>
      <c r="J14" s="41">
        <v>1063</v>
      </c>
      <c r="K14" s="41">
        <v>0</v>
      </c>
      <c r="L14" s="41">
        <v>1034</v>
      </c>
      <c r="M14" s="42">
        <v>4345</v>
      </c>
    </row>
    <row r="15" spans="1:13" ht="15" customHeight="1">
      <c r="A15" s="39" t="s">
        <v>84</v>
      </c>
      <c r="B15" s="40">
        <f t="shared" si="0"/>
        <v>5290</v>
      </c>
      <c r="C15" s="41">
        <v>1787</v>
      </c>
      <c r="D15" s="41">
        <v>0</v>
      </c>
      <c r="E15" s="41">
        <v>0</v>
      </c>
      <c r="F15" s="41">
        <v>119</v>
      </c>
      <c r="G15" s="41">
        <v>0</v>
      </c>
      <c r="H15" s="41">
        <v>0</v>
      </c>
      <c r="I15" s="41">
        <v>3384</v>
      </c>
      <c r="J15" s="41">
        <v>0</v>
      </c>
      <c r="K15" s="41">
        <v>0</v>
      </c>
      <c r="L15" s="41">
        <v>1356</v>
      </c>
      <c r="M15" s="42">
        <v>3934</v>
      </c>
    </row>
    <row r="16" spans="1:13" ht="15" customHeight="1">
      <c r="A16" s="39" t="s">
        <v>85</v>
      </c>
      <c r="B16" s="40">
        <f t="shared" si="0"/>
        <v>13196</v>
      </c>
      <c r="C16" s="41">
        <v>2520</v>
      </c>
      <c r="D16" s="41">
        <v>248</v>
      </c>
      <c r="E16" s="41">
        <v>0</v>
      </c>
      <c r="F16" s="41">
        <v>3242</v>
      </c>
      <c r="G16" s="41">
        <v>0</v>
      </c>
      <c r="H16" s="41">
        <v>6723</v>
      </c>
      <c r="I16" s="41">
        <v>0</v>
      </c>
      <c r="J16" s="41">
        <v>463</v>
      </c>
      <c r="K16" s="41">
        <v>0</v>
      </c>
      <c r="L16" s="41">
        <v>1135</v>
      </c>
      <c r="M16" s="42">
        <v>12061</v>
      </c>
    </row>
    <row r="17" spans="1:13" ht="15" customHeight="1">
      <c r="A17" s="39" t="s">
        <v>86</v>
      </c>
      <c r="B17" s="40">
        <f t="shared" si="0"/>
        <v>15932</v>
      </c>
      <c r="C17" s="41">
        <v>7906</v>
      </c>
      <c r="D17" s="41">
        <v>87</v>
      </c>
      <c r="E17" s="41">
        <v>0</v>
      </c>
      <c r="F17" s="41">
        <v>7351</v>
      </c>
      <c r="G17" s="41">
        <v>0</v>
      </c>
      <c r="H17" s="41">
        <v>482</v>
      </c>
      <c r="I17" s="41">
        <v>106</v>
      </c>
      <c r="J17" s="41">
        <v>0</v>
      </c>
      <c r="K17" s="41">
        <v>0</v>
      </c>
      <c r="L17" s="41">
        <v>4988</v>
      </c>
      <c r="M17" s="42">
        <v>10944</v>
      </c>
    </row>
    <row r="18" spans="1:13" ht="15" customHeight="1">
      <c r="A18" s="39" t="s">
        <v>87</v>
      </c>
      <c r="B18" s="40">
        <f t="shared" si="0"/>
        <v>10045</v>
      </c>
      <c r="C18" s="41">
        <v>5284</v>
      </c>
      <c r="D18" s="41">
        <v>0</v>
      </c>
      <c r="E18" s="41">
        <v>0</v>
      </c>
      <c r="F18" s="41">
        <v>685</v>
      </c>
      <c r="G18" s="41">
        <v>143</v>
      </c>
      <c r="H18" s="41">
        <v>0</v>
      </c>
      <c r="I18" s="41">
        <v>3834</v>
      </c>
      <c r="J18" s="41">
        <v>99</v>
      </c>
      <c r="K18" s="41">
        <v>0</v>
      </c>
      <c r="L18" s="41">
        <v>4100</v>
      </c>
      <c r="M18" s="42">
        <v>5945</v>
      </c>
    </row>
    <row r="19" spans="1:13" ht="15" customHeight="1">
      <c r="A19" s="39" t="s">
        <v>88</v>
      </c>
      <c r="B19" s="40">
        <f t="shared" si="0"/>
        <v>4144</v>
      </c>
      <c r="C19" s="41">
        <v>1060</v>
      </c>
      <c r="D19" s="41">
        <v>0</v>
      </c>
      <c r="E19" s="41">
        <v>0</v>
      </c>
      <c r="F19" s="41">
        <v>1998</v>
      </c>
      <c r="G19" s="41">
        <v>0</v>
      </c>
      <c r="H19" s="41">
        <v>0</v>
      </c>
      <c r="I19" s="41">
        <v>0</v>
      </c>
      <c r="J19" s="41">
        <v>1086</v>
      </c>
      <c r="K19" s="41">
        <v>0</v>
      </c>
      <c r="L19" s="41">
        <v>815</v>
      </c>
      <c r="M19" s="42">
        <v>3329</v>
      </c>
    </row>
    <row r="20" spans="1:13" ht="15" customHeight="1">
      <c r="A20" s="39" t="s">
        <v>89</v>
      </c>
      <c r="B20" s="40">
        <f t="shared" si="0"/>
        <v>4035</v>
      </c>
      <c r="C20" s="41">
        <v>2539</v>
      </c>
      <c r="D20" s="41">
        <v>70</v>
      </c>
      <c r="E20" s="41">
        <v>0</v>
      </c>
      <c r="F20" s="41">
        <v>0</v>
      </c>
      <c r="G20" s="41">
        <v>0</v>
      </c>
      <c r="H20" s="41">
        <v>1139</v>
      </c>
      <c r="I20" s="41">
        <v>255</v>
      </c>
      <c r="J20" s="41">
        <v>32</v>
      </c>
      <c r="K20" s="41">
        <v>0</v>
      </c>
      <c r="L20" s="41">
        <v>2119</v>
      </c>
      <c r="M20" s="42">
        <v>1916</v>
      </c>
    </row>
    <row r="21" spans="1:13" ht="15" customHeight="1">
      <c r="A21" s="39" t="s">
        <v>90</v>
      </c>
      <c r="B21" s="40">
        <f t="shared" si="0"/>
        <v>649</v>
      </c>
      <c r="C21" s="41">
        <v>229</v>
      </c>
      <c r="D21" s="41">
        <v>0</v>
      </c>
      <c r="E21" s="41">
        <v>0</v>
      </c>
      <c r="F21" s="41">
        <v>398</v>
      </c>
      <c r="G21" s="41">
        <v>0</v>
      </c>
      <c r="H21" s="41">
        <v>0</v>
      </c>
      <c r="I21" s="41">
        <v>0</v>
      </c>
      <c r="J21" s="41">
        <v>0</v>
      </c>
      <c r="K21" s="41">
        <v>22</v>
      </c>
      <c r="L21" s="41">
        <v>251</v>
      </c>
      <c r="M21" s="42">
        <v>398</v>
      </c>
    </row>
    <row r="22" spans="1:13" ht="15" customHeight="1">
      <c r="A22" s="39" t="s">
        <v>91</v>
      </c>
      <c r="B22" s="40">
        <f t="shared" si="0"/>
        <v>4470</v>
      </c>
      <c r="C22" s="41">
        <v>4220</v>
      </c>
      <c r="D22" s="41">
        <v>0</v>
      </c>
      <c r="E22" s="41">
        <v>72</v>
      </c>
      <c r="F22" s="41">
        <v>0</v>
      </c>
      <c r="G22" s="41">
        <v>0</v>
      </c>
      <c r="H22" s="41">
        <v>178</v>
      </c>
      <c r="I22" s="41">
        <v>0</v>
      </c>
      <c r="J22" s="41">
        <v>0</v>
      </c>
      <c r="K22" s="41">
        <v>0</v>
      </c>
      <c r="L22" s="41">
        <v>2775</v>
      </c>
      <c r="M22" s="42">
        <v>1695</v>
      </c>
    </row>
    <row r="23" spans="1:13" ht="15" customHeight="1">
      <c r="A23" s="39" t="s">
        <v>92</v>
      </c>
      <c r="B23" s="40">
        <f t="shared" si="0"/>
        <v>955</v>
      </c>
      <c r="C23" s="41">
        <v>459</v>
      </c>
      <c r="D23" s="41">
        <v>76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420</v>
      </c>
      <c r="K23" s="41">
        <v>0</v>
      </c>
      <c r="L23" s="41">
        <v>493</v>
      </c>
      <c r="M23" s="42">
        <v>462</v>
      </c>
    </row>
    <row r="24" spans="1:13" ht="15" customHeight="1">
      <c r="A24" s="39" t="s">
        <v>93</v>
      </c>
      <c r="B24" s="40">
        <f t="shared" si="0"/>
        <v>1374</v>
      </c>
      <c r="C24" s="41">
        <v>819</v>
      </c>
      <c r="D24" s="41">
        <v>0</v>
      </c>
      <c r="E24" s="41">
        <v>0</v>
      </c>
      <c r="F24" s="41">
        <v>555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1271</v>
      </c>
      <c r="M24" s="42">
        <v>103</v>
      </c>
    </row>
    <row r="25" spans="1:13" ht="15" customHeight="1">
      <c r="A25" s="43" t="s">
        <v>94</v>
      </c>
      <c r="B25" s="44">
        <f t="shared" si="0"/>
        <v>7792</v>
      </c>
      <c r="C25" s="45">
        <v>820</v>
      </c>
      <c r="D25" s="45">
        <v>0</v>
      </c>
      <c r="E25" s="45">
        <v>0</v>
      </c>
      <c r="F25" s="45">
        <v>0</v>
      </c>
      <c r="G25" s="45">
        <v>0</v>
      </c>
      <c r="H25" s="45">
        <v>58</v>
      </c>
      <c r="I25" s="45">
        <v>496</v>
      </c>
      <c r="J25" s="45">
        <v>6418</v>
      </c>
      <c r="K25" s="45">
        <v>0</v>
      </c>
      <c r="L25" s="45">
        <v>557</v>
      </c>
      <c r="M25" s="46">
        <v>7235</v>
      </c>
    </row>
    <row r="26" spans="1:13" ht="15" customHeight="1">
      <c r="A26" s="47" t="s">
        <v>95</v>
      </c>
      <c r="B26" s="48">
        <f t="shared" si="0"/>
        <v>143911</v>
      </c>
      <c r="C26" s="49">
        <v>77164</v>
      </c>
      <c r="D26" s="49">
        <v>2095</v>
      </c>
      <c r="E26" s="49">
        <v>1381</v>
      </c>
      <c r="F26" s="49">
        <v>27432</v>
      </c>
      <c r="G26" s="49">
        <v>561</v>
      </c>
      <c r="H26" s="49">
        <v>13158</v>
      </c>
      <c r="I26" s="49">
        <v>10692</v>
      </c>
      <c r="J26" s="49">
        <v>11340</v>
      </c>
      <c r="K26" s="49">
        <v>88</v>
      </c>
      <c r="L26" s="49">
        <v>54573</v>
      </c>
      <c r="M26" s="50">
        <v>89338</v>
      </c>
    </row>
    <row r="27" spans="1:13" ht="1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</row>
    <row r="28" spans="1:13" ht="15" customHeight="1">
      <c r="A28" s="39" t="s">
        <v>96</v>
      </c>
      <c r="B28" s="40">
        <f>SUM(C28:K28)</f>
        <v>4403</v>
      </c>
      <c r="C28" s="41">
        <v>1676</v>
      </c>
      <c r="D28" s="41">
        <v>0</v>
      </c>
      <c r="E28" s="41">
        <v>0</v>
      </c>
      <c r="F28" s="41">
        <v>864</v>
      </c>
      <c r="G28" s="41">
        <v>0</v>
      </c>
      <c r="H28" s="41">
        <v>693</v>
      </c>
      <c r="I28" s="41">
        <v>669</v>
      </c>
      <c r="J28" s="41">
        <v>501</v>
      </c>
      <c r="K28" s="41">
        <v>0</v>
      </c>
      <c r="L28" s="41">
        <v>764</v>
      </c>
      <c r="M28" s="42">
        <v>3639</v>
      </c>
    </row>
    <row r="29" spans="1:13" ht="15" customHeight="1">
      <c r="A29" s="39" t="s">
        <v>97</v>
      </c>
      <c r="B29" s="40">
        <f>SUM(C29:K29)</f>
        <v>1348</v>
      </c>
      <c r="C29" s="41">
        <v>1203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43</v>
      </c>
      <c r="K29" s="41">
        <v>102</v>
      </c>
      <c r="L29" s="41">
        <v>896</v>
      </c>
      <c r="M29" s="42">
        <v>452</v>
      </c>
    </row>
    <row r="30" spans="1:13" ht="15" customHeight="1">
      <c r="A30" s="47" t="s">
        <v>98</v>
      </c>
      <c r="B30" s="48">
        <f>SUM(C30:K30)</f>
        <v>5751</v>
      </c>
      <c r="C30" s="49">
        <v>2879</v>
      </c>
      <c r="D30" s="49">
        <v>0</v>
      </c>
      <c r="E30" s="49">
        <v>0</v>
      </c>
      <c r="F30" s="49">
        <v>864</v>
      </c>
      <c r="G30" s="49">
        <v>0</v>
      </c>
      <c r="H30" s="49">
        <v>693</v>
      </c>
      <c r="I30" s="49">
        <v>669</v>
      </c>
      <c r="J30" s="49">
        <v>544</v>
      </c>
      <c r="K30" s="49">
        <v>102</v>
      </c>
      <c r="L30" s="49">
        <v>1660</v>
      </c>
      <c r="M30" s="50">
        <v>4091</v>
      </c>
    </row>
    <row r="31" spans="1:13" ht="15" customHeight="1">
      <c r="A31" s="39"/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2"/>
    </row>
    <row r="32" spans="1:13" ht="15" customHeight="1">
      <c r="A32" s="39" t="s">
        <v>99</v>
      </c>
      <c r="B32" s="40">
        <f>SUM(C32:K32)</f>
        <v>1621</v>
      </c>
      <c r="C32" s="41">
        <v>1621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1130</v>
      </c>
      <c r="M32" s="42">
        <v>491</v>
      </c>
    </row>
    <row r="33" spans="1:13" ht="15" customHeight="1">
      <c r="A33" s="43" t="s">
        <v>100</v>
      </c>
      <c r="B33" s="44">
        <f>SUM(C33:K33)</f>
        <v>600</v>
      </c>
      <c r="C33" s="45">
        <v>0</v>
      </c>
      <c r="D33" s="45">
        <v>0</v>
      </c>
      <c r="E33" s="45">
        <v>0</v>
      </c>
      <c r="F33" s="45">
        <v>600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6">
        <v>600</v>
      </c>
    </row>
    <row r="34" spans="1:13" ht="15" customHeight="1">
      <c r="A34" s="47" t="s">
        <v>101</v>
      </c>
      <c r="B34" s="48">
        <f>SUM(C34:K34)</f>
        <v>2221</v>
      </c>
      <c r="C34" s="49">
        <v>1621</v>
      </c>
      <c r="D34" s="49">
        <v>0</v>
      </c>
      <c r="E34" s="49">
        <v>0</v>
      </c>
      <c r="F34" s="49">
        <v>600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1130</v>
      </c>
      <c r="M34" s="50">
        <v>1091</v>
      </c>
    </row>
    <row r="35" spans="1:13" ht="15" customHeight="1">
      <c r="A35" s="39"/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</row>
    <row r="36" spans="1:13" ht="15" customHeight="1">
      <c r="A36" s="39" t="s">
        <v>102</v>
      </c>
      <c r="B36" s="40">
        <f>SUM(C36:K36)</f>
        <v>1418</v>
      </c>
      <c r="C36" s="41">
        <v>1199</v>
      </c>
      <c r="D36" s="41">
        <v>0</v>
      </c>
      <c r="E36" s="41">
        <v>0</v>
      </c>
      <c r="F36" s="41">
        <v>27</v>
      </c>
      <c r="G36" s="41">
        <v>0</v>
      </c>
      <c r="H36" s="41">
        <v>0</v>
      </c>
      <c r="I36" s="41">
        <v>192</v>
      </c>
      <c r="J36" s="41">
        <v>0</v>
      </c>
      <c r="K36" s="41">
        <v>0</v>
      </c>
      <c r="L36" s="41">
        <v>1334</v>
      </c>
      <c r="M36" s="42">
        <v>84</v>
      </c>
    </row>
    <row r="37" spans="1:13" ht="15" customHeight="1">
      <c r="A37" s="43" t="s">
        <v>103</v>
      </c>
      <c r="B37" s="44">
        <f>SUM(C37:M37)</f>
        <v>0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6">
        <v>0</v>
      </c>
    </row>
    <row r="38" spans="1:13" ht="15" customHeight="1">
      <c r="A38" s="47" t="s">
        <v>104</v>
      </c>
      <c r="B38" s="48">
        <f>SUM(C38:K38)</f>
        <v>1418</v>
      </c>
      <c r="C38" s="49">
        <v>1199</v>
      </c>
      <c r="D38" s="49">
        <v>0</v>
      </c>
      <c r="E38" s="49">
        <v>0</v>
      </c>
      <c r="F38" s="49">
        <v>27</v>
      </c>
      <c r="G38" s="49">
        <v>0</v>
      </c>
      <c r="H38" s="49">
        <v>0</v>
      </c>
      <c r="I38" s="49">
        <v>192</v>
      </c>
      <c r="J38" s="49">
        <v>0</v>
      </c>
      <c r="K38" s="49">
        <v>0</v>
      </c>
      <c r="L38" s="49">
        <v>1334</v>
      </c>
      <c r="M38" s="50">
        <v>84</v>
      </c>
    </row>
    <row r="39" spans="1:13" ht="15" customHeight="1">
      <c r="A39" s="39"/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2"/>
    </row>
    <row r="40" spans="1:13" ht="15" customHeight="1">
      <c r="A40" s="39" t="s">
        <v>105</v>
      </c>
      <c r="B40" s="40">
        <f>SUM(C40:K40)</f>
        <v>4125</v>
      </c>
      <c r="C40" s="41">
        <v>1410</v>
      </c>
      <c r="D40" s="41">
        <v>0</v>
      </c>
      <c r="E40" s="41">
        <v>0</v>
      </c>
      <c r="F40" s="41">
        <v>190</v>
      </c>
      <c r="G40" s="41">
        <v>0</v>
      </c>
      <c r="H40" s="41">
        <v>0</v>
      </c>
      <c r="I40" s="41">
        <v>0</v>
      </c>
      <c r="J40" s="41">
        <v>2525</v>
      </c>
      <c r="K40" s="41">
        <v>0</v>
      </c>
      <c r="L40" s="41">
        <v>1089</v>
      </c>
      <c r="M40" s="42">
        <v>3036</v>
      </c>
    </row>
    <row r="41" spans="1:13" ht="15" customHeight="1">
      <c r="A41" s="39" t="s">
        <v>106</v>
      </c>
      <c r="B41" s="40">
        <f>SUM(C41:K41)</f>
        <v>6373</v>
      </c>
      <c r="C41" s="41">
        <v>484</v>
      </c>
      <c r="D41" s="41">
        <v>0</v>
      </c>
      <c r="E41" s="41">
        <v>0</v>
      </c>
      <c r="F41" s="41">
        <v>4985</v>
      </c>
      <c r="G41" s="41">
        <v>0</v>
      </c>
      <c r="H41" s="41">
        <v>0</v>
      </c>
      <c r="I41" s="41">
        <v>904</v>
      </c>
      <c r="J41" s="41">
        <v>0</v>
      </c>
      <c r="K41" s="41">
        <v>0</v>
      </c>
      <c r="L41" s="41">
        <v>484</v>
      </c>
      <c r="M41" s="42">
        <v>5889</v>
      </c>
    </row>
    <row r="42" spans="1:13" ht="15" customHeight="1">
      <c r="A42" s="39" t="s">
        <v>107</v>
      </c>
      <c r="B42" s="40">
        <f>SUM(C42:K42)</f>
        <v>167</v>
      </c>
      <c r="C42" s="41">
        <v>167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167</v>
      </c>
      <c r="M42" s="42">
        <v>0</v>
      </c>
    </row>
    <row r="43" spans="1:13" ht="15" customHeight="1">
      <c r="A43" s="43" t="s">
        <v>108</v>
      </c>
      <c r="B43" s="44">
        <f>SUM(C43:M43)</f>
        <v>0</v>
      </c>
      <c r="C43" s="45">
        <v>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6">
        <v>0</v>
      </c>
    </row>
    <row r="44" spans="1:13" ht="15" customHeight="1">
      <c r="A44" s="47" t="s">
        <v>109</v>
      </c>
      <c r="B44" s="48">
        <f>SUM(C44:K44)</f>
        <v>10665</v>
      </c>
      <c r="C44" s="49">
        <v>2061</v>
      </c>
      <c r="D44" s="49">
        <v>0</v>
      </c>
      <c r="E44" s="49">
        <v>0</v>
      </c>
      <c r="F44" s="49">
        <v>5175</v>
      </c>
      <c r="G44" s="49">
        <v>0</v>
      </c>
      <c r="H44" s="49">
        <v>0</v>
      </c>
      <c r="I44" s="49">
        <v>904</v>
      </c>
      <c r="J44" s="49">
        <v>2525</v>
      </c>
      <c r="K44" s="49">
        <v>0</v>
      </c>
      <c r="L44" s="49">
        <v>1740</v>
      </c>
      <c r="M44" s="50">
        <v>8925</v>
      </c>
    </row>
    <row r="45" spans="1:13" ht="15" customHeight="1">
      <c r="A45" s="39"/>
      <c r="B45" s="40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2"/>
    </row>
    <row r="46" spans="1:13" ht="15" customHeight="1">
      <c r="A46" s="39" t="s">
        <v>110</v>
      </c>
      <c r="B46" s="40">
        <f>SUM(C46:K46)</f>
        <v>1405</v>
      </c>
      <c r="C46" s="41">
        <v>0</v>
      </c>
      <c r="D46" s="41">
        <v>0</v>
      </c>
      <c r="E46" s="41">
        <v>0</v>
      </c>
      <c r="F46" s="41">
        <v>716</v>
      </c>
      <c r="G46" s="41">
        <v>0</v>
      </c>
      <c r="H46" s="41">
        <v>0</v>
      </c>
      <c r="I46" s="41">
        <v>0</v>
      </c>
      <c r="J46" s="41">
        <v>689</v>
      </c>
      <c r="K46" s="41">
        <v>0</v>
      </c>
      <c r="L46" s="41">
        <v>0</v>
      </c>
      <c r="M46" s="42">
        <v>1405</v>
      </c>
    </row>
    <row r="47" spans="1:13" ht="15" customHeight="1">
      <c r="A47" s="39" t="s">
        <v>111</v>
      </c>
      <c r="B47" s="40">
        <f>SUM(C47:K47)</f>
        <v>1791</v>
      </c>
      <c r="C47" s="41">
        <v>1515</v>
      </c>
      <c r="D47" s="41">
        <v>0</v>
      </c>
      <c r="E47" s="41">
        <v>0</v>
      </c>
      <c r="F47" s="41">
        <v>217</v>
      </c>
      <c r="G47" s="41">
        <v>0</v>
      </c>
      <c r="H47" s="41">
        <v>14</v>
      </c>
      <c r="I47" s="41">
        <v>0</v>
      </c>
      <c r="J47" s="41">
        <v>45</v>
      </c>
      <c r="K47" s="41">
        <v>0</v>
      </c>
      <c r="L47" s="41">
        <v>1560</v>
      </c>
      <c r="M47" s="42">
        <v>231</v>
      </c>
    </row>
    <row r="48" spans="1:13" ht="15" customHeight="1">
      <c r="A48" s="39" t="s">
        <v>112</v>
      </c>
      <c r="B48" s="40">
        <f>SUM(C48:K48)</f>
        <v>673</v>
      </c>
      <c r="C48" s="41">
        <v>562</v>
      </c>
      <c r="D48" s="41">
        <v>0</v>
      </c>
      <c r="E48" s="41">
        <v>0</v>
      </c>
      <c r="F48" s="41">
        <v>111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395</v>
      </c>
      <c r="M48" s="42">
        <v>278</v>
      </c>
    </row>
    <row r="49" spans="1:13" ht="15" customHeight="1">
      <c r="A49" s="47" t="s">
        <v>113</v>
      </c>
      <c r="B49" s="48">
        <f>SUM(C49:K49)</f>
        <v>3869</v>
      </c>
      <c r="C49" s="49">
        <v>2077</v>
      </c>
      <c r="D49" s="49">
        <v>0</v>
      </c>
      <c r="E49" s="49">
        <v>0</v>
      </c>
      <c r="F49" s="49">
        <v>1044</v>
      </c>
      <c r="G49" s="49">
        <v>0</v>
      </c>
      <c r="H49" s="49">
        <v>14</v>
      </c>
      <c r="I49" s="49">
        <v>0</v>
      </c>
      <c r="J49" s="49">
        <v>734</v>
      </c>
      <c r="K49" s="49">
        <v>0</v>
      </c>
      <c r="L49" s="49">
        <v>1955</v>
      </c>
      <c r="M49" s="50">
        <v>1914</v>
      </c>
    </row>
    <row r="50" spans="1:13" ht="15" customHeight="1">
      <c r="A50" s="39"/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2"/>
    </row>
    <row r="51" spans="1:13" ht="15" customHeight="1">
      <c r="A51" s="39" t="s">
        <v>114</v>
      </c>
      <c r="B51" s="40">
        <f>SUM(C51:K51)</f>
        <v>881</v>
      </c>
      <c r="C51" s="41">
        <v>552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329</v>
      </c>
      <c r="J51" s="41">
        <v>0</v>
      </c>
      <c r="K51" s="41">
        <v>0</v>
      </c>
      <c r="L51" s="41">
        <v>552</v>
      </c>
      <c r="M51" s="42">
        <v>329</v>
      </c>
    </row>
    <row r="52" spans="1:13" ht="15" customHeight="1">
      <c r="A52" s="47" t="s">
        <v>115</v>
      </c>
      <c r="B52" s="48">
        <f>SUM(C52:K52)</f>
        <v>881</v>
      </c>
      <c r="C52" s="49">
        <v>552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329</v>
      </c>
      <c r="J52" s="49">
        <v>0</v>
      </c>
      <c r="K52" s="49">
        <v>0</v>
      </c>
      <c r="L52" s="49">
        <v>552</v>
      </c>
      <c r="M52" s="50">
        <v>329</v>
      </c>
    </row>
    <row r="53" spans="1:13" ht="1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2"/>
    </row>
    <row r="54" spans="1:13" ht="15" customHeight="1">
      <c r="A54" s="39" t="s">
        <v>116</v>
      </c>
      <c r="B54" s="40">
        <f>SUM(C54:K54)</f>
        <v>195</v>
      </c>
      <c r="C54" s="41">
        <v>195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195</v>
      </c>
      <c r="M54" s="42">
        <v>0</v>
      </c>
    </row>
    <row r="55" spans="1:13" ht="15" customHeight="1">
      <c r="A55" s="39" t="s">
        <v>117</v>
      </c>
      <c r="B55" s="40">
        <f>SUM(C55:M55)</f>
        <v>0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2">
        <v>0</v>
      </c>
    </row>
    <row r="56" spans="1:13" ht="15" customHeight="1">
      <c r="A56" s="39" t="s">
        <v>118</v>
      </c>
      <c r="B56" s="40">
        <f>SUM(C56:K56)</f>
        <v>542</v>
      </c>
      <c r="C56" s="41">
        <v>542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459</v>
      </c>
      <c r="M56" s="42">
        <v>83</v>
      </c>
    </row>
    <row r="57" spans="1:13" ht="15" customHeight="1">
      <c r="A57" s="39" t="s">
        <v>119</v>
      </c>
      <c r="B57" s="40">
        <f>SUM(C57:M57)</f>
        <v>0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2">
        <v>0</v>
      </c>
    </row>
    <row r="58" spans="1:13" ht="15" customHeight="1">
      <c r="A58" s="39" t="s">
        <v>120</v>
      </c>
      <c r="B58" s="40">
        <f>SUM(C58:K58)</f>
        <v>1792</v>
      </c>
      <c r="C58" s="41">
        <v>1170</v>
      </c>
      <c r="D58" s="41">
        <v>0</v>
      </c>
      <c r="E58" s="41">
        <v>0</v>
      </c>
      <c r="F58" s="41">
        <v>489</v>
      </c>
      <c r="G58" s="41">
        <v>0</v>
      </c>
      <c r="H58" s="41">
        <v>0</v>
      </c>
      <c r="I58" s="41">
        <v>133</v>
      </c>
      <c r="J58" s="41">
        <v>0</v>
      </c>
      <c r="K58" s="41">
        <v>0</v>
      </c>
      <c r="L58" s="41">
        <v>1029</v>
      </c>
      <c r="M58" s="42">
        <v>763</v>
      </c>
    </row>
    <row r="59" spans="1:13" ht="15" customHeight="1">
      <c r="A59" s="39" t="s">
        <v>121</v>
      </c>
      <c r="B59" s="40">
        <f>SUM(C59:M59)</f>
        <v>0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2">
        <v>0</v>
      </c>
    </row>
    <row r="60" spans="1:13" ht="15" customHeight="1">
      <c r="A60" s="43" t="s">
        <v>122</v>
      </c>
      <c r="B60" s="44">
        <f>SUM(C60:M60)</f>
        <v>0</v>
      </c>
      <c r="C60" s="45">
        <v>0</v>
      </c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6">
        <v>0</v>
      </c>
    </row>
    <row r="61" spans="1:13" ht="15" customHeight="1">
      <c r="A61" s="47" t="s">
        <v>123</v>
      </c>
      <c r="B61" s="48">
        <f>SUM(C61:K61)</f>
        <v>2529</v>
      </c>
      <c r="C61" s="49">
        <v>1907</v>
      </c>
      <c r="D61" s="49">
        <v>0</v>
      </c>
      <c r="E61" s="49">
        <v>0</v>
      </c>
      <c r="F61" s="49">
        <v>489</v>
      </c>
      <c r="G61" s="49">
        <v>0</v>
      </c>
      <c r="H61" s="49">
        <v>0</v>
      </c>
      <c r="I61" s="49">
        <v>133</v>
      </c>
      <c r="J61" s="49">
        <v>0</v>
      </c>
      <c r="K61" s="49">
        <v>0</v>
      </c>
      <c r="L61" s="49">
        <v>1683</v>
      </c>
      <c r="M61" s="50">
        <v>846</v>
      </c>
    </row>
    <row r="62" spans="1:13" ht="15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2"/>
    </row>
    <row r="63" spans="1:13" ht="15" customHeight="1">
      <c r="A63" s="39" t="s">
        <v>124</v>
      </c>
      <c r="B63" s="40">
        <f>SUM(C63:K63)</f>
        <v>1181</v>
      </c>
      <c r="C63" s="41">
        <v>1069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112</v>
      </c>
      <c r="K63" s="41">
        <v>0</v>
      </c>
      <c r="L63" s="41">
        <v>936</v>
      </c>
      <c r="M63" s="42">
        <v>245</v>
      </c>
    </row>
    <row r="64" spans="1:13" ht="15" customHeight="1">
      <c r="A64" s="47" t="s">
        <v>125</v>
      </c>
      <c r="B64" s="48">
        <f>SUM(C64:K64)</f>
        <v>1181</v>
      </c>
      <c r="C64" s="49">
        <v>1069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112</v>
      </c>
      <c r="K64" s="49">
        <v>0</v>
      </c>
      <c r="L64" s="49">
        <v>936</v>
      </c>
      <c r="M64" s="50">
        <v>245</v>
      </c>
    </row>
    <row r="65" spans="1:13" ht="15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2"/>
    </row>
    <row r="66" spans="1:13" ht="15" customHeight="1">
      <c r="A66" s="39" t="s">
        <v>126</v>
      </c>
      <c r="B66" s="40">
        <f>SUM(C66:M66)</f>
        <v>0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2">
        <v>0</v>
      </c>
    </row>
    <row r="67" spans="1:13" ht="15" customHeight="1">
      <c r="A67" s="47" t="s">
        <v>127</v>
      </c>
      <c r="B67" s="48">
        <f>SUM(C67:M67)</f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50">
        <v>0</v>
      </c>
    </row>
    <row r="68" spans="1:13" ht="15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2"/>
    </row>
    <row r="69" spans="1:13" ht="15" customHeight="1">
      <c r="A69" s="39" t="s">
        <v>128</v>
      </c>
      <c r="B69" s="40">
        <f>SUM(C69:K69)</f>
        <v>28515</v>
      </c>
      <c r="C69" s="41">
        <v>13365</v>
      </c>
      <c r="D69" s="41">
        <v>0</v>
      </c>
      <c r="E69" s="41">
        <v>0</v>
      </c>
      <c r="F69" s="41">
        <v>8199</v>
      </c>
      <c r="G69" s="41">
        <v>0</v>
      </c>
      <c r="H69" s="41">
        <v>707</v>
      </c>
      <c r="I69" s="41">
        <v>2227</v>
      </c>
      <c r="J69" s="41">
        <v>3915</v>
      </c>
      <c r="K69" s="41">
        <v>102</v>
      </c>
      <c r="L69" s="41">
        <v>10990</v>
      </c>
      <c r="M69" s="42">
        <v>17525</v>
      </c>
    </row>
    <row r="70" spans="1:13" ht="15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2"/>
    </row>
    <row r="71" spans="1:13" ht="15" customHeight="1" thickBot="1">
      <c r="A71" s="51" t="s">
        <v>129</v>
      </c>
      <c r="B71" s="52">
        <f>SUM(C71:K71)</f>
        <v>172426</v>
      </c>
      <c r="C71" s="53">
        <v>90529</v>
      </c>
      <c r="D71" s="53">
        <v>2095</v>
      </c>
      <c r="E71" s="53">
        <v>1381</v>
      </c>
      <c r="F71" s="53">
        <v>35631</v>
      </c>
      <c r="G71" s="53">
        <v>561</v>
      </c>
      <c r="H71" s="53">
        <v>13865</v>
      </c>
      <c r="I71" s="53">
        <v>12919</v>
      </c>
      <c r="J71" s="53">
        <v>15255</v>
      </c>
      <c r="K71" s="53">
        <v>190</v>
      </c>
      <c r="L71" s="53">
        <v>65563</v>
      </c>
      <c r="M71" s="54">
        <v>106863</v>
      </c>
    </row>
  </sheetData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38</v>
      </c>
      <c r="E1" s="14" t="s">
        <v>39</v>
      </c>
      <c r="I1" s="1" t="s">
        <v>40</v>
      </c>
    </row>
    <row r="2" ht="15" customHeight="1" thickBot="1">
      <c r="Q2" s="17" t="s">
        <v>41</v>
      </c>
    </row>
    <row r="3" spans="1:17" s="4" customFormat="1" ht="15" customHeight="1">
      <c r="A3" s="2"/>
      <c r="B3" s="3"/>
      <c r="C3" s="55" t="s">
        <v>42</v>
      </c>
      <c r="D3" s="56"/>
      <c r="E3" s="56"/>
      <c r="F3" s="56"/>
      <c r="G3" s="56"/>
      <c r="H3" s="56"/>
      <c r="I3" s="56"/>
      <c r="J3" s="57"/>
      <c r="K3" s="55" t="s">
        <v>43</v>
      </c>
      <c r="L3" s="56"/>
      <c r="M3" s="56"/>
      <c r="N3" s="56"/>
      <c r="O3" s="56"/>
      <c r="P3" s="56"/>
      <c r="Q3" s="58"/>
    </row>
    <row r="4" spans="1:17" s="4" customFormat="1" ht="15" customHeight="1">
      <c r="A4" s="5"/>
      <c r="B4" s="6" t="s">
        <v>44</v>
      </c>
      <c r="C4" s="59" t="s">
        <v>45</v>
      </c>
      <c r="D4" s="60"/>
      <c r="E4" s="60"/>
      <c r="F4" s="61"/>
      <c r="G4" s="59" t="s">
        <v>46</v>
      </c>
      <c r="H4" s="60"/>
      <c r="I4" s="60"/>
      <c r="J4" s="61"/>
      <c r="K4" s="7"/>
      <c r="L4" s="7"/>
      <c r="M4" s="7" t="s">
        <v>47</v>
      </c>
      <c r="N4" s="7" t="s">
        <v>48</v>
      </c>
      <c r="O4" s="7"/>
      <c r="P4" s="7" t="s">
        <v>49</v>
      </c>
      <c r="Q4" s="26"/>
    </row>
    <row r="5" spans="1:17" s="4" customFormat="1" ht="15" customHeight="1" thickBot="1">
      <c r="A5" s="8"/>
      <c r="B5" s="9"/>
      <c r="C5" s="10" t="s">
        <v>50</v>
      </c>
      <c r="D5" s="10" t="s">
        <v>51</v>
      </c>
      <c r="E5" s="10" t="s">
        <v>52</v>
      </c>
      <c r="F5" s="10" t="s">
        <v>53</v>
      </c>
      <c r="G5" s="10" t="s">
        <v>54</v>
      </c>
      <c r="H5" s="10" t="s">
        <v>55</v>
      </c>
      <c r="I5" s="10" t="s">
        <v>56</v>
      </c>
      <c r="J5" s="10" t="s">
        <v>57</v>
      </c>
      <c r="K5" s="10" t="s">
        <v>58</v>
      </c>
      <c r="L5" s="10" t="s">
        <v>59</v>
      </c>
      <c r="M5" s="10" t="s">
        <v>60</v>
      </c>
      <c r="N5" s="10" t="s">
        <v>60</v>
      </c>
      <c r="O5" s="10" t="s">
        <v>61</v>
      </c>
      <c r="P5" s="10" t="s">
        <v>62</v>
      </c>
      <c r="Q5" s="11" t="s">
        <v>63</v>
      </c>
    </row>
    <row r="6" spans="1:17" ht="15" customHeight="1">
      <c r="A6" s="12" t="s">
        <v>64</v>
      </c>
      <c r="B6" s="18">
        <f>+C6+G6</f>
        <v>90529</v>
      </c>
      <c r="C6" s="19">
        <f>SUM(D6:F6)</f>
        <v>0</v>
      </c>
      <c r="D6" s="19">
        <v>0</v>
      </c>
      <c r="E6" s="19">
        <v>0</v>
      </c>
      <c r="F6" s="19">
        <v>0</v>
      </c>
      <c r="G6" s="19">
        <f>SUM(H6:J6)</f>
        <v>90529</v>
      </c>
      <c r="H6" s="19">
        <v>21056</v>
      </c>
      <c r="I6" s="19">
        <v>0</v>
      </c>
      <c r="J6" s="19">
        <v>69473</v>
      </c>
      <c r="K6" s="19">
        <v>61086</v>
      </c>
      <c r="L6" s="19">
        <f>SUM(M6:Q6)</f>
        <v>29443</v>
      </c>
      <c r="M6" s="19">
        <v>0</v>
      </c>
      <c r="N6" s="19">
        <v>8396</v>
      </c>
      <c r="O6" s="19">
        <v>20680</v>
      </c>
      <c r="P6" s="19">
        <v>0</v>
      </c>
      <c r="Q6" s="27">
        <v>367</v>
      </c>
    </row>
    <row r="7" spans="1:17" ht="15" customHeight="1">
      <c r="A7" s="13" t="s">
        <v>65</v>
      </c>
      <c r="B7" s="20">
        <f>+C7+G7</f>
        <v>2095</v>
      </c>
      <c r="C7" s="21">
        <f>SUM(D7:F7)</f>
        <v>0</v>
      </c>
      <c r="D7" s="21">
        <v>0</v>
      </c>
      <c r="E7" s="21">
        <v>0</v>
      </c>
      <c r="F7" s="21">
        <v>0</v>
      </c>
      <c r="G7" s="21">
        <f>SUM(H7:J7)</f>
        <v>2095</v>
      </c>
      <c r="H7" s="21">
        <v>528</v>
      </c>
      <c r="I7" s="21">
        <v>0</v>
      </c>
      <c r="J7" s="21">
        <v>1567</v>
      </c>
      <c r="K7" s="21">
        <v>959</v>
      </c>
      <c r="L7" s="21">
        <f>SUM(M7:Q7)</f>
        <v>1136</v>
      </c>
      <c r="M7" s="21">
        <v>0</v>
      </c>
      <c r="N7" s="21">
        <v>360</v>
      </c>
      <c r="O7" s="21">
        <v>776</v>
      </c>
      <c r="P7" s="21">
        <v>0</v>
      </c>
      <c r="Q7" s="28">
        <v>0</v>
      </c>
    </row>
    <row r="8" spans="1:17" ht="15" customHeight="1">
      <c r="A8" s="13" t="s">
        <v>66</v>
      </c>
      <c r="B8" s="20">
        <f aca="true" t="shared" si="0" ref="B8:B17">+C8+G8</f>
        <v>1381</v>
      </c>
      <c r="C8" s="21">
        <f aca="true" t="shared" si="1" ref="C8:C19">SUM(D8:F8)</f>
        <v>0</v>
      </c>
      <c r="D8" s="21">
        <v>0</v>
      </c>
      <c r="E8" s="21">
        <v>0</v>
      </c>
      <c r="F8" s="21">
        <v>0</v>
      </c>
      <c r="G8" s="21">
        <f aca="true" t="shared" si="2" ref="G8:G19">SUM(H8:J8)</f>
        <v>1381</v>
      </c>
      <c r="H8" s="21">
        <v>366</v>
      </c>
      <c r="I8" s="21">
        <v>525</v>
      </c>
      <c r="J8" s="21">
        <v>490</v>
      </c>
      <c r="K8" s="21">
        <v>221</v>
      </c>
      <c r="L8" s="21">
        <f aca="true" t="shared" si="3" ref="L8:L17">SUM(M8:Q8)</f>
        <v>1160</v>
      </c>
      <c r="M8" s="21">
        <v>0</v>
      </c>
      <c r="N8" s="21">
        <v>0</v>
      </c>
      <c r="O8" s="21">
        <v>1160</v>
      </c>
      <c r="P8" s="21">
        <v>0</v>
      </c>
      <c r="Q8" s="28">
        <v>0</v>
      </c>
    </row>
    <row r="9" spans="1:17" ht="15" customHeight="1">
      <c r="A9" s="13" t="s">
        <v>67</v>
      </c>
      <c r="B9" s="20">
        <f t="shared" si="0"/>
        <v>35631</v>
      </c>
      <c r="C9" s="21">
        <f t="shared" si="1"/>
        <v>0</v>
      </c>
      <c r="D9" s="21">
        <v>0</v>
      </c>
      <c r="E9" s="21">
        <v>0</v>
      </c>
      <c r="F9" s="21">
        <v>0</v>
      </c>
      <c r="G9" s="21">
        <f t="shared" si="2"/>
        <v>35631</v>
      </c>
      <c r="H9" s="21">
        <v>34740</v>
      </c>
      <c r="I9" s="21">
        <v>0</v>
      </c>
      <c r="J9" s="21">
        <v>891</v>
      </c>
      <c r="K9" s="21">
        <v>727</v>
      </c>
      <c r="L9" s="21">
        <f t="shared" si="3"/>
        <v>34904</v>
      </c>
      <c r="M9" s="21">
        <v>0</v>
      </c>
      <c r="N9" s="21">
        <v>0</v>
      </c>
      <c r="O9" s="21">
        <v>34885</v>
      </c>
      <c r="P9" s="21">
        <v>19</v>
      </c>
      <c r="Q9" s="28">
        <v>0</v>
      </c>
    </row>
    <row r="10" spans="1:17" ht="15" customHeight="1">
      <c r="A10" s="13" t="s">
        <v>68</v>
      </c>
      <c r="B10" s="20">
        <f t="shared" si="0"/>
        <v>561</v>
      </c>
      <c r="C10" s="21">
        <f t="shared" si="1"/>
        <v>0</v>
      </c>
      <c r="D10" s="21">
        <v>0</v>
      </c>
      <c r="E10" s="21">
        <v>0</v>
      </c>
      <c r="F10" s="21">
        <v>0</v>
      </c>
      <c r="G10" s="21">
        <f t="shared" si="2"/>
        <v>561</v>
      </c>
      <c r="H10" s="21">
        <v>561</v>
      </c>
      <c r="I10" s="21">
        <v>0</v>
      </c>
      <c r="J10" s="21">
        <v>0</v>
      </c>
      <c r="K10" s="21">
        <v>0</v>
      </c>
      <c r="L10" s="21">
        <f t="shared" si="3"/>
        <v>561</v>
      </c>
      <c r="M10" s="21">
        <v>0</v>
      </c>
      <c r="N10" s="21">
        <v>0</v>
      </c>
      <c r="O10" s="21">
        <v>561</v>
      </c>
      <c r="P10" s="21">
        <v>0</v>
      </c>
      <c r="Q10" s="28">
        <v>0</v>
      </c>
    </row>
    <row r="11" spans="1:17" ht="15" customHeight="1">
      <c r="A11" s="13" t="s">
        <v>69</v>
      </c>
      <c r="B11" s="20">
        <f t="shared" si="0"/>
        <v>13865</v>
      </c>
      <c r="C11" s="21">
        <f t="shared" si="1"/>
        <v>14</v>
      </c>
      <c r="D11" s="21">
        <v>0</v>
      </c>
      <c r="E11" s="21">
        <v>0</v>
      </c>
      <c r="F11" s="21">
        <v>14</v>
      </c>
      <c r="G11" s="21">
        <f t="shared" si="2"/>
        <v>13851</v>
      </c>
      <c r="H11" s="21">
        <v>13140</v>
      </c>
      <c r="I11" s="21">
        <v>0</v>
      </c>
      <c r="J11" s="21">
        <v>711</v>
      </c>
      <c r="K11" s="21">
        <v>686</v>
      </c>
      <c r="L11" s="21">
        <f t="shared" si="3"/>
        <v>13179</v>
      </c>
      <c r="M11" s="21">
        <v>146</v>
      </c>
      <c r="N11" s="21">
        <v>0</v>
      </c>
      <c r="O11" s="21">
        <v>13033</v>
      </c>
      <c r="P11" s="21">
        <v>0</v>
      </c>
      <c r="Q11" s="28">
        <v>0</v>
      </c>
    </row>
    <row r="12" spans="1:17" ht="15" customHeight="1">
      <c r="A12" s="13" t="s">
        <v>70</v>
      </c>
      <c r="B12" s="20">
        <f t="shared" si="0"/>
        <v>12919</v>
      </c>
      <c r="C12" s="21">
        <f t="shared" si="1"/>
        <v>0</v>
      </c>
      <c r="D12" s="21">
        <v>0</v>
      </c>
      <c r="E12" s="21">
        <v>0</v>
      </c>
      <c r="F12" s="21">
        <v>0</v>
      </c>
      <c r="G12" s="21">
        <f t="shared" si="2"/>
        <v>12919</v>
      </c>
      <c r="H12" s="21">
        <v>10478</v>
      </c>
      <c r="I12" s="21">
        <v>638</v>
      </c>
      <c r="J12" s="21">
        <v>1803</v>
      </c>
      <c r="K12" s="21">
        <v>415</v>
      </c>
      <c r="L12" s="21">
        <f t="shared" si="3"/>
        <v>12504</v>
      </c>
      <c r="M12" s="21">
        <v>0</v>
      </c>
      <c r="N12" s="21">
        <v>92</v>
      </c>
      <c r="O12" s="21">
        <v>12412</v>
      </c>
      <c r="P12" s="21">
        <v>0</v>
      </c>
      <c r="Q12" s="28">
        <v>0</v>
      </c>
    </row>
    <row r="13" spans="1:17" ht="15" customHeight="1">
      <c r="A13" s="13" t="s">
        <v>71</v>
      </c>
      <c r="B13" s="20">
        <f t="shared" si="0"/>
        <v>15255</v>
      </c>
      <c r="C13" s="21">
        <f t="shared" si="1"/>
        <v>9545</v>
      </c>
      <c r="D13" s="21">
        <v>1600</v>
      </c>
      <c r="E13" s="21">
        <v>1261</v>
      </c>
      <c r="F13" s="21">
        <v>6684</v>
      </c>
      <c r="G13" s="21">
        <f t="shared" si="2"/>
        <v>5710</v>
      </c>
      <c r="H13" s="21">
        <v>3826</v>
      </c>
      <c r="I13" s="21">
        <v>1884</v>
      </c>
      <c r="J13" s="21">
        <v>0</v>
      </c>
      <c r="K13" s="21">
        <v>1345</v>
      </c>
      <c r="L13" s="21">
        <f t="shared" si="3"/>
        <v>13910</v>
      </c>
      <c r="M13" s="21">
        <v>0</v>
      </c>
      <c r="N13" s="21">
        <v>8075</v>
      </c>
      <c r="O13" s="21">
        <v>5803</v>
      </c>
      <c r="P13" s="21">
        <v>0</v>
      </c>
      <c r="Q13" s="28">
        <v>32</v>
      </c>
    </row>
    <row r="14" spans="1:17" ht="15" customHeight="1">
      <c r="A14" s="13" t="s">
        <v>63</v>
      </c>
      <c r="B14" s="20">
        <f t="shared" si="0"/>
        <v>190</v>
      </c>
      <c r="C14" s="21">
        <f t="shared" si="1"/>
        <v>22</v>
      </c>
      <c r="D14" s="21">
        <v>0</v>
      </c>
      <c r="E14" s="21">
        <v>0</v>
      </c>
      <c r="F14" s="21">
        <v>22</v>
      </c>
      <c r="G14" s="21">
        <f t="shared" si="2"/>
        <v>168</v>
      </c>
      <c r="H14" s="21">
        <v>66</v>
      </c>
      <c r="I14" s="21">
        <v>0</v>
      </c>
      <c r="J14" s="21">
        <v>102</v>
      </c>
      <c r="K14" s="21">
        <v>124</v>
      </c>
      <c r="L14" s="21">
        <f t="shared" si="3"/>
        <v>66</v>
      </c>
      <c r="M14" s="21">
        <v>0</v>
      </c>
      <c r="N14" s="21">
        <v>66</v>
      </c>
      <c r="O14" s="21">
        <v>0</v>
      </c>
      <c r="P14" s="21">
        <v>0</v>
      </c>
      <c r="Q14" s="28">
        <v>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72</v>
      </c>
      <c r="B16" s="20">
        <f t="shared" si="0"/>
        <v>92624</v>
      </c>
      <c r="C16" s="21">
        <f t="shared" si="1"/>
        <v>0</v>
      </c>
      <c r="D16" s="21">
        <f>SUM(D6:D7)</f>
        <v>0</v>
      </c>
      <c r="E16" s="21">
        <f>SUM(E6:E7)</f>
        <v>0</v>
      </c>
      <c r="F16" s="21">
        <f>SUM(F6:F7)</f>
        <v>0</v>
      </c>
      <c r="G16" s="21">
        <f t="shared" si="2"/>
        <v>92624</v>
      </c>
      <c r="H16" s="21">
        <f>SUM(H6:H7)</f>
        <v>21584</v>
      </c>
      <c r="I16" s="21">
        <f>SUM(I6:I7)</f>
        <v>0</v>
      </c>
      <c r="J16" s="21">
        <f>SUM(J6:J7)</f>
        <v>71040</v>
      </c>
      <c r="K16" s="21">
        <f>SUM(K6:K7)</f>
        <v>62045</v>
      </c>
      <c r="L16" s="21">
        <f t="shared" si="3"/>
        <v>30579</v>
      </c>
      <c r="M16" s="21">
        <f>SUM(M6:M7)</f>
        <v>0</v>
      </c>
      <c r="N16" s="21">
        <f>SUM(N6:N7)</f>
        <v>8756</v>
      </c>
      <c r="O16" s="21">
        <f>SUM(O6:O7)</f>
        <v>21456</v>
      </c>
      <c r="P16" s="21">
        <f>SUM(P6:P7)</f>
        <v>0</v>
      </c>
      <c r="Q16" s="28">
        <f>SUM(Q6:Q7)</f>
        <v>367</v>
      </c>
    </row>
    <row r="17" spans="1:17" ht="15" customHeight="1">
      <c r="A17" s="13" t="s">
        <v>73</v>
      </c>
      <c r="B17" s="20">
        <f t="shared" si="0"/>
        <v>79802</v>
      </c>
      <c r="C17" s="21">
        <f t="shared" si="1"/>
        <v>9581</v>
      </c>
      <c r="D17" s="21">
        <f>SUM(D8:D14)</f>
        <v>1600</v>
      </c>
      <c r="E17" s="21">
        <f>SUM(E8:E14)</f>
        <v>1261</v>
      </c>
      <c r="F17" s="21">
        <f>SUM(F8:F14)</f>
        <v>6720</v>
      </c>
      <c r="G17" s="21">
        <f t="shared" si="2"/>
        <v>70221</v>
      </c>
      <c r="H17" s="21">
        <f>SUM(H8:H14)</f>
        <v>63177</v>
      </c>
      <c r="I17" s="21">
        <f>SUM(I8:I14)</f>
        <v>3047</v>
      </c>
      <c r="J17" s="21">
        <f>SUM(J8:J14)</f>
        <v>3997</v>
      </c>
      <c r="K17" s="21">
        <f>SUM(K8:K14)</f>
        <v>3518</v>
      </c>
      <c r="L17" s="21">
        <f t="shared" si="3"/>
        <v>76284</v>
      </c>
      <c r="M17" s="21">
        <f>SUM(M8:M14)</f>
        <v>146</v>
      </c>
      <c r="N17" s="21">
        <f>SUM(N8:N14)</f>
        <v>8233</v>
      </c>
      <c r="O17" s="21">
        <f>SUM(O8:O14)</f>
        <v>67854</v>
      </c>
      <c r="P17" s="21">
        <f>SUM(P8:P14)</f>
        <v>19</v>
      </c>
      <c r="Q17" s="28">
        <f>SUM(Q8:Q14)</f>
        <v>32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44</v>
      </c>
      <c r="B19" s="24">
        <f>+C19+G19</f>
        <v>172426</v>
      </c>
      <c r="C19" s="25">
        <f t="shared" si="1"/>
        <v>9581</v>
      </c>
      <c r="D19" s="24">
        <f>SUM(D16:D17)</f>
        <v>1600</v>
      </c>
      <c r="E19" s="24">
        <f>SUM(E16:E17)</f>
        <v>1261</v>
      </c>
      <c r="F19" s="24">
        <f>SUM(F16:F17)</f>
        <v>6720</v>
      </c>
      <c r="G19" s="25">
        <f t="shared" si="2"/>
        <v>162845</v>
      </c>
      <c r="H19" s="24">
        <f>SUM(H16:H17)</f>
        <v>84761</v>
      </c>
      <c r="I19" s="24">
        <f>SUM(I16:I17)</f>
        <v>3047</v>
      </c>
      <c r="J19" s="24">
        <f>SUM(J16:J17)</f>
        <v>75037</v>
      </c>
      <c r="K19" s="25">
        <f>SUM(K16:K17)</f>
        <v>65563</v>
      </c>
      <c r="L19" s="24">
        <f>SUM(M19:Q19)</f>
        <v>106863</v>
      </c>
      <c r="M19" s="24">
        <f>SUM(M16:M17)</f>
        <v>146</v>
      </c>
      <c r="N19" s="24">
        <f>SUM(N16:N17)</f>
        <v>16989</v>
      </c>
      <c r="O19" s="24">
        <f>SUM(O16:O17)</f>
        <v>89310</v>
      </c>
      <c r="P19" s="24">
        <f>SUM(P16:P17)</f>
        <v>19</v>
      </c>
      <c r="Q19" s="30">
        <f>SUM(Q16:Q17)</f>
        <v>399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75" zoomScaleNormal="75" workbookViewId="0" topLeftCell="A1">
      <selection activeCell="A1" sqref="A1"/>
    </sheetView>
  </sheetViews>
  <sheetFormatPr defaultColWidth="9.00390625" defaultRowHeight="15" customHeight="1"/>
  <cols>
    <col min="1" max="17" width="10.25390625" style="1" customWidth="1"/>
    <col min="18" max="16384" width="7.625" style="1" customWidth="1"/>
  </cols>
  <sheetData>
    <row r="1" spans="1:9" ht="18" customHeight="1">
      <c r="A1" s="1" t="s">
        <v>36</v>
      </c>
      <c r="E1" s="14" t="s">
        <v>32</v>
      </c>
      <c r="I1" s="1" t="s">
        <v>37</v>
      </c>
    </row>
    <row r="2" ht="15" customHeight="1" thickBot="1">
      <c r="Q2" s="17" t="s">
        <v>33</v>
      </c>
    </row>
    <row r="3" spans="1:17" s="4" customFormat="1" ht="15" customHeight="1">
      <c r="A3" s="2"/>
      <c r="B3" s="3"/>
      <c r="C3" s="55" t="s">
        <v>34</v>
      </c>
      <c r="D3" s="56"/>
      <c r="E3" s="56"/>
      <c r="F3" s="56"/>
      <c r="G3" s="56"/>
      <c r="H3" s="56"/>
      <c r="I3" s="56"/>
      <c r="J3" s="57"/>
      <c r="K3" s="55" t="s">
        <v>35</v>
      </c>
      <c r="L3" s="56"/>
      <c r="M3" s="56"/>
      <c r="N3" s="56"/>
      <c r="O3" s="56"/>
      <c r="P3" s="56"/>
      <c r="Q3" s="58"/>
    </row>
    <row r="4" spans="1:17" s="4" customFormat="1" ht="15" customHeight="1">
      <c r="A4" s="5"/>
      <c r="B4" s="6" t="s">
        <v>0</v>
      </c>
      <c r="C4" s="59" t="s">
        <v>4</v>
      </c>
      <c r="D4" s="60"/>
      <c r="E4" s="60"/>
      <c r="F4" s="61"/>
      <c r="G4" s="59" t="s">
        <v>1</v>
      </c>
      <c r="H4" s="60"/>
      <c r="I4" s="60"/>
      <c r="J4" s="61"/>
      <c r="K4" s="7"/>
      <c r="L4" s="7"/>
      <c r="M4" s="7" t="s">
        <v>13</v>
      </c>
      <c r="N4" s="7" t="s">
        <v>15</v>
      </c>
      <c r="O4" s="7"/>
      <c r="P4" s="7" t="s">
        <v>17</v>
      </c>
      <c r="Q4" s="26"/>
    </row>
    <row r="5" spans="1:17" s="4" customFormat="1" ht="15" customHeight="1" thickBot="1">
      <c r="A5" s="8"/>
      <c r="B5" s="9"/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3</v>
      </c>
      <c r="L5" s="10" t="s">
        <v>2</v>
      </c>
      <c r="M5" s="10" t="s">
        <v>14</v>
      </c>
      <c r="N5" s="10" t="s">
        <v>14</v>
      </c>
      <c r="O5" s="10" t="s">
        <v>16</v>
      </c>
      <c r="P5" s="10" t="s">
        <v>18</v>
      </c>
      <c r="Q5" s="11" t="s">
        <v>19</v>
      </c>
    </row>
    <row r="6" spans="1:17" ht="15" customHeight="1">
      <c r="A6" s="12" t="s">
        <v>20</v>
      </c>
      <c r="B6" s="18">
        <f>+C6+G6</f>
        <v>1424221</v>
      </c>
      <c r="C6" s="19">
        <f>SUM(D6:F6)</f>
        <v>0</v>
      </c>
      <c r="D6" s="19">
        <v>0</v>
      </c>
      <c r="E6" s="19">
        <v>0</v>
      </c>
      <c r="F6" s="19">
        <v>0</v>
      </c>
      <c r="G6" s="19">
        <f>SUM(H6:J6)</f>
        <v>1424221</v>
      </c>
      <c r="H6" s="19">
        <v>299726</v>
      </c>
      <c r="I6" s="19">
        <v>0</v>
      </c>
      <c r="J6" s="19">
        <v>1124495</v>
      </c>
      <c r="K6" s="19">
        <v>937115</v>
      </c>
      <c r="L6" s="19">
        <f>SUM(M6:Q6)</f>
        <v>487106</v>
      </c>
      <c r="M6" s="19">
        <v>0</v>
      </c>
      <c r="N6" s="19">
        <v>115250</v>
      </c>
      <c r="O6" s="19">
        <v>364426</v>
      </c>
      <c r="P6" s="19">
        <v>0</v>
      </c>
      <c r="Q6" s="27">
        <v>7430</v>
      </c>
    </row>
    <row r="7" spans="1:17" ht="15" customHeight="1">
      <c r="A7" s="13" t="s">
        <v>21</v>
      </c>
      <c r="B7" s="20">
        <f>+C7+G7</f>
        <v>41250</v>
      </c>
      <c r="C7" s="21">
        <f>SUM(D7:F7)</f>
        <v>0</v>
      </c>
      <c r="D7" s="21">
        <v>0</v>
      </c>
      <c r="E7" s="21">
        <v>0</v>
      </c>
      <c r="F7" s="21">
        <v>0</v>
      </c>
      <c r="G7" s="21">
        <f>SUM(H7:J7)</f>
        <v>41250</v>
      </c>
      <c r="H7" s="21">
        <v>11500</v>
      </c>
      <c r="I7" s="21">
        <v>0</v>
      </c>
      <c r="J7" s="21">
        <v>29750</v>
      </c>
      <c r="K7" s="21">
        <v>17250</v>
      </c>
      <c r="L7" s="21">
        <f>SUM(M7:Q7)</f>
        <v>24000</v>
      </c>
      <c r="M7" s="21">
        <v>0</v>
      </c>
      <c r="N7" s="21">
        <v>8000</v>
      </c>
      <c r="O7" s="21">
        <v>16000</v>
      </c>
      <c r="P7" s="21">
        <v>0</v>
      </c>
      <c r="Q7" s="28">
        <v>0</v>
      </c>
    </row>
    <row r="8" spans="1:17" ht="15" customHeight="1">
      <c r="A8" s="13" t="s">
        <v>22</v>
      </c>
      <c r="B8" s="20">
        <f aca="true" t="shared" si="0" ref="B8:B17">+C8+G8</f>
        <v>10060</v>
      </c>
      <c r="C8" s="21">
        <f aca="true" t="shared" si="1" ref="C8:C19">SUM(D8:F8)</f>
        <v>0</v>
      </c>
      <c r="D8" s="21">
        <v>0</v>
      </c>
      <c r="E8" s="21">
        <v>0</v>
      </c>
      <c r="F8" s="21">
        <v>0</v>
      </c>
      <c r="G8" s="21">
        <f aca="true" t="shared" si="2" ref="G8:G19">SUM(H8:J8)</f>
        <v>10060</v>
      </c>
      <c r="H8" s="21">
        <v>6000</v>
      </c>
      <c r="I8" s="21">
        <v>2400</v>
      </c>
      <c r="J8" s="21">
        <v>1660</v>
      </c>
      <c r="K8" s="21">
        <v>860</v>
      </c>
      <c r="L8" s="21">
        <f aca="true" t="shared" si="3" ref="L8:L17">SUM(M8:Q8)</f>
        <v>9200</v>
      </c>
      <c r="M8" s="21">
        <v>0</v>
      </c>
      <c r="N8" s="21">
        <v>0</v>
      </c>
      <c r="O8" s="21">
        <v>9200</v>
      </c>
      <c r="P8" s="21">
        <v>0</v>
      </c>
      <c r="Q8" s="28">
        <v>0</v>
      </c>
    </row>
    <row r="9" spans="1:17" ht="15" customHeight="1">
      <c r="A9" s="13" t="s">
        <v>23</v>
      </c>
      <c r="B9" s="20">
        <f t="shared" si="0"/>
        <v>270978</v>
      </c>
      <c r="C9" s="21">
        <f t="shared" si="1"/>
        <v>0</v>
      </c>
      <c r="D9" s="21">
        <v>0</v>
      </c>
      <c r="E9" s="21">
        <v>0</v>
      </c>
      <c r="F9" s="21">
        <v>0</v>
      </c>
      <c r="G9" s="21">
        <f t="shared" si="2"/>
        <v>270978</v>
      </c>
      <c r="H9" s="21">
        <v>264528</v>
      </c>
      <c r="I9" s="21">
        <v>0</v>
      </c>
      <c r="J9" s="21">
        <v>6450</v>
      </c>
      <c r="K9" s="21">
        <v>8450</v>
      </c>
      <c r="L9" s="21">
        <f t="shared" si="3"/>
        <v>262528</v>
      </c>
      <c r="M9" s="21">
        <v>0</v>
      </c>
      <c r="N9" s="21">
        <v>0</v>
      </c>
      <c r="O9" s="21">
        <v>262378</v>
      </c>
      <c r="P9" s="21">
        <v>150</v>
      </c>
      <c r="Q9" s="28">
        <v>0</v>
      </c>
    </row>
    <row r="10" spans="1:17" ht="15" customHeight="1">
      <c r="A10" s="13" t="s">
        <v>24</v>
      </c>
      <c r="B10" s="20">
        <f t="shared" si="0"/>
        <v>5990</v>
      </c>
      <c r="C10" s="21">
        <f t="shared" si="1"/>
        <v>0</v>
      </c>
      <c r="D10" s="21">
        <v>0</v>
      </c>
      <c r="E10" s="21">
        <v>0</v>
      </c>
      <c r="F10" s="21">
        <v>0</v>
      </c>
      <c r="G10" s="21">
        <f t="shared" si="2"/>
        <v>5990</v>
      </c>
      <c r="H10" s="21">
        <v>5990</v>
      </c>
      <c r="I10" s="21">
        <v>0</v>
      </c>
      <c r="J10" s="21">
        <v>0</v>
      </c>
      <c r="K10" s="21">
        <v>0</v>
      </c>
      <c r="L10" s="21">
        <f t="shared" si="3"/>
        <v>5990</v>
      </c>
      <c r="M10" s="21">
        <v>0</v>
      </c>
      <c r="N10" s="21">
        <v>0</v>
      </c>
      <c r="O10" s="21">
        <v>5990</v>
      </c>
      <c r="P10" s="21">
        <v>0</v>
      </c>
      <c r="Q10" s="28">
        <v>0</v>
      </c>
    </row>
    <row r="11" spans="1:17" ht="15" customHeight="1">
      <c r="A11" s="13" t="s">
        <v>25</v>
      </c>
      <c r="B11" s="20">
        <f t="shared" si="0"/>
        <v>162325</v>
      </c>
      <c r="C11" s="21">
        <f t="shared" si="1"/>
        <v>80</v>
      </c>
      <c r="D11" s="21">
        <v>0</v>
      </c>
      <c r="E11" s="21">
        <v>0</v>
      </c>
      <c r="F11" s="21">
        <v>80</v>
      </c>
      <c r="G11" s="21">
        <f t="shared" si="2"/>
        <v>162245</v>
      </c>
      <c r="H11" s="21">
        <v>150795</v>
      </c>
      <c r="I11" s="21">
        <v>0</v>
      </c>
      <c r="J11" s="21">
        <v>11450</v>
      </c>
      <c r="K11" s="21">
        <v>10550</v>
      </c>
      <c r="L11" s="21">
        <f t="shared" si="3"/>
        <v>151775</v>
      </c>
      <c r="M11" s="21">
        <v>3000</v>
      </c>
      <c r="N11" s="21">
        <v>0</v>
      </c>
      <c r="O11" s="21">
        <v>148775</v>
      </c>
      <c r="P11" s="21">
        <v>0</v>
      </c>
      <c r="Q11" s="28">
        <v>0</v>
      </c>
    </row>
    <row r="12" spans="1:17" ht="15" customHeight="1">
      <c r="A12" s="13" t="s">
        <v>26</v>
      </c>
      <c r="B12" s="20">
        <f t="shared" si="0"/>
        <v>149280</v>
      </c>
      <c r="C12" s="21">
        <f t="shared" si="1"/>
        <v>0</v>
      </c>
      <c r="D12" s="21">
        <v>0</v>
      </c>
      <c r="E12" s="21">
        <v>0</v>
      </c>
      <c r="F12" s="21">
        <v>0</v>
      </c>
      <c r="G12" s="21">
        <f t="shared" si="2"/>
        <v>149280</v>
      </c>
      <c r="H12" s="21">
        <v>115700</v>
      </c>
      <c r="I12" s="21">
        <v>12500</v>
      </c>
      <c r="J12" s="21">
        <v>21080</v>
      </c>
      <c r="K12" s="21">
        <v>7100</v>
      </c>
      <c r="L12" s="21">
        <f t="shared" si="3"/>
        <v>142180</v>
      </c>
      <c r="M12" s="21">
        <v>0</v>
      </c>
      <c r="N12" s="21">
        <v>1000</v>
      </c>
      <c r="O12" s="21">
        <v>141180</v>
      </c>
      <c r="P12" s="21">
        <v>0</v>
      </c>
      <c r="Q12" s="28">
        <v>0</v>
      </c>
    </row>
    <row r="13" spans="1:17" ht="15" customHeight="1">
      <c r="A13" s="13" t="s">
        <v>27</v>
      </c>
      <c r="B13" s="20">
        <f t="shared" si="0"/>
        <v>307206</v>
      </c>
      <c r="C13" s="21">
        <f t="shared" si="1"/>
        <v>210206</v>
      </c>
      <c r="D13" s="21">
        <v>35000</v>
      </c>
      <c r="E13" s="21">
        <v>19700</v>
      </c>
      <c r="F13" s="21">
        <v>155506</v>
      </c>
      <c r="G13" s="21">
        <f t="shared" si="2"/>
        <v>97000</v>
      </c>
      <c r="H13" s="21">
        <v>66000</v>
      </c>
      <c r="I13" s="21">
        <v>31000</v>
      </c>
      <c r="J13" s="21">
        <v>0</v>
      </c>
      <c r="K13" s="21">
        <v>26240</v>
      </c>
      <c r="L13" s="21">
        <f t="shared" si="3"/>
        <v>280966</v>
      </c>
      <c r="M13" s="21">
        <v>0</v>
      </c>
      <c r="N13" s="21">
        <v>194000</v>
      </c>
      <c r="O13" s="21">
        <v>86566</v>
      </c>
      <c r="P13" s="21">
        <v>0</v>
      </c>
      <c r="Q13" s="28">
        <v>400</v>
      </c>
    </row>
    <row r="14" spans="1:17" ht="15" customHeight="1">
      <c r="A14" s="13" t="s">
        <v>28</v>
      </c>
      <c r="B14" s="20">
        <f t="shared" si="0"/>
        <v>4100</v>
      </c>
      <c r="C14" s="21">
        <f t="shared" si="1"/>
        <v>1250</v>
      </c>
      <c r="D14" s="21">
        <v>0</v>
      </c>
      <c r="E14" s="21">
        <v>0</v>
      </c>
      <c r="F14" s="21">
        <v>1250</v>
      </c>
      <c r="G14" s="21">
        <f t="shared" si="2"/>
        <v>2850</v>
      </c>
      <c r="H14" s="21">
        <v>850</v>
      </c>
      <c r="I14" s="21">
        <v>0</v>
      </c>
      <c r="J14" s="21">
        <v>2000</v>
      </c>
      <c r="K14" s="21">
        <v>3250</v>
      </c>
      <c r="L14" s="21">
        <f t="shared" si="3"/>
        <v>850</v>
      </c>
      <c r="M14" s="21">
        <v>0</v>
      </c>
      <c r="N14" s="21">
        <v>850</v>
      </c>
      <c r="O14" s="21">
        <v>0</v>
      </c>
      <c r="P14" s="21">
        <v>0</v>
      </c>
      <c r="Q14" s="28">
        <v>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29</v>
      </c>
      <c r="B16" s="20">
        <f t="shared" si="0"/>
        <v>1465471</v>
      </c>
      <c r="C16" s="21">
        <f t="shared" si="1"/>
        <v>0</v>
      </c>
      <c r="D16" s="21">
        <f>SUM(D6:D7)</f>
        <v>0</v>
      </c>
      <c r="E16" s="21">
        <f>SUM(E6:E7)</f>
        <v>0</v>
      </c>
      <c r="F16" s="21">
        <f>SUM(F6:F7)</f>
        <v>0</v>
      </c>
      <c r="G16" s="21">
        <f t="shared" si="2"/>
        <v>1465471</v>
      </c>
      <c r="H16" s="21">
        <f>SUM(H6:H7)</f>
        <v>311226</v>
      </c>
      <c r="I16" s="21">
        <f>SUM(I6:I7)</f>
        <v>0</v>
      </c>
      <c r="J16" s="21">
        <f>SUM(J6:J7)</f>
        <v>1154245</v>
      </c>
      <c r="K16" s="21">
        <f>SUM(K6:K7)</f>
        <v>954365</v>
      </c>
      <c r="L16" s="21">
        <f t="shared" si="3"/>
        <v>511106</v>
      </c>
      <c r="M16" s="21">
        <f>SUM(M6:M7)</f>
        <v>0</v>
      </c>
      <c r="N16" s="21">
        <f>SUM(N6:N7)</f>
        <v>123250</v>
      </c>
      <c r="O16" s="21">
        <f>SUM(O6:O7)</f>
        <v>380426</v>
      </c>
      <c r="P16" s="21">
        <f>SUM(P6:P7)</f>
        <v>0</v>
      </c>
      <c r="Q16" s="28">
        <f>SUM(Q6:Q7)</f>
        <v>7430</v>
      </c>
    </row>
    <row r="17" spans="1:17" ht="15" customHeight="1">
      <c r="A17" s="13" t="s">
        <v>30</v>
      </c>
      <c r="B17" s="20">
        <f t="shared" si="0"/>
        <v>909939</v>
      </c>
      <c r="C17" s="21">
        <f t="shared" si="1"/>
        <v>211536</v>
      </c>
      <c r="D17" s="21">
        <f>SUM(D8:D14)</f>
        <v>35000</v>
      </c>
      <c r="E17" s="21">
        <f>SUM(E8:E14)</f>
        <v>19700</v>
      </c>
      <c r="F17" s="21">
        <f>SUM(F8:F14)</f>
        <v>156836</v>
      </c>
      <c r="G17" s="21">
        <f t="shared" si="2"/>
        <v>698403</v>
      </c>
      <c r="H17" s="21">
        <f>SUM(H8:H14)</f>
        <v>609863</v>
      </c>
      <c r="I17" s="21">
        <f>SUM(I8:I14)</f>
        <v>45900</v>
      </c>
      <c r="J17" s="21">
        <f>SUM(J8:J14)</f>
        <v>42640</v>
      </c>
      <c r="K17" s="21">
        <f>SUM(K8:K14)</f>
        <v>56450</v>
      </c>
      <c r="L17" s="21">
        <f t="shared" si="3"/>
        <v>853489</v>
      </c>
      <c r="M17" s="21">
        <f>SUM(M8:M14)</f>
        <v>3000</v>
      </c>
      <c r="N17" s="21">
        <f>SUM(N8:N14)</f>
        <v>195850</v>
      </c>
      <c r="O17" s="21">
        <f>SUM(O8:O14)</f>
        <v>654089</v>
      </c>
      <c r="P17" s="21">
        <f>SUM(P8:P14)</f>
        <v>150</v>
      </c>
      <c r="Q17" s="28">
        <f>SUM(Q8:Q14)</f>
        <v>400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31</v>
      </c>
      <c r="B19" s="24">
        <f>+C19+G19</f>
        <v>2375410</v>
      </c>
      <c r="C19" s="25">
        <f t="shared" si="1"/>
        <v>211536</v>
      </c>
      <c r="D19" s="24">
        <f>SUM(D16:D17)</f>
        <v>35000</v>
      </c>
      <c r="E19" s="24">
        <f>SUM(E16:E17)</f>
        <v>19700</v>
      </c>
      <c r="F19" s="24">
        <f>SUM(F16:F17)</f>
        <v>156836</v>
      </c>
      <c r="G19" s="25">
        <f t="shared" si="2"/>
        <v>2163874</v>
      </c>
      <c r="H19" s="24">
        <f>SUM(H16:H17)</f>
        <v>921089</v>
      </c>
      <c r="I19" s="24">
        <f>SUM(I16:I17)</f>
        <v>45900</v>
      </c>
      <c r="J19" s="24">
        <f>SUM(J16:J17)</f>
        <v>1196885</v>
      </c>
      <c r="K19" s="25">
        <f>SUM(K16:K17)</f>
        <v>1010815</v>
      </c>
      <c r="L19" s="24">
        <f>SUM(M19:Q19)</f>
        <v>1364595</v>
      </c>
      <c r="M19" s="24">
        <f>SUM(M16:M17)</f>
        <v>3000</v>
      </c>
      <c r="N19" s="24">
        <f>SUM(N16:N17)</f>
        <v>319100</v>
      </c>
      <c r="O19" s="24">
        <f>SUM(O16:O17)</f>
        <v>1034515</v>
      </c>
      <c r="P19" s="24">
        <f>SUM(P16:P17)</f>
        <v>150</v>
      </c>
      <c r="Q19" s="30">
        <f>SUM(Q16:Q17)</f>
        <v>7830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2006-03-23T08:14:08Z</cp:lastPrinted>
  <dcterms:created xsi:type="dcterms:W3CDTF">2000-01-06T00:38:06Z</dcterms:created>
  <dcterms:modified xsi:type="dcterms:W3CDTF">2006-03-23T08:14:11Z</dcterms:modified>
  <cp:category/>
  <cp:version/>
  <cp:contentType/>
  <cp:contentStatus/>
</cp:coreProperties>
</file>