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<sst xmlns="http://schemas.openxmlformats.org/spreadsheetml/2006/main" count="151" uniqueCount="135">
  <si>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</si>
  <si>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</si>
  <si>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</si>
  <si>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</si>
  <si>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</si>
  <si>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</si>
  <si>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</si>
  <si>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</si>
  <si>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</si>
  <si>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</si>
  <si>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</si>
  <si>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</si>
  <si>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</si>
  <si>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</si>
  <si>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</si>
  <si>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</si>
  <si>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</si>
  <si>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</si>
  <si>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</si>
  <si>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</si>
  <si>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</si>
  <si>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</si>
  <si>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</si>
  <si>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</si>
  <si>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</si>
  <si>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</si>
  <si>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</si>
  <si>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</si>
  <si>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</si>
  <si>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</si>
  <si>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</si>
  <si>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</si>
  <si>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</si>
  <si>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</si>
  <si>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</si>
  <si>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</si>
  <si>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</si>
  <si>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3月分</t>
  </si>
  <si>
    <t>（県市町村名）岐阜県</t>
  </si>
  <si>
    <t>着工建築物概報（２）</t>
  </si>
  <si>
    <t>平成  18年  3月分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</si>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</sst>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75" zoomScaleNormal="75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130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131</v>
      </c>
      <c r="D3" s="56"/>
      <c r="E3" s="56"/>
      <c r="F3" s="56"/>
      <c r="G3" s="56"/>
      <c r="H3" s="56"/>
      <c r="I3" s="56"/>
      <c r="J3" s="56"/>
      <c r="K3" s="57"/>
      <c r="L3" s="55" t="s">
        <v>132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133</v>
      </c>
      <c r="J4" s="32" t="s">
        <v>134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36659</v>
      </c>
      <c r="C5" s="36">
        <v>12130</v>
      </c>
      <c r="D5" s="36">
        <v>676</v>
      </c>
      <c r="E5" s="36">
        <v>298</v>
      </c>
      <c r="F5" s="36">
        <v>5200</v>
      </c>
      <c r="G5" s="36">
        <v>13</v>
      </c>
      <c r="H5" s="36">
        <v>5879</v>
      </c>
      <c r="I5" s="36">
        <v>11134</v>
      </c>
      <c r="J5" s="36">
        <v>1329</v>
      </c>
      <c r="K5" s="36">
        <v>0</v>
      </c>
      <c r="L5" s="36">
        <v>10254</v>
      </c>
      <c r="M5" s="37">
        <v>26405</v>
      </c>
    </row>
    <row r="6" spans="1:13" ht="15" customHeight="1">
      <c r="A6" s="39" t="s">
        <v>75</v>
      </c>
      <c r="B6" s="40">
        <f t="shared" si="0"/>
        <v>15821</v>
      </c>
      <c r="C6" s="41">
        <v>9396</v>
      </c>
      <c r="D6" s="41">
        <v>558</v>
      </c>
      <c r="E6" s="41">
        <v>0</v>
      </c>
      <c r="F6" s="41">
        <v>3482</v>
      </c>
      <c r="G6" s="41">
        <v>132</v>
      </c>
      <c r="H6" s="41">
        <v>1751</v>
      </c>
      <c r="I6" s="41">
        <v>313</v>
      </c>
      <c r="J6" s="41">
        <v>189</v>
      </c>
      <c r="K6" s="41">
        <v>0</v>
      </c>
      <c r="L6" s="41">
        <v>8744</v>
      </c>
      <c r="M6" s="42">
        <v>7077</v>
      </c>
    </row>
    <row r="7" spans="1:13" ht="15" customHeight="1">
      <c r="A7" s="39" t="s">
        <v>76</v>
      </c>
      <c r="B7" s="40">
        <f t="shared" si="0"/>
        <v>3384</v>
      </c>
      <c r="C7" s="41">
        <v>3083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133</v>
      </c>
      <c r="J7" s="41">
        <v>168</v>
      </c>
      <c r="K7" s="41">
        <v>0</v>
      </c>
      <c r="L7" s="41">
        <v>2770</v>
      </c>
      <c r="M7" s="42">
        <v>614</v>
      </c>
    </row>
    <row r="8" spans="1:13" ht="15" customHeight="1">
      <c r="A8" s="39" t="s">
        <v>77</v>
      </c>
      <c r="B8" s="40">
        <f t="shared" si="0"/>
        <v>7808</v>
      </c>
      <c r="C8" s="41">
        <v>6569</v>
      </c>
      <c r="D8" s="41">
        <v>225</v>
      </c>
      <c r="E8" s="41">
        <v>0</v>
      </c>
      <c r="F8" s="41">
        <v>0</v>
      </c>
      <c r="G8" s="41">
        <v>0</v>
      </c>
      <c r="H8" s="41">
        <v>830</v>
      </c>
      <c r="I8" s="41">
        <v>116</v>
      </c>
      <c r="J8" s="41">
        <v>68</v>
      </c>
      <c r="K8" s="41">
        <v>0</v>
      </c>
      <c r="L8" s="41">
        <v>4434</v>
      </c>
      <c r="M8" s="42">
        <v>3374</v>
      </c>
    </row>
    <row r="9" spans="1:13" ht="15" customHeight="1">
      <c r="A9" s="39" t="s">
        <v>78</v>
      </c>
      <c r="B9" s="40">
        <f t="shared" si="0"/>
        <v>9732</v>
      </c>
      <c r="C9" s="41">
        <v>4025</v>
      </c>
      <c r="D9" s="41">
        <v>806</v>
      </c>
      <c r="E9" s="41">
        <v>0</v>
      </c>
      <c r="F9" s="41">
        <v>1989</v>
      </c>
      <c r="G9" s="41">
        <v>923</v>
      </c>
      <c r="H9" s="41">
        <v>1923</v>
      </c>
      <c r="I9" s="41">
        <v>66</v>
      </c>
      <c r="J9" s="41">
        <v>0</v>
      </c>
      <c r="K9" s="41">
        <v>0</v>
      </c>
      <c r="L9" s="41">
        <v>3252</v>
      </c>
      <c r="M9" s="42">
        <v>6480</v>
      </c>
    </row>
    <row r="10" spans="1:13" ht="15" customHeight="1">
      <c r="A10" s="39" t="s">
        <v>79</v>
      </c>
      <c r="B10" s="40">
        <f t="shared" si="0"/>
        <v>8641</v>
      </c>
      <c r="C10" s="41">
        <v>2349</v>
      </c>
      <c r="D10" s="41">
        <v>0</v>
      </c>
      <c r="E10" s="41">
        <v>1076</v>
      </c>
      <c r="F10" s="41">
        <v>3114</v>
      </c>
      <c r="G10" s="41">
        <v>20</v>
      </c>
      <c r="H10" s="41">
        <v>322</v>
      </c>
      <c r="I10" s="41">
        <v>960</v>
      </c>
      <c r="J10" s="41">
        <v>800</v>
      </c>
      <c r="K10" s="41">
        <v>0</v>
      </c>
      <c r="L10" s="41">
        <v>2327</v>
      </c>
      <c r="M10" s="42">
        <v>6314</v>
      </c>
    </row>
    <row r="11" spans="1:13" ht="15" customHeight="1">
      <c r="A11" s="39" t="s">
        <v>80</v>
      </c>
      <c r="B11" s="40">
        <f t="shared" si="0"/>
        <v>2311</v>
      </c>
      <c r="C11" s="41">
        <v>664</v>
      </c>
      <c r="D11" s="41">
        <v>0</v>
      </c>
      <c r="E11" s="41">
        <v>40</v>
      </c>
      <c r="F11" s="41">
        <v>599</v>
      </c>
      <c r="G11" s="41">
        <v>0</v>
      </c>
      <c r="H11" s="41">
        <v>102</v>
      </c>
      <c r="I11" s="41">
        <v>0</v>
      </c>
      <c r="J11" s="41">
        <v>0</v>
      </c>
      <c r="K11" s="41">
        <v>906</v>
      </c>
      <c r="L11" s="41">
        <v>491</v>
      </c>
      <c r="M11" s="42">
        <v>1820</v>
      </c>
    </row>
    <row r="12" spans="1:13" ht="15" customHeight="1">
      <c r="A12" s="39" t="s">
        <v>81</v>
      </c>
      <c r="B12" s="40">
        <f t="shared" si="0"/>
        <v>3997</v>
      </c>
      <c r="C12" s="41">
        <v>2581</v>
      </c>
      <c r="D12" s="41">
        <v>0</v>
      </c>
      <c r="E12" s="41">
        <v>0</v>
      </c>
      <c r="F12" s="41">
        <v>110</v>
      </c>
      <c r="G12" s="41">
        <v>0</v>
      </c>
      <c r="H12" s="41">
        <v>0</v>
      </c>
      <c r="I12" s="41">
        <v>1306</v>
      </c>
      <c r="J12" s="41">
        <v>0</v>
      </c>
      <c r="K12" s="41">
        <v>0</v>
      </c>
      <c r="L12" s="41">
        <v>2077</v>
      </c>
      <c r="M12" s="42">
        <v>1920</v>
      </c>
    </row>
    <row r="13" spans="1:13" ht="15" customHeight="1">
      <c r="A13" s="39" t="s">
        <v>82</v>
      </c>
      <c r="B13" s="40">
        <f t="shared" si="0"/>
        <v>7453</v>
      </c>
      <c r="C13" s="41">
        <v>5621</v>
      </c>
      <c r="D13" s="41">
        <v>0</v>
      </c>
      <c r="E13" s="41">
        <v>0</v>
      </c>
      <c r="F13" s="41">
        <v>673</v>
      </c>
      <c r="G13" s="41">
        <v>0</v>
      </c>
      <c r="H13" s="41">
        <v>0</v>
      </c>
      <c r="I13" s="41">
        <v>681</v>
      </c>
      <c r="J13" s="41">
        <v>478</v>
      </c>
      <c r="K13" s="41">
        <v>0</v>
      </c>
      <c r="L13" s="41">
        <v>1731</v>
      </c>
      <c r="M13" s="42">
        <v>5722</v>
      </c>
    </row>
    <row r="14" spans="1:13" ht="15" customHeight="1">
      <c r="A14" s="39" t="s">
        <v>83</v>
      </c>
      <c r="B14" s="40">
        <f t="shared" si="0"/>
        <v>2292</v>
      </c>
      <c r="C14" s="41">
        <v>1542</v>
      </c>
      <c r="D14" s="41">
        <v>214</v>
      </c>
      <c r="E14" s="41">
        <v>60</v>
      </c>
      <c r="F14" s="41">
        <v>416</v>
      </c>
      <c r="G14" s="41">
        <v>0</v>
      </c>
      <c r="H14" s="41">
        <v>60</v>
      </c>
      <c r="I14" s="41">
        <v>0</v>
      </c>
      <c r="J14" s="41">
        <v>0</v>
      </c>
      <c r="K14" s="41">
        <v>0</v>
      </c>
      <c r="L14" s="41">
        <v>1275</v>
      </c>
      <c r="M14" s="42">
        <v>1017</v>
      </c>
    </row>
    <row r="15" spans="1:13" ht="15" customHeight="1">
      <c r="A15" s="39" t="s">
        <v>84</v>
      </c>
      <c r="B15" s="40">
        <f t="shared" si="0"/>
        <v>4899</v>
      </c>
      <c r="C15" s="41">
        <v>2693</v>
      </c>
      <c r="D15" s="41">
        <v>0</v>
      </c>
      <c r="E15" s="41">
        <v>0</v>
      </c>
      <c r="F15" s="41">
        <v>70</v>
      </c>
      <c r="G15" s="41">
        <v>0</v>
      </c>
      <c r="H15" s="41">
        <v>2136</v>
      </c>
      <c r="I15" s="41">
        <v>0</v>
      </c>
      <c r="J15" s="41">
        <v>0</v>
      </c>
      <c r="K15" s="41">
        <v>0</v>
      </c>
      <c r="L15" s="41">
        <v>1973</v>
      </c>
      <c r="M15" s="42">
        <v>2926</v>
      </c>
    </row>
    <row r="16" spans="1:13" ht="15" customHeight="1">
      <c r="A16" s="39" t="s">
        <v>85</v>
      </c>
      <c r="B16" s="40">
        <f t="shared" si="0"/>
        <v>6908</v>
      </c>
      <c r="C16" s="41">
        <v>3412</v>
      </c>
      <c r="D16" s="41">
        <v>271</v>
      </c>
      <c r="E16" s="41">
        <v>0</v>
      </c>
      <c r="F16" s="41">
        <v>380</v>
      </c>
      <c r="G16" s="41">
        <v>0</v>
      </c>
      <c r="H16" s="41">
        <v>2501</v>
      </c>
      <c r="I16" s="41">
        <v>344</v>
      </c>
      <c r="J16" s="41">
        <v>0</v>
      </c>
      <c r="K16" s="41">
        <v>0</v>
      </c>
      <c r="L16" s="41">
        <v>2853</v>
      </c>
      <c r="M16" s="42">
        <v>4055</v>
      </c>
    </row>
    <row r="17" spans="1:13" ht="15" customHeight="1">
      <c r="A17" s="39" t="s">
        <v>86</v>
      </c>
      <c r="B17" s="40">
        <f t="shared" si="0"/>
        <v>21169</v>
      </c>
      <c r="C17" s="41">
        <v>10139</v>
      </c>
      <c r="D17" s="41">
        <v>148</v>
      </c>
      <c r="E17" s="41">
        <v>0</v>
      </c>
      <c r="F17" s="41">
        <v>5100</v>
      </c>
      <c r="G17" s="41">
        <v>4418</v>
      </c>
      <c r="H17" s="41">
        <v>885</v>
      </c>
      <c r="I17" s="41">
        <v>445</v>
      </c>
      <c r="J17" s="41">
        <v>34</v>
      </c>
      <c r="K17" s="41">
        <v>0</v>
      </c>
      <c r="L17" s="41">
        <v>8352</v>
      </c>
      <c r="M17" s="42">
        <v>12817</v>
      </c>
    </row>
    <row r="18" spans="1:13" ht="15" customHeight="1">
      <c r="A18" s="39" t="s">
        <v>87</v>
      </c>
      <c r="B18" s="40">
        <f t="shared" si="0"/>
        <v>11736</v>
      </c>
      <c r="C18" s="41">
        <v>7232</v>
      </c>
      <c r="D18" s="41">
        <v>237</v>
      </c>
      <c r="E18" s="41">
        <v>0</v>
      </c>
      <c r="F18" s="41">
        <v>2697</v>
      </c>
      <c r="G18" s="41">
        <v>158</v>
      </c>
      <c r="H18" s="41">
        <v>1412</v>
      </c>
      <c r="I18" s="41">
        <v>0</v>
      </c>
      <c r="J18" s="41">
        <v>0</v>
      </c>
      <c r="K18" s="41">
        <v>0</v>
      </c>
      <c r="L18" s="41">
        <v>4636</v>
      </c>
      <c r="M18" s="42">
        <v>7100</v>
      </c>
    </row>
    <row r="19" spans="1:13" ht="15" customHeight="1">
      <c r="A19" s="39" t="s">
        <v>88</v>
      </c>
      <c r="B19" s="40">
        <f t="shared" si="0"/>
        <v>1293</v>
      </c>
      <c r="C19" s="41">
        <v>319</v>
      </c>
      <c r="D19" s="41">
        <v>0</v>
      </c>
      <c r="E19" s="41">
        <v>0</v>
      </c>
      <c r="F19" s="41">
        <v>130</v>
      </c>
      <c r="G19" s="41">
        <v>0</v>
      </c>
      <c r="H19" s="41">
        <v>157</v>
      </c>
      <c r="I19" s="41">
        <v>687</v>
      </c>
      <c r="J19" s="41">
        <v>0</v>
      </c>
      <c r="K19" s="41">
        <v>0</v>
      </c>
      <c r="L19" s="41">
        <v>319</v>
      </c>
      <c r="M19" s="42">
        <v>974</v>
      </c>
    </row>
    <row r="20" spans="1:13" ht="15" customHeight="1">
      <c r="A20" s="39" t="s">
        <v>89</v>
      </c>
      <c r="B20" s="40">
        <f t="shared" si="0"/>
        <v>11865</v>
      </c>
      <c r="C20" s="41">
        <v>2988</v>
      </c>
      <c r="D20" s="41">
        <v>0</v>
      </c>
      <c r="E20" s="41">
        <v>0</v>
      </c>
      <c r="F20" s="41">
        <v>0</v>
      </c>
      <c r="G20" s="41">
        <v>8877</v>
      </c>
      <c r="H20" s="41">
        <v>0</v>
      </c>
      <c r="I20" s="41">
        <v>0</v>
      </c>
      <c r="J20" s="41">
        <v>0</v>
      </c>
      <c r="K20" s="41">
        <v>0</v>
      </c>
      <c r="L20" s="41">
        <v>2472</v>
      </c>
      <c r="M20" s="42">
        <v>9393</v>
      </c>
    </row>
    <row r="21" spans="1:13" ht="15" customHeight="1">
      <c r="A21" s="39" t="s">
        <v>90</v>
      </c>
      <c r="B21" s="40">
        <f t="shared" si="0"/>
        <v>672</v>
      </c>
      <c r="C21" s="41">
        <v>490</v>
      </c>
      <c r="D21" s="41">
        <v>0</v>
      </c>
      <c r="E21" s="41">
        <v>150</v>
      </c>
      <c r="F21" s="41">
        <v>0</v>
      </c>
      <c r="G21" s="41">
        <v>0</v>
      </c>
      <c r="H21" s="41">
        <v>0</v>
      </c>
      <c r="I21" s="41">
        <v>0</v>
      </c>
      <c r="J21" s="41">
        <v>32</v>
      </c>
      <c r="K21" s="41">
        <v>0</v>
      </c>
      <c r="L21" s="41">
        <v>563</v>
      </c>
      <c r="M21" s="42">
        <v>109</v>
      </c>
    </row>
    <row r="22" spans="1:13" ht="15" customHeight="1">
      <c r="A22" s="39" t="s">
        <v>91</v>
      </c>
      <c r="B22" s="40">
        <f t="shared" si="0"/>
        <v>2532</v>
      </c>
      <c r="C22" s="41">
        <v>2532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1986</v>
      </c>
      <c r="M22" s="42">
        <v>546</v>
      </c>
    </row>
    <row r="23" spans="1:13" ht="15" customHeight="1">
      <c r="A23" s="39" t="s">
        <v>92</v>
      </c>
      <c r="B23" s="40">
        <f t="shared" si="0"/>
        <v>2157</v>
      </c>
      <c r="C23" s="41">
        <v>416</v>
      </c>
      <c r="D23" s="41">
        <v>0</v>
      </c>
      <c r="E23" s="41">
        <v>0</v>
      </c>
      <c r="F23" s="41">
        <v>1579</v>
      </c>
      <c r="G23" s="41">
        <v>0</v>
      </c>
      <c r="H23" s="41">
        <v>162</v>
      </c>
      <c r="I23" s="41">
        <v>0</v>
      </c>
      <c r="J23" s="41">
        <v>0</v>
      </c>
      <c r="K23" s="41">
        <v>0</v>
      </c>
      <c r="L23" s="41">
        <v>416</v>
      </c>
      <c r="M23" s="42">
        <v>1741</v>
      </c>
    </row>
    <row r="24" spans="1:13" ht="15" customHeight="1">
      <c r="A24" s="39" t="s">
        <v>93</v>
      </c>
      <c r="B24" s="40">
        <f t="shared" si="0"/>
        <v>448</v>
      </c>
      <c r="C24" s="41">
        <v>384</v>
      </c>
      <c r="D24" s="41">
        <v>0</v>
      </c>
      <c r="E24" s="41">
        <v>0</v>
      </c>
      <c r="F24" s="41">
        <v>0</v>
      </c>
      <c r="G24" s="41">
        <v>0</v>
      </c>
      <c r="H24" s="41">
        <v>64</v>
      </c>
      <c r="I24" s="41">
        <v>0</v>
      </c>
      <c r="J24" s="41">
        <v>0</v>
      </c>
      <c r="K24" s="41">
        <v>0</v>
      </c>
      <c r="L24" s="41">
        <v>384</v>
      </c>
      <c r="M24" s="42">
        <v>64</v>
      </c>
    </row>
    <row r="25" spans="1:13" ht="15" customHeight="1">
      <c r="A25" s="43" t="s">
        <v>94</v>
      </c>
      <c r="B25" s="44">
        <f t="shared" si="0"/>
        <v>4188</v>
      </c>
      <c r="C25" s="45">
        <v>1906</v>
      </c>
      <c r="D25" s="45">
        <v>0</v>
      </c>
      <c r="E25" s="45">
        <v>0</v>
      </c>
      <c r="F25" s="45">
        <v>2088</v>
      </c>
      <c r="G25" s="45">
        <v>81</v>
      </c>
      <c r="H25" s="45">
        <v>113</v>
      </c>
      <c r="I25" s="45">
        <v>0</v>
      </c>
      <c r="J25" s="45">
        <v>0</v>
      </c>
      <c r="K25" s="45">
        <v>0</v>
      </c>
      <c r="L25" s="45">
        <v>1766</v>
      </c>
      <c r="M25" s="46">
        <v>2422</v>
      </c>
    </row>
    <row r="26" spans="1:13" ht="15" customHeight="1">
      <c r="A26" s="47" t="s">
        <v>95</v>
      </c>
      <c r="B26" s="48">
        <f t="shared" si="0"/>
        <v>165965</v>
      </c>
      <c r="C26" s="49">
        <v>80471</v>
      </c>
      <c r="D26" s="49">
        <v>3135</v>
      </c>
      <c r="E26" s="49">
        <v>1624</v>
      </c>
      <c r="F26" s="49">
        <v>27627</v>
      </c>
      <c r="G26" s="49">
        <v>14622</v>
      </c>
      <c r="H26" s="49">
        <v>18297</v>
      </c>
      <c r="I26" s="49">
        <v>16185</v>
      </c>
      <c r="J26" s="49">
        <v>3098</v>
      </c>
      <c r="K26" s="49">
        <v>906</v>
      </c>
      <c r="L26" s="49">
        <v>63075</v>
      </c>
      <c r="M26" s="50">
        <v>102890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588</v>
      </c>
      <c r="C28" s="41">
        <v>338</v>
      </c>
      <c r="D28" s="41">
        <v>0</v>
      </c>
      <c r="E28" s="41">
        <v>0</v>
      </c>
      <c r="F28" s="41">
        <v>250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338</v>
      </c>
      <c r="M28" s="42">
        <v>250</v>
      </c>
    </row>
    <row r="29" spans="1:13" ht="15" customHeight="1">
      <c r="A29" s="39" t="s">
        <v>97</v>
      </c>
      <c r="B29" s="40">
        <f>SUM(C29:K29)</f>
        <v>1653</v>
      </c>
      <c r="C29" s="41">
        <v>1367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286</v>
      </c>
      <c r="J29" s="41">
        <v>0</v>
      </c>
      <c r="K29" s="41">
        <v>0</v>
      </c>
      <c r="L29" s="41">
        <v>1367</v>
      </c>
      <c r="M29" s="42">
        <v>286</v>
      </c>
    </row>
    <row r="30" spans="1:13" ht="15" customHeight="1">
      <c r="A30" s="47" t="s">
        <v>98</v>
      </c>
      <c r="B30" s="48">
        <f>SUM(C30:K30)</f>
        <v>2241</v>
      </c>
      <c r="C30" s="49">
        <v>1705</v>
      </c>
      <c r="D30" s="49">
        <v>0</v>
      </c>
      <c r="E30" s="49">
        <v>0</v>
      </c>
      <c r="F30" s="49">
        <v>250</v>
      </c>
      <c r="G30" s="49">
        <v>0</v>
      </c>
      <c r="H30" s="49">
        <v>0</v>
      </c>
      <c r="I30" s="49">
        <v>286</v>
      </c>
      <c r="J30" s="49">
        <v>0</v>
      </c>
      <c r="K30" s="49">
        <v>0</v>
      </c>
      <c r="L30" s="49">
        <v>1705</v>
      </c>
      <c r="M30" s="50">
        <v>536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1007</v>
      </c>
      <c r="C32" s="41">
        <v>895</v>
      </c>
      <c r="D32" s="41">
        <v>0</v>
      </c>
      <c r="E32" s="41">
        <v>0</v>
      </c>
      <c r="F32" s="41">
        <v>112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496</v>
      </c>
      <c r="M32" s="42">
        <v>511</v>
      </c>
    </row>
    <row r="33" spans="1:13" ht="15" customHeight="1">
      <c r="A33" s="43" t="s">
        <v>100</v>
      </c>
      <c r="B33" s="44">
        <f>SUM(C33:K33)</f>
        <v>513</v>
      </c>
      <c r="C33" s="45">
        <v>513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513</v>
      </c>
      <c r="M33" s="46">
        <v>0</v>
      </c>
    </row>
    <row r="34" spans="1:13" ht="15" customHeight="1">
      <c r="A34" s="47" t="s">
        <v>101</v>
      </c>
      <c r="B34" s="48">
        <f>SUM(C34:K34)</f>
        <v>1520</v>
      </c>
      <c r="C34" s="49">
        <v>1408</v>
      </c>
      <c r="D34" s="49">
        <v>0</v>
      </c>
      <c r="E34" s="49">
        <v>0</v>
      </c>
      <c r="F34" s="49">
        <v>112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1009</v>
      </c>
      <c r="M34" s="50">
        <v>511</v>
      </c>
    </row>
    <row r="35" spans="1:13" ht="15" customHeigh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ht="15" customHeight="1">
      <c r="A36" s="39" t="s">
        <v>102</v>
      </c>
      <c r="B36" s="40">
        <f>SUM(C36:K36)</f>
        <v>3043</v>
      </c>
      <c r="C36" s="41">
        <v>794</v>
      </c>
      <c r="D36" s="41">
        <v>191</v>
      </c>
      <c r="E36" s="41">
        <v>0</v>
      </c>
      <c r="F36" s="41">
        <v>0</v>
      </c>
      <c r="G36" s="41">
        <v>0</v>
      </c>
      <c r="H36" s="41">
        <v>87</v>
      </c>
      <c r="I36" s="41">
        <v>696</v>
      </c>
      <c r="J36" s="41">
        <v>1275</v>
      </c>
      <c r="K36" s="41">
        <v>0</v>
      </c>
      <c r="L36" s="41">
        <v>806</v>
      </c>
      <c r="M36" s="42">
        <v>2237</v>
      </c>
    </row>
    <row r="37" spans="1:13" ht="15" customHeight="1">
      <c r="A37" s="43" t="s">
        <v>103</v>
      </c>
      <c r="B37" s="44">
        <f>SUM(C37:K37)</f>
        <v>508</v>
      </c>
      <c r="C37" s="45">
        <v>349</v>
      </c>
      <c r="D37" s="45">
        <v>159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349</v>
      </c>
      <c r="M37" s="46">
        <v>159</v>
      </c>
    </row>
    <row r="38" spans="1:13" ht="15" customHeight="1">
      <c r="A38" s="47" t="s">
        <v>104</v>
      </c>
      <c r="B38" s="48">
        <f>SUM(C38:K38)</f>
        <v>3551</v>
      </c>
      <c r="C38" s="49">
        <v>1143</v>
      </c>
      <c r="D38" s="49">
        <v>350</v>
      </c>
      <c r="E38" s="49">
        <v>0</v>
      </c>
      <c r="F38" s="49">
        <v>0</v>
      </c>
      <c r="G38" s="49">
        <v>0</v>
      </c>
      <c r="H38" s="49">
        <v>87</v>
      </c>
      <c r="I38" s="49">
        <v>696</v>
      </c>
      <c r="J38" s="49">
        <v>1275</v>
      </c>
      <c r="K38" s="49">
        <v>0</v>
      </c>
      <c r="L38" s="49">
        <v>1155</v>
      </c>
      <c r="M38" s="50">
        <v>2396</v>
      </c>
    </row>
    <row r="39" spans="1:13" ht="1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15" customHeight="1">
      <c r="A40" s="39" t="s">
        <v>105</v>
      </c>
      <c r="B40" s="40">
        <f>SUM(C40:K40)</f>
        <v>544</v>
      </c>
      <c r="C40" s="41">
        <v>528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16</v>
      </c>
      <c r="K40" s="41">
        <v>0</v>
      </c>
      <c r="L40" s="41">
        <v>0</v>
      </c>
      <c r="M40" s="42">
        <v>544</v>
      </c>
    </row>
    <row r="41" spans="1:13" ht="15" customHeight="1">
      <c r="A41" s="39" t="s">
        <v>106</v>
      </c>
      <c r="B41" s="40">
        <f>SUM(C41:K41)</f>
        <v>591</v>
      </c>
      <c r="C41" s="41">
        <v>414</v>
      </c>
      <c r="D41" s="41">
        <v>0</v>
      </c>
      <c r="E41" s="41">
        <v>0</v>
      </c>
      <c r="F41" s="41">
        <v>0</v>
      </c>
      <c r="G41" s="41">
        <v>0</v>
      </c>
      <c r="H41" s="41">
        <v>177</v>
      </c>
      <c r="I41" s="41">
        <v>0</v>
      </c>
      <c r="J41" s="41">
        <v>0</v>
      </c>
      <c r="K41" s="41">
        <v>0</v>
      </c>
      <c r="L41" s="41">
        <v>414</v>
      </c>
      <c r="M41" s="42">
        <v>177</v>
      </c>
    </row>
    <row r="42" spans="1:13" ht="15" customHeight="1">
      <c r="A42" s="39" t="s">
        <v>107</v>
      </c>
      <c r="B42" s="40">
        <f>SUM(C42:K42)</f>
        <v>508</v>
      </c>
      <c r="C42" s="41">
        <v>386</v>
      </c>
      <c r="D42" s="41">
        <v>0</v>
      </c>
      <c r="E42" s="41">
        <v>122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386</v>
      </c>
      <c r="M42" s="42">
        <v>122</v>
      </c>
    </row>
    <row r="43" spans="1:13" ht="15" customHeight="1">
      <c r="A43" s="43" t="s">
        <v>108</v>
      </c>
      <c r="B43" s="44">
        <f>SUM(C43:M43)</f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</row>
    <row r="44" spans="1:13" ht="15" customHeight="1">
      <c r="A44" s="47" t="s">
        <v>109</v>
      </c>
      <c r="B44" s="48">
        <f>SUM(C44:K44)</f>
        <v>1643</v>
      </c>
      <c r="C44" s="49">
        <v>1328</v>
      </c>
      <c r="D44" s="49">
        <v>0</v>
      </c>
      <c r="E44" s="49">
        <v>122</v>
      </c>
      <c r="F44" s="49">
        <v>0</v>
      </c>
      <c r="G44" s="49">
        <v>0</v>
      </c>
      <c r="H44" s="49">
        <v>177</v>
      </c>
      <c r="I44" s="49">
        <v>0</v>
      </c>
      <c r="J44" s="49">
        <v>16</v>
      </c>
      <c r="K44" s="49">
        <v>0</v>
      </c>
      <c r="L44" s="49">
        <v>800</v>
      </c>
      <c r="M44" s="50">
        <v>843</v>
      </c>
    </row>
    <row r="45" spans="1:13" ht="15" customHeight="1">
      <c r="A45" s="39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15" customHeight="1">
      <c r="A46" s="39" t="s">
        <v>110</v>
      </c>
      <c r="B46" s="40">
        <f>SUM(C46:K46)</f>
        <v>602</v>
      </c>
      <c r="C46" s="41">
        <v>416</v>
      </c>
      <c r="D46" s="41">
        <v>0</v>
      </c>
      <c r="E46" s="41">
        <v>109</v>
      </c>
      <c r="F46" s="41">
        <v>0</v>
      </c>
      <c r="G46" s="41">
        <v>0</v>
      </c>
      <c r="H46" s="41">
        <v>0</v>
      </c>
      <c r="I46" s="41">
        <v>77</v>
      </c>
      <c r="J46" s="41">
        <v>0</v>
      </c>
      <c r="K46" s="41">
        <v>0</v>
      </c>
      <c r="L46" s="41">
        <v>435</v>
      </c>
      <c r="M46" s="42">
        <v>167</v>
      </c>
    </row>
    <row r="47" spans="1:13" ht="15" customHeight="1">
      <c r="A47" s="39" t="s">
        <v>111</v>
      </c>
      <c r="B47" s="40">
        <f>SUM(C47:K47)</f>
        <v>769</v>
      </c>
      <c r="C47" s="41">
        <v>769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584</v>
      </c>
      <c r="M47" s="42">
        <v>185</v>
      </c>
    </row>
    <row r="48" spans="1:13" ht="15" customHeight="1">
      <c r="A48" s="39" t="s">
        <v>112</v>
      </c>
      <c r="B48" s="40">
        <f>SUM(C48:K48)</f>
        <v>1717</v>
      </c>
      <c r="C48" s="41">
        <v>1522</v>
      </c>
      <c r="D48" s="41">
        <v>0</v>
      </c>
      <c r="E48" s="41">
        <v>0</v>
      </c>
      <c r="F48" s="41">
        <v>170</v>
      </c>
      <c r="G48" s="41">
        <v>0</v>
      </c>
      <c r="H48" s="41">
        <v>0</v>
      </c>
      <c r="I48" s="41">
        <v>0</v>
      </c>
      <c r="J48" s="41">
        <v>25</v>
      </c>
      <c r="K48" s="41">
        <v>0</v>
      </c>
      <c r="L48" s="41">
        <v>716</v>
      </c>
      <c r="M48" s="42">
        <v>1001</v>
      </c>
    </row>
    <row r="49" spans="1:13" ht="15" customHeight="1">
      <c r="A49" s="47" t="s">
        <v>113</v>
      </c>
      <c r="B49" s="48">
        <f>SUM(C49:K49)</f>
        <v>3088</v>
      </c>
      <c r="C49" s="49">
        <v>2707</v>
      </c>
      <c r="D49" s="49">
        <v>0</v>
      </c>
      <c r="E49" s="49">
        <v>109</v>
      </c>
      <c r="F49" s="49">
        <v>170</v>
      </c>
      <c r="G49" s="49">
        <v>0</v>
      </c>
      <c r="H49" s="49">
        <v>0</v>
      </c>
      <c r="I49" s="49">
        <v>77</v>
      </c>
      <c r="J49" s="49">
        <v>25</v>
      </c>
      <c r="K49" s="49">
        <v>0</v>
      </c>
      <c r="L49" s="49">
        <v>1735</v>
      </c>
      <c r="M49" s="50">
        <v>1353</v>
      </c>
    </row>
    <row r="50" spans="1:13" ht="1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15" customHeight="1">
      <c r="A51" s="39" t="s">
        <v>114</v>
      </c>
      <c r="B51" s="40">
        <f>SUM(C51:K51)</f>
        <v>1673</v>
      </c>
      <c r="C51" s="41">
        <v>1405</v>
      </c>
      <c r="D51" s="41">
        <v>268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168</v>
      </c>
      <c r="M51" s="42">
        <v>1505</v>
      </c>
    </row>
    <row r="52" spans="1:13" ht="15" customHeight="1">
      <c r="A52" s="47" t="s">
        <v>115</v>
      </c>
      <c r="B52" s="48">
        <f>SUM(C52:K52)</f>
        <v>1673</v>
      </c>
      <c r="C52" s="49">
        <v>1405</v>
      </c>
      <c r="D52" s="49">
        <v>268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168</v>
      </c>
      <c r="M52" s="50">
        <v>1505</v>
      </c>
    </row>
    <row r="53" spans="1:13" ht="1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</row>
    <row r="54" spans="1:13" ht="15" customHeight="1">
      <c r="A54" s="39" t="s">
        <v>116</v>
      </c>
      <c r="B54" s="40">
        <f>SUM(C54:K54)</f>
        <v>2236</v>
      </c>
      <c r="C54" s="41">
        <v>2165</v>
      </c>
      <c r="D54" s="41">
        <v>0</v>
      </c>
      <c r="E54" s="41">
        <v>0</v>
      </c>
      <c r="F54" s="41">
        <v>71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453</v>
      </c>
      <c r="M54" s="42">
        <v>1783</v>
      </c>
    </row>
    <row r="55" spans="1:13" ht="15" customHeight="1">
      <c r="A55" s="39" t="s">
        <v>117</v>
      </c>
      <c r="B55" s="40">
        <f>SUM(C55:K55)</f>
        <v>667</v>
      </c>
      <c r="C55" s="41">
        <v>0</v>
      </c>
      <c r="D55" s="41">
        <v>0</v>
      </c>
      <c r="E55" s="41">
        <v>0</v>
      </c>
      <c r="F55" s="41">
        <v>667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667</v>
      </c>
    </row>
    <row r="56" spans="1:13" ht="15" customHeight="1">
      <c r="A56" s="39" t="s">
        <v>118</v>
      </c>
      <c r="B56" s="40">
        <f>SUM(C56:K56)</f>
        <v>508</v>
      </c>
      <c r="C56" s="41">
        <v>333</v>
      </c>
      <c r="D56" s="41">
        <v>0</v>
      </c>
      <c r="E56" s="41">
        <v>0</v>
      </c>
      <c r="F56" s="41">
        <v>0</v>
      </c>
      <c r="G56" s="41">
        <v>175</v>
      </c>
      <c r="H56" s="41">
        <v>0</v>
      </c>
      <c r="I56" s="41">
        <v>0</v>
      </c>
      <c r="J56" s="41">
        <v>0</v>
      </c>
      <c r="K56" s="41">
        <v>0</v>
      </c>
      <c r="L56" s="41">
        <v>333</v>
      </c>
      <c r="M56" s="42">
        <v>175</v>
      </c>
    </row>
    <row r="57" spans="1:13" ht="15" customHeight="1">
      <c r="A57" s="39" t="s">
        <v>119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39" t="s">
        <v>120</v>
      </c>
      <c r="B58" s="40">
        <f>SUM(C58:K58)</f>
        <v>134</v>
      </c>
      <c r="C58" s="41">
        <v>134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134</v>
      </c>
      <c r="M58" s="42">
        <v>0</v>
      </c>
    </row>
    <row r="59" spans="1:13" ht="15" customHeight="1">
      <c r="A59" s="39" t="s">
        <v>121</v>
      </c>
      <c r="B59" s="40">
        <f>SUM(C59:M59)</f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2">
        <v>0</v>
      </c>
    </row>
    <row r="60" spans="1:13" ht="15" customHeight="1">
      <c r="A60" s="43" t="s">
        <v>122</v>
      </c>
      <c r="B60" s="44">
        <f>SUM(C60:M60)</f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</row>
    <row r="61" spans="1:13" ht="15" customHeight="1">
      <c r="A61" s="47" t="s">
        <v>123</v>
      </c>
      <c r="B61" s="48">
        <f>SUM(C61:K61)</f>
        <v>3545</v>
      </c>
      <c r="C61" s="49">
        <v>2632</v>
      </c>
      <c r="D61" s="49">
        <v>0</v>
      </c>
      <c r="E61" s="49">
        <v>0</v>
      </c>
      <c r="F61" s="49">
        <v>738</v>
      </c>
      <c r="G61" s="49">
        <v>175</v>
      </c>
      <c r="H61" s="49">
        <v>0</v>
      </c>
      <c r="I61" s="49">
        <v>0</v>
      </c>
      <c r="J61" s="49">
        <v>0</v>
      </c>
      <c r="K61" s="49">
        <v>0</v>
      </c>
      <c r="L61" s="49">
        <v>920</v>
      </c>
      <c r="M61" s="50">
        <v>2625</v>
      </c>
    </row>
    <row r="62" spans="1:13" ht="15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5" customHeight="1">
      <c r="A63" s="39" t="s">
        <v>124</v>
      </c>
      <c r="B63" s="40">
        <f>SUM(C63:K63)</f>
        <v>27910</v>
      </c>
      <c r="C63" s="41">
        <v>491</v>
      </c>
      <c r="D63" s="41">
        <v>0</v>
      </c>
      <c r="E63" s="41">
        <v>0</v>
      </c>
      <c r="F63" s="41">
        <v>27380</v>
      </c>
      <c r="G63" s="41">
        <v>0</v>
      </c>
      <c r="H63" s="41">
        <v>39</v>
      </c>
      <c r="I63" s="41">
        <v>0</v>
      </c>
      <c r="J63" s="41">
        <v>0</v>
      </c>
      <c r="K63" s="41">
        <v>0</v>
      </c>
      <c r="L63" s="41">
        <v>530</v>
      </c>
      <c r="M63" s="42">
        <v>27380</v>
      </c>
    </row>
    <row r="64" spans="1:13" ht="15" customHeight="1">
      <c r="A64" s="47" t="s">
        <v>125</v>
      </c>
      <c r="B64" s="48">
        <f>SUM(C64:K64)</f>
        <v>27910</v>
      </c>
      <c r="C64" s="49">
        <v>491</v>
      </c>
      <c r="D64" s="49">
        <v>0</v>
      </c>
      <c r="E64" s="49">
        <v>0</v>
      </c>
      <c r="F64" s="49">
        <v>27380</v>
      </c>
      <c r="G64" s="49">
        <v>0</v>
      </c>
      <c r="H64" s="49">
        <v>39</v>
      </c>
      <c r="I64" s="49">
        <v>0</v>
      </c>
      <c r="J64" s="49">
        <v>0</v>
      </c>
      <c r="K64" s="49">
        <v>0</v>
      </c>
      <c r="L64" s="49">
        <v>530</v>
      </c>
      <c r="M64" s="50">
        <v>27380</v>
      </c>
    </row>
    <row r="65" spans="1:13" ht="15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15" customHeight="1">
      <c r="A66" s="39" t="s">
        <v>126</v>
      </c>
      <c r="B66" s="40">
        <f>SUM(C66:M66)</f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2">
        <v>0</v>
      </c>
    </row>
    <row r="67" spans="1:13" ht="15" customHeight="1">
      <c r="A67" s="47" t="s">
        <v>127</v>
      </c>
      <c r="B67" s="48">
        <f>SUM(C67:M67)</f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0">
        <v>0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>
      <c r="A69" s="39" t="s">
        <v>128</v>
      </c>
      <c r="B69" s="40">
        <f>SUM(C69:K69)</f>
        <v>45171</v>
      </c>
      <c r="C69" s="41">
        <v>12819</v>
      </c>
      <c r="D69" s="41">
        <v>618</v>
      </c>
      <c r="E69" s="41">
        <v>231</v>
      </c>
      <c r="F69" s="41">
        <v>28650</v>
      </c>
      <c r="G69" s="41">
        <v>175</v>
      </c>
      <c r="H69" s="41">
        <v>303</v>
      </c>
      <c r="I69" s="41">
        <v>1059</v>
      </c>
      <c r="J69" s="41">
        <v>1316</v>
      </c>
      <c r="K69" s="41">
        <v>0</v>
      </c>
      <c r="L69" s="41">
        <v>8022</v>
      </c>
      <c r="M69" s="42">
        <v>37149</v>
      </c>
    </row>
    <row r="70" spans="1:13" ht="1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15" customHeight="1" thickBot="1">
      <c r="A71" s="51" t="s">
        <v>129</v>
      </c>
      <c r="B71" s="52">
        <f>SUM(C71:K71)</f>
        <v>211136</v>
      </c>
      <c r="C71" s="53">
        <v>93290</v>
      </c>
      <c r="D71" s="53">
        <v>3753</v>
      </c>
      <c r="E71" s="53">
        <v>1855</v>
      </c>
      <c r="F71" s="53">
        <v>56277</v>
      </c>
      <c r="G71" s="53">
        <v>14797</v>
      </c>
      <c r="H71" s="53">
        <v>18600</v>
      </c>
      <c r="I71" s="53">
        <v>17244</v>
      </c>
      <c r="J71" s="53">
        <v>4414</v>
      </c>
      <c r="K71" s="53">
        <v>906</v>
      </c>
      <c r="L71" s="53">
        <v>71097</v>
      </c>
      <c r="M71" s="54">
        <v>140039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F9" sqref="F9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 aca="true" t="shared" si="0" ref="B6:B14">+C6+G6</f>
        <v>93290</v>
      </c>
      <c r="C6" s="19">
        <f aca="true" t="shared" si="1" ref="C6:C14">SUM(D6:F6)</f>
        <v>0</v>
      </c>
      <c r="D6" s="19">
        <v>0</v>
      </c>
      <c r="E6" s="19">
        <v>0</v>
      </c>
      <c r="F6" s="19">
        <v>0</v>
      </c>
      <c r="G6" s="19">
        <f aca="true" t="shared" si="2" ref="G6:G14">SUM(H6:J6)</f>
        <v>93290</v>
      </c>
      <c r="H6" s="19">
        <v>17468</v>
      </c>
      <c r="I6" s="19">
        <v>0</v>
      </c>
      <c r="J6" s="19">
        <v>75822</v>
      </c>
      <c r="K6" s="19">
        <v>63796</v>
      </c>
      <c r="L6" s="19">
        <f aca="true" t="shared" si="3" ref="L6:L14">SUM(M6:Q6)</f>
        <v>29494</v>
      </c>
      <c r="M6" s="19">
        <v>140</v>
      </c>
      <c r="N6" s="19">
        <v>6238</v>
      </c>
      <c r="O6" s="19">
        <v>22435</v>
      </c>
      <c r="P6" s="19">
        <v>0</v>
      </c>
      <c r="Q6" s="27">
        <v>681</v>
      </c>
    </row>
    <row r="7" spans="1:17" ht="15" customHeight="1">
      <c r="A7" s="13" t="s">
        <v>65</v>
      </c>
      <c r="B7" s="20">
        <f t="shared" si="0"/>
        <v>3753</v>
      </c>
      <c r="C7" s="21">
        <f t="shared" si="1"/>
        <v>0</v>
      </c>
      <c r="D7" s="21">
        <v>0</v>
      </c>
      <c r="E7" s="21">
        <v>0</v>
      </c>
      <c r="F7" s="21">
        <v>0</v>
      </c>
      <c r="G7" s="21">
        <f t="shared" si="2"/>
        <v>3753</v>
      </c>
      <c r="H7" s="21">
        <v>367</v>
      </c>
      <c r="I7" s="21">
        <v>395</v>
      </c>
      <c r="J7" s="21">
        <v>2991</v>
      </c>
      <c r="K7" s="21">
        <v>2335</v>
      </c>
      <c r="L7" s="21">
        <f t="shared" si="3"/>
        <v>1418</v>
      </c>
      <c r="M7" s="21">
        <v>0</v>
      </c>
      <c r="N7" s="21">
        <v>0</v>
      </c>
      <c r="O7" s="21">
        <v>1418</v>
      </c>
      <c r="P7" s="21">
        <v>0</v>
      </c>
      <c r="Q7" s="28">
        <v>0</v>
      </c>
    </row>
    <row r="8" spans="1:17" ht="15" customHeight="1">
      <c r="A8" s="13" t="s">
        <v>66</v>
      </c>
      <c r="B8" s="20">
        <f t="shared" si="0"/>
        <v>1855</v>
      </c>
      <c r="C8" s="21">
        <f t="shared" si="1"/>
        <v>0</v>
      </c>
      <c r="D8" s="21">
        <v>0</v>
      </c>
      <c r="E8" s="21">
        <v>0</v>
      </c>
      <c r="F8" s="21">
        <v>0</v>
      </c>
      <c r="G8" s="21">
        <f t="shared" si="2"/>
        <v>1855</v>
      </c>
      <c r="H8" s="21">
        <v>0</v>
      </c>
      <c r="I8" s="21">
        <v>546</v>
      </c>
      <c r="J8" s="21">
        <v>1309</v>
      </c>
      <c r="K8" s="21">
        <v>174</v>
      </c>
      <c r="L8" s="21">
        <f t="shared" si="3"/>
        <v>1681</v>
      </c>
      <c r="M8" s="21">
        <v>0</v>
      </c>
      <c r="N8" s="21">
        <v>0</v>
      </c>
      <c r="O8" s="21">
        <v>1681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56277</v>
      </c>
      <c r="C9" s="21">
        <f t="shared" si="1"/>
        <v>288</v>
      </c>
      <c r="D9" s="21">
        <v>288</v>
      </c>
      <c r="E9" s="21">
        <v>0</v>
      </c>
      <c r="F9" s="21">
        <v>0</v>
      </c>
      <c r="G9" s="21">
        <f t="shared" si="2"/>
        <v>55989</v>
      </c>
      <c r="H9" s="21">
        <v>54177</v>
      </c>
      <c r="I9" s="21">
        <v>0</v>
      </c>
      <c r="J9" s="21">
        <v>1812</v>
      </c>
      <c r="K9" s="21">
        <v>1001</v>
      </c>
      <c r="L9" s="21">
        <f t="shared" si="3"/>
        <v>55276</v>
      </c>
      <c r="M9" s="21">
        <v>0</v>
      </c>
      <c r="N9" s="21">
        <v>0</v>
      </c>
      <c r="O9" s="21">
        <v>55233</v>
      </c>
      <c r="P9" s="21">
        <v>43</v>
      </c>
      <c r="Q9" s="28">
        <v>0</v>
      </c>
    </row>
    <row r="10" spans="1:17" ht="15" customHeight="1">
      <c r="A10" s="13" t="s">
        <v>68</v>
      </c>
      <c r="B10" s="20">
        <f t="shared" si="0"/>
        <v>14797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14797</v>
      </c>
      <c r="H10" s="21">
        <v>14690</v>
      </c>
      <c r="I10" s="21">
        <v>0</v>
      </c>
      <c r="J10" s="21">
        <v>107</v>
      </c>
      <c r="K10" s="21">
        <v>20</v>
      </c>
      <c r="L10" s="21">
        <f t="shared" si="3"/>
        <v>14777</v>
      </c>
      <c r="M10" s="21">
        <v>0</v>
      </c>
      <c r="N10" s="21">
        <v>0</v>
      </c>
      <c r="O10" s="21">
        <v>14761</v>
      </c>
      <c r="P10" s="21">
        <v>16</v>
      </c>
      <c r="Q10" s="28">
        <v>0</v>
      </c>
    </row>
    <row r="11" spans="1:17" ht="15" customHeight="1">
      <c r="A11" s="13" t="s">
        <v>69</v>
      </c>
      <c r="B11" s="20">
        <f t="shared" si="0"/>
        <v>18600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18600</v>
      </c>
      <c r="H11" s="21">
        <v>17543</v>
      </c>
      <c r="I11" s="21">
        <v>0</v>
      </c>
      <c r="J11" s="21">
        <v>1057</v>
      </c>
      <c r="K11" s="21">
        <v>1535</v>
      </c>
      <c r="L11" s="21">
        <f t="shared" si="3"/>
        <v>17065</v>
      </c>
      <c r="M11" s="21">
        <v>0</v>
      </c>
      <c r="N11" s="21">
        <v>164</v>
      </c>
      <c r="O11" s="21">
        <v>16884</v>
      </c>
      <c r="P11" s="21">
        <v>0</v>
      </c>
      <c r="Q11" s="28">
        <v>17</v>
      </c>
    </row>
    <row r="12" spans="1:17" ht="15" customHeight="1">
      <c r="A12" s="13" t="s">
        <v>70</v>
      </c>
      <c r="B12" s="20">
        <f t="shared" si="0"/>
        <v>17244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17244</v>
      </c>
      <c r="H12" s="21">
        <v>13561</v>
      </c>
      <c r="I12" s="21">
        <v>635</v>
      </c>
      <c r="J12" s="21">
        <v>3048</v>
      </c>
      <c r="K12" s="21">
        <v>403</v>
      </c>
      <c r="L12" s="21">
        <f t="shared" si="3"/>
        <v>16841</v>
      </c>
      <c r="M12" s="21">
        <v>0</v>
      </c>
      <c r="N12" s="21">
        <v>0</v>
      </c>
      <c r="O12" s="21">
        <v>16583</v>
      </c>
      <c r="P12" s="21">
        <v>23</v>
      </c>
      <c r="Q12" s="28">
        <v>235</v>
      </c>
    </row>
    <row r="13" spans="1:17" ht="15" customHeight="1">
      <c r="A13" s="13" t="s">
        <v>71</v>
      </c>
      <c r="B13" s="20">
        <f t="shared" si="0"/>
        <v>4414</v>
      </c>
      <c r="C13" s="21">
        <f t="shared" si="1"/>
        <v>393</v>
      </c>
      <c r="D13" s="21">
        <v>19</v>
      </c>
      <c r="E13" s="21">
        <v>106</v>
      </c>
      <c r="F13" s="21">
        <v>268</v>
      </c>
      <c r="G13" s="21">
        <f t="shared" si="2"/>
        <v>4021</v>
      </c>
      <c r="H13" s="21">
        <v>2284</v>
      </c>
      <c r="I13" s="21">
        <v>983</v>
      </c>
      <c r="J13" s="21">
        <v>754</v>
      </c>
      <c r="K13" s="21">
        <v>1833</v>
      </c>
      <c r="L13" s="21">
        <f t="shared" si="3"/>
        <v>2581</v>
      </c>
      <c r="M13" s="21">
        <v>0</v>
      </c>
      <c r="N13" s="21">
        <v>12</v>
      </c>
      <c r="O13" s="21">
        <v>2550</v>
      </c>
      <c r="P13" s="21">
        <v>0</v>
      </c>
      <c r="Q13" s="28">
        <v>19</v>
      </c>
    </row>
    <row r="14" spans="1:17" ht="15" customHeight="1">
      <c r="A14" s="13" t="s">
        <v>63</v>
      </c>
      <c r="B14" s="20">
        <f t="shared" si="0"/>
        <v>906</v>
      </c>
      <c r="C14" s="21">
        <f t="shared" si="1"/>
        <v>906</v>
      </c>
      <c r="D14" s="21">
        <v>906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906</v>
      </c>
      <c r="M14" s="21">
        <v>0</v>
      </c>
      <c r="N14" s="21">
        <v>906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>+C16+G16</f>
        <v>97043</v>
      </c>
      <c r="C16" s="21">
        <f>SUM(D16:F16)</f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>SUM(H16:J16)</f>
        <v>97043</v>
      </c>
      <c r="H16" s="21">
        <f>SUM(H6:H7)</f>
        <v>17835</v>
      </c>
      <c r="I16" s="21">
        <f>SUM(I6:I7)</f>
        <v>395</v>
      </c>
      <c r="J16" s="21">
        <f>SUM(J6:J7)</f>
        <v>78813</v>
      </c>
      <c r="K16" s="21">
        <f>SUM(K6:K7)</f>
        <v>66131</v>
      </c>
      <c r="L16" s="21">
        <f>SUM(M16:Q16)</f>
        <v>30912</v>
      </c>
      <c r="M16" s="21">
        <f>SUM(M6:M7)</f>
        <v>140</v>
      </c>
      <c r="N16" s="21">
        <f>SUM(N6:N7)</f>
        <v>6238</v>
      </c>
      <c r="O16" s="21">
        <f>SUM(O6:O7)</f>
        <v>23853</v>
      </c>
      <c r="P16" s="21">
        <f>SUM(P6:P7)</f>
        <v>0</v>
      </c>
      <c r="Q16" s="28">
        <f>SUM(Q6:Q7)</f>
        <v>681</v>
      </c>
    </row>
    <row r="17" spans="1:17" ht="15" customHeight="1">
      <c r="A17" s="13" t="s">
        <v>73</v>
      </c>
      <c r="B17" s="20">
        <f>+C17+G17</f>
        <v>114093</v>
      </c>
      <c r="C17" s="21">
        <f>SUM(D17:F17)</f>
        <v>1587</v>
      </c>
      <c r="D17" s="21">
        <f>SUM(D8:D14)</f>
        <v>1213</v>
      </c>
      <c r="E17" s="21">
        <f>SUM(E8:E14)</f>
        <v>106</v>
      </c>
      <c r="F17" s="21">
        <f>SUM(F8:F14)</f>
        <v>268</v>
      </c>
      <c r="G17" s="21">
        <f>SUM(H17:J17)</f>
        <v>112506</v>
      </c>
      <c r="H17" s="21">
        <f>SUM(H8:H14)</f>
        <v>102255</v>
      </c>
      <c r="I17" s="21">
        <f>SUM(I8:I14)</f>
        <v>2164</v>
      </c>
      <c r="J17" s="21">
        <f>SUM(J8:J14)</f>
        <v>8087</v>
      </c>
      <c r="K17" s="21">
        <f>SUM(K8:K14)</f>
        <v>4966</v>
      </c>
      <c r="L17" s="21">
        <f>SUM(M17:Q17)</f>
        <v>109127</v>
      </c>
      <c r="M17" s="21">
        <f>SUM(M8:M14)</f>
        <v>0</v>
      </c>
      <c r="N17" s="21">
        <f>SUM(N8:N14)</f>
        <v>1082</v>
      </c>
      <c r="O17" s="21">
        <f>SUM(O8:O14)</f>
        <v>107692</v>
      </c>
      <c r="P17" s="21">
        <f>SUM(P8:P14)</f>
        <v>82</v>
      </c>
      <c r="Q17" s="28">
        <f>SUM(Q8:Q14)</f>
        <v>271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211136</v>
      </c>
      <c r="C19" s="25">
        <f>SUM(D19:F19)</f>
        <v>1587</v>
      </c>
      <c r="D19" s="24">
        <f>SUM(D16:D17)</f>
        <v>1213</v>
      </c>
      <c r="E19" s="24">
        <f>SUM(E16:E17)</f>
        <v>106</v>
      </c>
      <c r="F19" s="24">
        <f>SUM(F16:F17)</f>
        <v>268</v>
      </c>
      <c r="G19" s="25">
        <f>SUM(H19:J19)</f>
        <v>209549</v>
      </c>
      <c r="H19" s="24">
        <f>SUM(H16:H17)</f>
        <v>120090</v>
      </c>
      <c r="I19" s="24">
        <f>SUM(I16:I17)</f>
        <v>2559</v>
      </c>
      <c r="J19" s="24">
        <f>SUM(J16:J17)</f>
        <v>86900</v>
      </c>
      <c r="K19" s="25">
        <f>SUM(K16:K17)</f>
        <v>71097</v>
      </c>
      <c r="L19" s="24">
        <f>SUM(M19:Q19)</f>
        <v>140039</v>
      </c>
      <c r="M19" s="24">
        <f>SUM(M16:M17)</f>
        <v>140</v>
      </c>
      <c r="N19" s="24">
        <f>SUM(N16:N17)</f>
        <v>7320</v>
      </c>
      <c r="O19" s="24">
        <f>SUM(O16:O17)</f>
        <v>131545</v>
      </c>
      <c r="P19" s="24">
        <f>SUM(P16:P17)</f>
        <v>82</v>
      </c>
      <c r="Q19" s="30">
        <f>SUM(Q16:Q17)</f>
        <v>952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E10" sqref="E10"/>
    </sheetView>
  </sheetViews>
  <sheetFormatPr defaultColWidth="9.00390625" defaultRowHeight="15" customHeight="1"/>
  <cols>
    <col min="1" max="1" width="10.625" style="1" customWidth="1"/>
    <col min="2" max="2" width="11.00390625" style="1" customWidth="1"/>
    <col min="3" max="6" width="7.625" style="1" customWidth="1"/>
    <col min="7" max="8" width="10.25390625" style="1" customWidth="1"/>
    <col min="9" max="9" width="7.625" style="1" customWidth="1"/>
    <col min="10" max="12" width="10.75390625" style="1" customWidth="1"/>
    <col min="13" max="14" width="7.625" style="1" customWidth="1"/>
    <col min="15" max="15" width="11.625" style="1" customWidth="1"/>
    <col min="16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1466306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1466306</v>
      </c>
      <c r="H6" s="19">
        <v>236192</v>
      </c>
      <c r="I6" s="19">
        <v>0</v>
      </c>
      <c r="J6" s="19">
        <v>1230114</v>
      </c>
      <c r="K6" s="19">
        <v>996447</v>
      </c>
      <c r="L6" s="19">
        <f>SUM(M6:Q6)</f>
        <v>469859</v>
      </c>
      <c r="M6" s="19">
        <v>2955</v>
      </c>
      <c r="N6" s="19">
        <v>79150</v>
      </c>
      <c r="O6" s="19">
        <v>377104</v>
      </c>
      <c r="P6" s="19">
        <v>0</v>
      </c>
      <c r="Q6" s="27">
        <v>10650</v>
      </c>
    </row>
    <row r="7" spans="1:17" ht="15" customHeight="1">
      <c r="A7" s="13" t="s">
        <v>21</v>
      </c>
      <c r="B7" s="20">
        <f>+C7+G7</f>
        <v>61187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61187</v>
      </c>
      <c r="H7" s="21">
        <v>5300</v>
      </c>
      <c r="I7" s="21">
        <v>6000</v>
      </c>
      <c r="J7" s="21">
        <v>49887</v>
      </c>
      <c r="K7" s="21">
        <v>37530</v>
      </c>
      <c r="L7" s="21">
        <f>SUM(M7:Q7)</f>
        <v>23657</v>
      </c>
      <c r="M7" s="21">
        <v>0</v>
      </c>
      <c r="N7" s="21">
        <v>0</v>
      </c>
      <c r="O7" s="21">
        <v>23657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11140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11140</v>
      </c>
      <c r="H8" s="21">
        <v>0</v>
      </c>
      <c r="I8" s="21">
        <v>4740</v>
      </c>
      <c r="J8" s="21">
        <v>6400</v>
      </c>
      <c r="K8" s="21">
        <v>1790</v>
      </c>
      <c r="L8" s="21">
        <f aca="true" t="shared" si="3" ref="L8:L17">SUM(M8:Q8)</f>
        <v>9350</v>
      </c>
      <c r="M8" s="21">
        <v>0</v>
      </c>
      <c r="N8" s="21">
        <v>0</v>
      </c>
      <c r="O8" s="21">
        <v>9350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421111</v>
      </c>
      <c r="C9" s="21">
        <f t="shared" si="1"/>
        <v>2100</v>
      </c>
      <c r="D9" s="21">
        <v>2100</v>
      </c>
      <c r="E9" s="21">
        <v>0</v>
      </c>
      <c r="F9" s="21">
        <v>0</v>
      </c>
      <c r="G9" s="21">
        <f t="shared" si="2"/>
        <v>419011</v>
      </c>
      <c r="H9" s="21">
        <v>407661</v>
      </c>
      <c r="I9" s="21">
        <v>0</v>
      </c>
      <c r="J9" s="21">
        <v>11350</v>
      </c>
      <c r="K9" s="21">
        <v>19450</v>
      </c>
      <c r="L9" s="21">
        <f t="shared" si="3"/>
        <v>401661</v>
      </c>
      <c r="M9" s="21">
        <v>0</v>
      </c>
      <c r="N9" s="21">
        <v>0</v>
      </c>
      <c r="O9" s="21">
        <v>401361</v>
      </c>
      <c r="P9" s="21">
        <v>300</v>
      </c>
      <c r="Q9" s="28">
        <v>0</v>
      </c>
    </row>
    <row r="10" spans="1:17" ht="15" customHeight="1">
      <c r="A10" s="13" t="s">
        <v>24</v>
      </c>
      <c r="B10" s="20">
        <f t="shared" si="0"/>
        <v>101122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101122</v>
      </c>
      <c r="H10" s="21">
        <v>100122</v>
      </c>
      <c r="I10" s="21">
        <v>0</v>
      </c>
      <c r="J10" s="21">
        <v>1000</v>
      </c>
      <c r="K10" s="21">
        <v>592</v>
      </c>
      <c r="L10" s="21">
        <f t="shared" si="3"/>
        <v>100530</v>
      </c>
      <c r="M10" s="21">
        <v>0</v>
      </c>
      <c r="N10" s="21">
        <v>0</v>
      </c>
      <c r="O10" s="21">
        <v>100470</v>
      </c>
      <c r="P10" s="21">
        <v>60</v>
      </c>
      <c r="Q10" s="28">
        <v>0</v>
      </c>
    </row>
    <row r="11" spans="1:17" ht="15" customHeight="1">
      <c r="A11" s="13" t="s">
        <v>25</v>
      </c>
      <c r="B11" s="20">
        <f t="shared" si="0"/>
        <v>176145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176145</v>
      </c>
      <c r="H11" s="21">
        <v>163220</v>
      </c>
      <c r="I11" s="21">
        <v>0</v>
      </c>
      <c r="J11" s="21">
        <v>12925</v>
      </c>
      <c r="K11" s="21">
        <v>25720</v>
      </c>
      <c r="L11" s="21">
        <f t="shared" si="3"/>
        <v>150425</v>
      </c>
      <c r="M11" s="21">
        <v>0</v>
      </c>
      <c r="N11" s="21">
        <v>3500</v>
      </c>
      <c r="O11" s="21">
        <v>146875</v>
      </c>
      <c r="P11" s="21">
        <v>0</v>
      </c>
      <c r="Q11" s="28">
        <v>50</v>
      </c>
    </row>
    <row r="12" spans="1:17" ht="15" customHeight="1">
      <c r="A12" s="13" t="s">
        <v>26</v>
      </c>
      <c r="B12" s="20">
        <f t="shared" si="0"/>
        <v>209286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209286</v>
      </c>
      <c r="H12" s="21">
        <v>145450</v>
      </c>
      <c r="I12" s="21">
        <v>8000</v>
      </c>
      <c r="J12" s="21">
        <v>55836</v>
      </c>
      <c r="K12" s="21">
        <v>7820</v>
      </c>
      <c r="L12" s="21">
        <f t="shared" si="3"/>
        <v>201466</v>
      </c>
      <c r="M12" s="21">
        <v>0</v>
      </c>
      <c r="N12" s="21">
        <v>0</v>
      </c>
      <c r="O12" s="21">
        <v>196066</v>
      </c>
      <c r="P12" s="21">
        <v>300</v>
      </c>
      <c r="Q12" s="28">
        <v>5100</v>
      </c>
    </row>
    <row r="13" spans="1:17" ht="15" customHeight="1">
      <c r="A13" s="13" t="s">
        <v>27</v>
      </c>
      <c r="B13" s="20">
        <f t="shared" si="0"/>
        <v>69485</v>
      </c>
      <c r="C13" s="21">
        <f t="shared" si="1"/>
        <v>10100</v>
      </c>
      <c r="D13" s="21">
        <v>1700</v>
      </c>
      <c r="E13" s="21">
        <v>4200</v>
      </c>
      <c r="F13" s="21">
        <v>4200</v>
      </c>
      <c r="G13" s="21">
        <f t="shared" si="2"/>
        <v>59385</v>
      </c>
      <c r="H13" s="21">
        <v>32000</v>
      </c>
      <c r="I13" s="21">
        <v>17385</v>
      </c>
      <c r="J13" s="21">
        <v>10000</v>
      </c>
      <c r="K13" s="21">
        <v>28785</v>
      </c>
      <c r="L13" s="21">
        <f t="shared" si="3"/>
        <v>40700</v>
      </c>
      <c r="M13" s="21">
        <v>0</v>
      </c>
      <c r="N13" s="21">
        <v>700</v>
      </c>
      <c r="O13" s="21">
        <v>38300</v>
      </c>
      <c r="P13" s="21">
        <v>0</v>
      </c>
      <c r="Q13" s="28">
        <v>1700</v>
      </c>
    </row>
    <row r="14" spans="1:17" ht="15" customHeight="1">
      <c r="A14" s="13" t="s">
        <v>28</v>
      </c>
      <c r="B14" s="20">
        <f t="shared" si="0"/>
        <v>19000</v>
      </c>
      <c r="C14" s="21">
        <f t="shared" si="1"/>
        <v>19000</v>
      </c>
      <c r="D14" s="21">
        <v>19000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19000</v>
      </c>
      <c r="M14" s="21">
        <v>0</v>
      </c>
      <c r="N14" s="21">
        <v>19000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1527493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1527493</v>
      </c>
      <c r="H16" s="21">
        <f>SUM(H6:H7)</f>
        <v>241492</v>
      </c>
      <c r="I16" s="21">
        <f>SUM(I6:I7)</f>
        <v>6000</v>
      </c>
      <c r="J16" s="21">
        <f>SUM(J6:J7)</f>
        <v>1280001</v>
      </c>
      <c r="K16" s="21">
        <f>SUM(K6:K7)</f>
        <v>1033977</v>
      </c>
      <c r="L16" s="21">
        <f t="shared" si="3"/>
        <v>493516</v>
      </c>
      <c r="M16" s="21">
        <f>SUM(M6:M7)</f>
        <v>2955</v>
      </c>
      <c r="N16" s="21">
        <f>SUM(N6:N7)</f>
        <v>79150</v>
      </c>
      <c r="O16" s="21">
        <f>SUM(O6:O7)</f>
        <v>400761</v>
      </c>
      <c r="P16" s="21">
        <f>SUM(P6:P7)</f>
        <v>0</v>
      </c>
      <c r="Q16" s="28">
        <f>SUM(Q6:Q7)</f>
        <v>10650</v>
      </c>
    </row>
    <row r="17" spans="1:17" ht="15" customHeight="1">
      <c r="A17" s="13" t="s">
        <v>30</v>
      </c>
      <c r="B17" s="20">
        <f t="shared" si="0"/>
        <v>1007289</v>
      </c>
      <c r="C17" s="21">
        <f t="shared" si="1"/>
        <v>31200</v>
      </c>
      <c r="D17" s="21">
        <f>SUM(D8:D14)</f>
        <v>22800</v>
      </c>
      <c r="E17" s="21">
        <f>SUM(E8:E14)</f>
        <v>4200</v>
      </c>
      <c r="F17" s="21">
        <f>SUM(F8:F14)</f>
        <v>4200</v>
      </c>
      <c r="G17" s="21">
        <f t="shared" si="2"/>
        <v>976089</v>
      </c>
      <c r="H17" s="21">
        <f>SUM(H8:H14)</f>
        <v>848453</v>
      </c>
      <c r="I17" s="21">
        <f>SUM(I8:I14)</f>
        <v>30125</v>
      </c>
      <c r="J17" s="21">
        <f>SUM(J8:J14)</f>
        <v>97511</v>
      </c>
      <c r="K17" s="21">
        <f>SUM(K8:K14)</f>
        <v>84157</v>
      </c>
      <c r="L17" s="21">
        <f t="shared" si="3"/>
        <v>923132</v>
      </c>
      <c r="M17" s="21">
        <f>SUM(M8:M14)</f>
        <v>0</v>
      </c>
      <c r="N17" s="21">
        <f>SUM(N8:N14)</f>
        <v>23200</v>
      </c>
      <c r="O17" s="21">
        <f>SUM(O8:O14)</f>
        <v>892422</v>
      </c>
      <c r="P17" s="21">
        <f>SUM(P8:P14)</f>
        <v>660</v>
      </c>
      <c r="Q17" s="28">
        <f>SUM(Q8:Q14)</f>
        <v>6850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2534782</v>
      </c>
      <c r="C19" s="25">
        <f t="shared" si="1"/>
        <v>31200</v>
      </c>
      <c r="D19" s="24">
        <f>SUM(D16:D17)</f>
        <v>22800</v>
      </c>
      <c r="E19" s="24">
        <f>SUM(E16:E17)</f>
        <v>4200</v>
      </c>
      <c r="F19" s="24">
        <f>SUM(F16:F17)</f>
        <v>4200</v>
      </c>
      <c r="G19" s="25">
        <f t="shared" si="2"/>
        <v>2503582</v>
      </c>
      <c r="H19" s="24">
        <f>SUM(H16:H17)</f>
        <v>1089945</v>
      </c>
      <c r="I19" s="24">
        <f>SUM(I16:I17)</f>
        <v>36125</v>
      </c>
      <c r="J19" s="24">
        <f>SUM(J16:J17)</f>
        <v>1377512</v>
      </c>
      <c r="K19" s="25">
        <f>SUM(K16:K17)</f>
        <v>1118134</v>
      </c>
      <c r="L19" s="24">
        <f>SUM(M19:Q19)</f>
        <v>1416648</v>
      </c>
      <c r="M19" s="24">
        <f>SUM(M16:M17)</f>
        <v>2955</v>
      </c>
      <c r="N19" s="24">
        <f>SUM(N16:N17)</f>
        <v>102350</v>
      </c>
      <c r="O19" s="24">
        <f>SUM(O16:O17)</f>
        <v>1293183</v>
      </c>
      <c r="P19" s="24">
        <f>SUM(P16:P17)</f>
        <v>660</v>
      </c>
      <c r="Q19" s="30">
        <f>SUM(Q16:Q17)</f>
        <v>17500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2006-04-28T05:03:06Z</cp:lastPrinted>
  <dcterms:created xsi:type="dcterms:W3CDTF">2000-01-06T00:38:06Z</dcterms:created>
  <dcterms:modified xsi:type="dcterms:W3CDTF">2006-04-28T05:03:08Z</dcterms:modified>
  <cp:category/>
  <cp:version/>
  <cp:contentType/>
  <cp:contentStatus/>
</cp:coreProperties>
</file>