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<sst xmlns="http://schemas.openxmlformats.org/spreadsheetml/2006/main" count="192" uniqueCount="154">
  <si>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</si>
  <si>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</si>
  <si>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</si>
  <si>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</si>
  <si>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</si>
  <si>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</si>
  <si>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</si>
  <si>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</si>
  <si>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</si>
  <si>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</si>
  <si>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</si>
  <si>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</si>
  <si>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</si>
  <si>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</si>
  <si>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</si>
  <si>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</si>
  <si>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</si>
  <si>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</si>
  <si>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</si>
  <si>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</si>
  <si>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</si>
  <si>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</si>
  <si>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</si>
  <si>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</si>
  <si>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</si>
  <si>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</si>
  <si>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</si>
  <si>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</si>
  <si>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</si>
  <si>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</si>
  <si>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</si>
  <si>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</si>
  <si>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</si>
  <si>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</si>
  <si>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</si>
  <si>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</si>
  <si>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</si>
  <si>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</si>
  <si>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</si>
  <si>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</si>
  <si>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</si>
  <si>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</si>
  <si>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</si>
  <si>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</si>
  <si>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</si>
  <si>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</si>
  <si>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</si>
  <si>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</si>
  <si>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</si>
  <si>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</si>
  <si>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</si>
  <si>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</si>
  <si>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</si>
  <si>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</si>
  <si>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</si>
  <si>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</si>
  <si>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</si>
  <si>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</si>
  <si>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</si>
  <si>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</si>
  <si>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</si>
  <si>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</si>
  <si>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</si>
  <si>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</si>
  <si>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</si>
  <si>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</si>
  <si>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</si>
  <si>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</si>
  <si>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</si>
  <si>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</si>
  <si>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</si>
  <si>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</si>
  <si>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</si>
  <si>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</si>
  <si>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</si>
  <si>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</si>
  <si>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</si>
  <si>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</si>
  <si>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</si>
  <si>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</si>
  <si>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</si>
  <si>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</si>
  <si>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</si>
  <si>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</si>
  <si>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</si>
  <si>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</si>
  <si>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</si>
  <si>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</si>
  <si>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</si>
  <si>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</si>
  <si>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</si>
  <si>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</si>
  <si>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</si>
  <si>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</si>
  <si>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</si>
  <si>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</si>
  <si>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</si>
  <si>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</si>
  <si>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</si>
  <si>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</si>
  <si>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</si>
  <si>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</si>
  <si>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</si>
  <si>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</si>
  <si>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</si>
  <si>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</si>
  <si>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</si>
  <si>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</si>
  <si>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</si>
  <si>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</si>
  <si>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</si>
  <si>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</si>
  <si>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</si>
  <si>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</si>
  <si>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</si>
  <si>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6月分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</si>
  <si>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</si>
  <si>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</si>
  <si>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</si>
  <si>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</si>
  <si>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</si>
  <si>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</si>
  <si>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</si>
  <si>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</si>
  <si>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</si>
  <si>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</si>
  <si>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</si>
  <si>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</si>
  <si>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</si>
  <si>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</si>
  <si>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</si>
  <si>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</si>
  <si>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</si>
  <si>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</si>
  <si>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</si>
  <si>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</si>
  <si>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</si>
  <si>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</si>
  <si>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</si>
  <si>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</si>
  <si>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</si>
  <si>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</si>
  <si>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</si>
  <si>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</si>
  <si>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</si>
  <si>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</si>
  <si>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</si>
  <si>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</si>
  <si>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</si>
  <si>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</si>
  <si>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</si>
  <si>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</si>
  <si>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</si>
  <si>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※　平成１６年８月１日公表のデータの一部に誤りがありましたので、ここに改訂版を公表いたします。ご迷惑をおかけして申し訳ありませんでした。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</si>
</sst>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9" sqref="B119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4">SUM(C5:K5)</f>
        <v>24599</v>
      </c>
      <c r="C5" s="17">
        <v>19530</v>
      </c>
      <c r="D5" s="17">
        <v>711</v>
      </c>
      <c r="E5" s="17">
        <v>104</v>
      </c>
      <c r="F5" s="17">
        <v>827</v>
      </c>
      <c r="G5" s="17">
        <v>143</v>
      </c>
      <c r="H5" s="17">
        <v>1606</v>
      </c>
      <c r="I5" s="17">
        <v>929</v>
      </c>
      <c r="J5" s="17">
        <v>573</v>
      </c>
      <c r="K5" s="17">
        <v>176</v>
      </c>
      <c r="L5" s="17">
        <v>13586</v>
      </c>
      <c r="M5" s="18">
        <v>11013</v>
      </c>
    </row>
    <row r="6" spans="1:13" ht="15" customHeight="1">
      <c r="A6" s="15" t="s">
        <v>18</v>
      </c>
      <c r="B6" s="19">
        <f t="shared" si="0"/>
        <v>20623</v>
      </c>
      <c r="C6" s="20">
        <v>7956</v>
      </c>
      <c r="D6" s="20">
        <v>174</v>
      </c>
      <c r="E6" s="20">
        <v>45</v>
      </c>
      <c r="F6" s="20">
        <v>5413</v>
      </c>
      <c r="G6" s="20">
        <v>0</v>
      </c>
      <c r="H6" s="20">
        <v>775</v>
      </c>
      <c r="I6" s="20">
        <v>3922</v>
      </c>
      <c r="J6" s="20">
        <v>1585</v>
      </c>
      <c r="K6" s="20">
        <v>753</v>
      </c>
      <c r="L6" s="20">
        <v>6871</v>
      </c>
      <c r="M6" s="21">
        <v>13752</v>
      </c>
    </row>
    <row r="7" spans="1:13" ht="15" customHeight="1">
      <c r="A7" s="15" t="s">
        <v>19</v>
      </c>
      <c r="B7" s="19">
        <f t="shared" si="0"/>
        <v>9595</v>
      </c>
      <c r="C7" s="20">
        <v>7321</v>
      </c>
      <c r="D7" s="20">
        <v>313</v>
      </c>
      <c r="E7" s="20">
        <v>64</v>
      </c>
      <c r="F7" s="20">
        <v>252</v>
      </c>
      <c r="G7" s="20">
        <v>0</v>
      </c>
      <c r="H7" s="20">
        <v>597</v>
      </c>
      <c r="I7" s="20">
        <v>287</v>
      </c>
      <c r="J7" s="20">
        <v>42</v>
      </c>
      <c r="K7" s="20">
        <v>719</v>
      </c>
      <c r="L7" s="20">
        <v>3692</v>
      </c>
      <c r="M7" s="21">
        <v>5903</v>
      </c>
    </row>
    <row r="8" spans="1:13" ht="15" customHeight="1">
      <c r="A8" s="15" t="s">
        <v>20</v>
      </c>
      <c r="B8" s="19">
        <f t="shared" si="0"/>
        <v>6015</v>
      </c>
      <c r="C8" s="20">
        <v>4396</v>
      </c>
      <c r="D8" s="20">
        <v>442</v>
      </c>
      <c r="E8" s="20">
        <v>0</v>
      </c>
      <c r="F8" s="20">
        <v>1109</v>
      </c>
      <c r="G8" s="20">
        <v>0</v>
      </c>
      <c r="H8" s="20">
        <v>68</v>
      </c>
      <c r="I8" s="20">
        <v>0</v>
      </c>
      <c r="J8" s="20">
        <v>0</v>
      </c>
      <c r="K8" s="20">
        <v>0</v>
      </c>
      <c r="L8" s="20">
        <v>2834</v>
      </c>
      <c r="M8" s="21">
        <v>3181</v>
      </c>
    </row>
    <row r="9" spans="1:13" ht="15" customHeight="1">
      <c r="A9" s="15" t="s">
        <v>21</v>
      </c>
      <c r="B9" s="19">
        <f t="shared" si="0"/>
        <v>1845</v>
      </c>
      <c r="C9" s="20">
        <v>160</v>
      </c>
      <c r="D9" s="20">
        <v>714</v>
      </c>
      <c r="E9" s="20">
        <v>361</v>
      </c>
      <c r="F9" s="20">
        <v>45</v>
      </c>
      <c r="G9" s="20">
        <v>0</v>
      </c>
      <c r="H9" s="20">
        <v>0</v>
      </c>
      <c r="I9" s="20">
        <v>203</v>
      </c>
      <c r="J9" s="20">
        <v>100</v>
      </c>
      <c r="K9" s="20">
        <v>262</v>
      </c>
      <c r="L9" s="20">
        <v>657</v>
      </c>
      <c r="M9" s="21">
        <v>1188</v>
      </c>
    </row>
    <row r="10" spans="1:13" ht="15" customHeight="1">
      <c r="A10" s="15" t="s">
        <v>22</v>
      </c>
      <c r="B10" s="19">
        <f t="shared" si="0"/>
        <v>5268</v>
      </c>
      <c r="C10" s="20">
        <v>2835</v>
      </c>
      <c r="D10" s="20">
        <v>500</v>
      </c>
      <c r="E10" s="20">
        <v>0</v>
      </c>
      <c r="F10" s="20">
        <v>0</v>
      </c>
      <c r="G10" s="20">
        <v>0</v>
      </c>
      <c r="H10" s="20">
        <v>572</v>
      </c>
      <c r="I10" s="20">
        <v>0</v>
      </c>
      <c r="J10" s="20">
        <v>0</v>
      </c>
      <c r="K10" s="20">
        <v>1361</v>
      </c>
      <c r="L10" s="20">
        <v>2835</v>
      </c>
      <c r="M10" s="21">
        <v>2433</v>
      </c>
    </row>
    <row r="11" spans="1:13" ht="15" customHeight="1">
      <c r="A11" s="15" t="s">
        <v>23</v>
      </c>
      <c r="B11" s="19">
        <f t="shared" si="0"/>
        <v>2757</v>
      </c>
      <c r="C11" s="20">
        <v>695</v>
      </c>
      <c r="D11" s="20">
        <v>167</v>
      </c>
      <c r="E11" s="20">
        <v>0</v>
      </c>
      <c r="F11" s="20">
        <v>1770</v>
      </c>
      <c r="G11" s="20">
        <v>0</v>
      </c>
      <c r="H11" s="20">
        <v>56</v>
      </c>
      <c r="I11" s="20">
        <v>69</v>
      </c>
      <c r="J11" s="20">
        <v>0</v>
      </c>
      <c r="K11" s="20">
        <v>0</v>
      </c>
      <c r="L11" s="20">
        <v>723</v>
      </c>
      <c r="M11" s="21">
        <v>2034</v>
      </c>
    </row>
    <row r="12" spans="1:13" ht="15" customHeight="1">
      <c r="A12" s="15" t="s">
        <v>24</v>
      </c>
      <c r="B12" s="19">
        <f t="shared" si="0"/>
        <v>1030</v>
      </c>
      <c r="C12" s="20">
        <v>269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761</v>
      </c>
      <c r="J12" s="20">
        <v>0</v>
      </c>
      <c r="K12" s="20">
        <v>0</v>
      </c>
      <c r="L12" s="20">
        <v>269</v>
      </c>
      <c r="M12" s="21">
        <v>761</v>
      </c>
    </row>
    <row r="13" spans="1:13" ht="15" customHeight="1">
      <c r="A13" s="15" t="s">
        <v>25</v>
      </c>
      <c r="B13" s="19">
        <f t="shared" si="0"/>
        <v>7853</v>
      </c>
      <c r="C13" s="20">
        <v>5428</v>
      </c>
      <c r="D13" s="20">
        <v>113</v>
      </c>
      <c r="E13" s="20">
        <v>0</v>
      </c>
      <c r="F13" s="20">
        <v>0</v>
      </c>
      <c r="G13" s="20">
        <v>121</v>
      </c>
      <c r="H13" s="20">
        <v>0</v>
      </c>
      <c r="I13" s="20">
        <v>2191</v>
      </c>
      <c r="J13" s="20">
        <v>0</v>
      </c>
      <c r="K13" s="20">
        <v>0</v>
      </c>
      <c r="L13" s="20">
        <v>3756</v>
      </c>
      <c r="M13" s="21">
        <v>4097</v>
      </c>
    </row>
    <row r="14" spans="1:13" ht="15" customHeight="1">
      <c r="A14" s="15" t="s">
        <v>26</v>
      </c>
      <c r="B14" s="19">
        <f t="shared" si="0"/>
        <v>1413</v>
      </c>
      <c r="C14" s="20">
        <v>152</v>
      </c>
      <c r="D14" s="20">
        <v>0</v>
      </c>
      <c r="E14" s="20">
        <v>0</v>
      </c>
      <c r="F14" s="20">
        <v>0</v>
      </c>
      <c r="G14" s="20">
        <v>0</v>
      </c>
      <c r="H14" s="20">
        <v>1127</v>
      </c>
      <c r="I14" s="20">
        <v>134</v>
      </c>
      <c r="J14" s="20">
        <v>0</v>
      </c>
      <c r="K14" s="20">
        <v>0</v>
      </c>
      <c r="L14" s="20">
        <v>200</v>
      </c>
      <c r="M14" s="21">
        <v>1213</v>
      </c>
    </row>
    <row r="15" spans="1:13" ht="15" customHeight="1">
      <c r="A15" s="15" t="s">
        <v>27</v>
      </c>
      <c r="B15" s="19">
        <f t="shared" si="0"/>
        <v>20999</v>
      </c>
      <c r="C15" s="20">
        <v>9629</v>
      </c>
      <c r="D15" s="20">
        <v>144</v>
      </c>
      <c r="E15" s="20">
        <v>0</v>
      </c>
      <c r="F15" s="20">
        <v>0</v>
      </c>
      <c r="G15" s="20">
        <v>0</v>
      </c>
      <c r="H15" s="20">
        <v>9097</v>
      </c>
      <c r="I15" s="20">
        <v>0</v>
      </c>
      <c r="J15" s="20">
        <v>2129</v>
      </c>
      <c r="K15" s="20">
        <v>0</v>
      </c>
      <c r="L15" s="20">
        <v>5402</v>
      </c>
      <c r="M15" s="21">
        <v>15597</v>
      </c>
    </row>
    <row r="16" spans="1:13" ht="15" customHeight="1">
      <c r="A16" s="15" t="s">
        <v>28</v>
      </c>
      <c r="B16" s="19">
        <f t="shared" si="0"/>
        <v>5739</v>
      </c>
      <c r="C16" s="20">
        <v>4260</v>
      </c>
      <c r="D16" s="20">
        <v>492</v>
      </c>
      <c r="E16" s="20">
        <v>0</v>
      </c>
      <c r="F16" s="20">
        <v>0</v>
      </c>
      <c r="G16" s="20">
        <v>0</v>
      </c>
      <c r="H16" s="20">
        <v>347</v>
      </c>
      <c r="I16" s="20">
        <v>455</v>
      </c>
      <c r="J16" s="20">
        <v>185</v>
      </c>
      <c r="K16" s="20">
        <v>0</v>
      </c>
      <c r="L16" s="20">
        <v>3099</v>
      </c>
      <c r="M16" s="21">
        <v>2640</v>
      </c>
    </row>
    <row r="17" spans="1:13" ht="15" customHeight="1">
      <c r="A17" s="15" t="s">
        <v>29</v>
      </c>
      <c r="B17" s="19">
        <f t="shared" si="0"/>
        <v>7198</v>
      </c>
      <c r="C17" s="20">
        <v>5384</v>
      </c>
      <c r="D17" s="20">
        <v>121</v>
      </c>
      <c r="E17" s="20">
        <v>0</v>
      </c>
      <c r="F17" s="20">
        <v>1560</v>
      </c>
      <c r="G17" s="20">
        <v>0</v>
      </c>
      <c r="H17" s="20">
        <v>0</v>
      </c>
      <c r="I17" s="20">
        <v>133</v>
      </c>
      <c r="J17" s="20">
        <v>0</v>
      </c>
      <c r="K17" s="20">
        <v>0</v>
      </c>
      <c r="L17" s="20">
        <v>4398</v>
      </c>
      <c r="M17" s="21">
        <v>2800</v>
      </c>
    </row>
    <row r="18" spans="1:13" ht="15" customHeight="1">
      <c r="A18" s="15" t="s">
        <v>30</v>
      </c>
      <c r="B18" s="19">
        <f t="shared" si="0"/>
        <v>15301</v>
      </c>
      <c r="C18" s="20">
        <v>13409</v>
      </c>
      <c r="D18" s="20">
        <v>237</v>
      </c>
      <c r="E18" s="20">
        <v>0</v>
      </c>
      <c r="F18" s="20">
        <v>174</v>
      </c>
      <c r="G18" s="20">
        <v>0</v>
      </c>
      <c r="H18" s="20">
        <v>160</v>
      </c>
      <c r="I18" s="20">
        <v>632</v>
      </c>
      <c r="J18" s="20">
        <v>523</v>
      </c>
      <c r="K18" s="20">
        <v>166</v>
      </c>
      <c r="L18" s="20">
        <v>8886</v>
      </c>
      <c r="M18" s="21">
        <v>6415</v>
      </c>
    </row>
    <row r="19" spans="1:13" ht="15" customHeight="1">
      <c r="A19" s="15" t="s">
        <v>31</v>
      </c>
      <c r="B19" s="19">
        <f t="shared" si="0"/>
        <v>1774</v>
      </c>
      <c r="C19" s="20">
        <v>1318</v>
      </c>
      <c r="D19" s="20">
        <v>54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264</v>
      </c>
      <c r="K19" s="20">
        <v>138</v>
      </c>
      <c r="L19" s="20">
        <v>1232</v>
      </c>
      <c r="M19" s="21">
        <v>542</v>
      </c>
    </row>
    <row r="20" spans="1:13" ht="15" customHeight="1">
      <c r="A20" s="15" t="s">
        <v>32</v>
      </c>
      <c r="B20" s="19">
        <f t="shared" si="0"/>
        <v>9922</v>
      </c>
      <c r="C20" s="20">
        <v>5656</v>
      </c>
      <c r="D20" s="20">
        <v>533</v>
      </c>
      <c r="E20" s="20">
        <v>84</v>
      </c>
      <c r="F20" s="20">
        <v>102</v>
      </c>
      <c r="G20" s="20">
        <v>0</v>
      </c>
      <c r="H20" s="20">
        <v>1705</v>
      </c>
      <c r="I20" s="20">
        <v>1821</v>
      </c>
      <c r="J20" s="20">
        <v>21</v>
      </c>
      <c r="K20" s="20">
        <v>0</v>
      </c>
      <c r="L20" s="20">
        <v>2591</v>
      </c>
      <c r="M20" s="21">
        <v>7331</v>
      </c>
    </row>
    <row r="21" spans="1:13" ht="15" customHeight="1">
      <c r="A21" s="15" t="s">
        <v>33</v>
      </c>
      <c r="B21" s="19">
        <f t="shared" si="0"/>
        <v>2032</v>
      </c>
      <c r="C21" s="20">
        <v>1861</v>
      </c>
      <c r="D21" s="20">
        <v>0</v>
      </c>
      <c r="E21" s="20">
        <v>0</v>
      </c>
      <c r="F21" s="20">
        <v>171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1223</v>
      </c>
      <c r="M21" s="21">
        <v>809</v>
      </c>
    </row>
    <row r="22" spans="1:13" ht="15" customHeight="1">
      <c r="A22" s="15" t="s">
        <v>34</v>
      </c>
      <c r="B22" s="19">
        <f t="shared" si="0"/>
        <v>2926</v>
      </c>
      <c r="C22" s="20">
        <v>2213</v>
      </c>
      <c r="D22" s="20">
        <v>0</v>
      </c>
      <c r="E22" s="20">
        <v>68</v>
      </c>
      <c r="F22" s="20">
        <v>86</v>
      </c>
      <c r="G22" s="20">
        <v>0</v>
      </c>
      <c r="H22" s="20">
        <v>0</v>
      </c>
      <c r="I22" s="20">
        <v>0</v>
      </c>
      <c r="J22" s="20">
        <v>559</v>
      </c>
      <c r="K22" s="20">
        <v>0</v>
      </c>
      <c r="L22" s="20">
        <v>2176</v>
      </c>
      <c r="M22" s="21">
        <v>750</v>
      </c>
    </row>
    <row r="23" spans="1:13" ht="15" customHeight="1">
      <c r="A23" s="15" t="s">
        <v>35</v>
      </c>
      <c r="B23" s="19">
        <f t="shared" si="0"/>
        <v>2060</v>
      </c>
      <c r="C23" s="20">
        <v>1061</v>
      </c>
      <c r="D23" s="20">
        <v>999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405</v>
      </c>
      <c r="M23" s="21">
        <v>1655</v>
      </c>
    </row>
    <row r="24" spans="1:13" ht="15" customHeight="1">
      <c r="A24" s="15" t="s">
        <v>36</v>
      </c>
      <c r="B24" s="19">
        <f t="shared" si="0"/>
        <v>3877</v>
      </c>
      <c r="C24" s="20">
        <v>1852</v>
      </c>
      <c r="D24" s="20">
        <v>161</v>
      </c>
      <c r="E24" s="20">
        <v>0</v>
      </c>
      <c r="F24" s="20">
        <v>1471</v>
      </c>
      <c r="G24" s="20">
        <v>393</v>
      </c>
      <c r="H24" s="20">
        <v>0</v>
      </c>
      <c r="I24" s="20">
        <v>0</v>
      </c>
      <c r="J24" s="20">
        <v>0</v>
      </c>
      <c r="K24" s="20">
        <v>0</v>
      </c>
      <c r="L24" s="20">
        <v>1790</v>
      </c>
      <c r="M24" s="21">
        <v>2087</v>
      </c>
    </row>
    <row r="25" spans="1:13" ht="15" customHeight="1">
      <c r="A25" s="25" t="s">
        <v>96</v>
      </c>
      <c r="B25" s="26">
        <f>SUM(C25:K25)</f>
        <v>152826</v>
      </c>
      <c r="C25" s="27">
        <v>95385</v>
      </c>
      <c r="D25" s="27">
        <v>5875</v>
      </c>
      <c r="E25" s="27">
        <v>726</v>
      </c>
      <c r="F25" s="27">
        <v>12980</v>
      </c>
      <c r="G25" s="27">
        <v>657</v>
      </c>
      <c r="H25" s="27">
        <v>16110</v>
      </c>
      <c r="I25" s="27">
        <v>11537</v>
      </c>
      <c r="J25" s="27">
        <v>5981</v>
      </c>
      <c r="K25" s="27">
        <v>3575</v>
      </c>
      <c r="L25" s="27">
        <v>66625</v>
      </c>
      <c r="M25" s="28">
        <v>86201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559</v>
      </c>
      <c r="C27" s="20">
        <v>559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559</v>
      </c>
      <c r="M27" s="21">
        <v>0</v>
      </c>
    </row>
    <row r="28" spans="1:13" ht="15" customHeight="1">
      <c r="A28" s="15" t="s">
        <v>38</v>
      </c>
      <c r="B28" s="19">
        <f>SUM(C28:K28)</f>
        <v>2334</v>
      </c>
      <c r="C28" s="20">
        <v>912</v>
      </c>
      <c r="D28" s="20">
        <v>652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770</v>
      </c>
      <c r="K28" s="20">
        <v>0</v>
      </c>
      <c r="L28" s="20">
        <v>836</v>
      </c>
      <c r="M28" s="21">
        <v>1498</v>
      </c>
    </row>
    <row r="29" spans="1:13" ht="15" customHeight="1">
      <c r="A29" s="15" t="s">
        <v>39</v>
      </c>
      <c r="B29" s="19">
        <f>SUM(C29:K29)</f>
        <v>2322</v>
      </c>
      <c r="C29" s="20">
        <v>1715</v>
      </c>
      <c r="D29" s="20">
        <v>198</v>
      </c>
      <c r="E29" s="20">
        <v>0</v>
      </c>
      <c r="F29" s="20">
        <v>0</v>
      </c>
      <c r="G29" s="20">
        <v>0</v>
      </c>
      <c r="H29" s="20">
        <v>409</v>
      </c>
      <c r="I29" s="20">
        <v>0</v>
      </c>
      <c r="J29" s="20">
        <v>0</v>
      </c>
      <c r="K29" s="20">
        <v>0</v>
      </c>
      <c r="L29" s="20">
        <v>1244</v>
      </c>
      <c r="M29" s="21">
        <v>1078</v>
      </c>
    </row>
    <row r="30" spans="1:13" ht="15" customHeight="1">
      <c r="A30" s="32" t="s">
        <v>40</v>
      </c>
      <c r="B30" s="22">
        <f>SUM(C30:K30)</f>
        <v>4986</v>
      </c>
      <c r="C30" s="23">
        <v>846</v>
      </c>
      <c r="D30" s="23">
        <v>0</v>
      </c>
      <c r="E30" s="23">
        <v>0</v>
      </c>
      <c r="F30" s="23">
        <v>3540</v>
      </c>
      <c r="G30" s="23">
        <v>0</v>
      </c>
      <c r="H30" s="23">
        <v>0</v>
      </c>
      <c r="I30" s="23">
        <v>0</v>
      </c>
      <c r="J30" s="23">
        <v>0</v>
      </c>
      <c r="K30" s="23">
        <v>600</v>
      </c>
      <c r="L30" s="23">
        <v>519</v>
      </c>
      <c r="M30" s="24">
        <v>4467</v>
      </c>
    </row>
    <row r="31" spans="1:13" ht="15" customHeight="1">
      <c r="A31" s="25" t="s">
        <v>97</v>
      </c>
      <c r="B31" s="26">
        <f>SUM(C31:K31)</f>
        <v>10201</v>
      </c>
      <c r="C31" s="27">
        <v>4032</v>
      </c>
      <c r="D31" s="27">
        <v>850</v>
      </c>
      <c r="E31" s="27">
        <v>0</v>
      </c>
      <c r="F31" s="27">
        <v>3540</v>
      </c>
      <c r="G31" s="27">
        <v>0</v>
      </c>
      <c r="H31" s="27">
        <v>409</v>
      </c>
      <c r="I31" s="27">
        <v>0</v>
      </c>
      <c r="J31" s="27">
        <v>770</v>
      </c>
      <c r="K31" s="27">
        <v>600</v>
      </c>
      <c r="L31" s="27">
        <v>3158</v>
      </c>
      <c r="M31" s="28">
        <v>7043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1573</v>
      </c>
      <c r="C33" s="20">
        <v>389</v>
      </c>
      <c r="D33" s="20">
        <v>0</v>
      </c>
      <c r="E33" s="20">
        <v>43</v>
      </c>
      <c r="F33" s="20">
        <v>961</v>
      </c>
      <c r="G33" s="20">
        <v>0</v>
      </c>
      <c r="H33" s="20">
        <v>0</v>
      </c>
      <c r="I33" s="20">
        <v>0</v>
      </c>
      <c r="J33" s="20">
        <v>0</v>
      </c>
      <c r="K33" s="20">
        <v>180</v>
      </c>
      <c r="L33" s="20">
        <v>337</v>
      </c>
      <c r="M33" s="21">
        <v>1236</v>
      </c>
    </row>
    <row r="34" spans="1:13" ht="15" customHeight="1">
      <c r="A34" s="15" t="s">
        <v>42</v>
      </c>
      <c r="B34" s="19">
        <f>SUM(C34:M34)</f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1">
        <v>0</v>
      </c>
    </row>
    <row r="35" spans="1:13" ht="15" customHeight="1">
      <c r="A35" s="32" t="s">
        <v>43</v>
      </c>
      <c r="B35" s="22">
        <f>SUM(C35:K35)</f>
        <v>992</v>
      </c>
      <c r="C35" s="23">
        <v>901</v>
      </c>
      <c r="D35" s="23">
        <v>91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710</v>
      </c>
      <c r="M35" s="24">
        <v>282</v>
      </c>
    </row>
    <row r="36" spans="1:13" ht="15" customHeight="1">
      <c r="A36" s="25" t="s">
        <v>98</v>
      </c>
      <c r="B36" s="26">
        <f>SUM(C36:K36)</f>
        <v>2565</v>
      </c>
      <c r="C36" s="27">
        <v>1290</v>
      </c>
      <c r="D36" s="27">
        <v>91</v>
      </c>
      <c r="E36" s="27">
        <v>43</v>
      </c>
      <c r="F36" s="27">
        <v>961</v>
      </c>
      <c r="G36" s="27">
        <v>0</v>
      </c>
      <c r="H36" s="27">
        <v>0</v>
      </c>
      <c r="I36" s="27">
        <v>0</v>
      </c>
      <c r="J36" s="27">
        <v>0</v>
      </c>
      <c r="K36" s="27">
        <v>180</v>
      </c>
      <c r="L36" s="27">
        <v>1047</v>
      </c>
      <c r="M36" s="28">
        <v>1518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3522</v>
      </c>
      <c r="C38" s="20">
        <v>2024</v>
      </c>
      <c r="D38" s="20">
        <v>0</v>
      </c>
      <c r="E38" s="20">
        <v>95</v>
      </c>
      <c r="F38" s="20">
        <v>0</v>
      </c>
      <c r="G38" s="20">
        <v>0</v>
      </c>
      <c r="H38" s="20">
        <v>0</v>
      </c>
      <c r="I38" s="20">
        <v>0</v>
      </c>
      <c r="J38" s="20">
        <v>871</v>
      </c>
      <c r="K38" s="20">
        <v>532</v>
      </c>
      <c r="L38" s="20">
        <v>1825</v>
      </c>
      <c r="M38" s="21">
        <v>1697</v>
      </c>
    </row>
    <row r="39" spans="1:13" ht="15" customHeight="1">
      <c r="A39" s="32" t="s">
        <v>45</v>
      </c>
      <c r="B39" s="22">
        <f>SUM(C39:K39)</f>
        <v>948</v>
      </c>
      <c r="C39" s="23">
        <v>91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857</v>
      </c>
      <c r="K39" s="23">
        <v>0</v>
      </c>
      <c r="L39" s="23">
        <v>948</v>
      </c>
      <c r="M39" s="24">
        <v>0</v>
      </c>
    </row>
    <row r="40" spans="1:13" ht="15" customHeight="1">
      <c r="A40" s="25" t="s">
        <v>99</v>
      </c>
      <c r="B40" s="26">
        <f>SUM(C40:K40)</f>
        <v>4470</v>
      </c>
      <c r="C40" s="27">
        <v>2115</v>
      </c>
      <c r="D40" s="27">
        <v>0</v>
      </c>
      <c r="E40" s="27">
        <v>95</v>
      </c>
      <c r="F40" s="27">
        <v>0</v>
      </c>
      <c r="G40" s="27">
        <v>0</v>
      </c>
      <c r="H40" s="27">
        <v>0</v>
      </c>
      <c r="I40" s="27">
        <v>0</v>
      </c>
      <c r="J40" s="27">
        <v>1728</v>
      </c>
      <c r="K40" s="27">
        <v>532</v>
      </c>
      <c r="L40" s="27">
        <v>2773</v>
      </c>
      <c r="M40" s="28">
        <v>1697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2212</v>
      </c>
      <c r="C42" s="20">
        <v>2212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1650</v>
      </c>
      <c r="M42" s="21">
        <v>562</v>
      </c>
    </row>
    <row r="43" spans="1:13" ht="15" customHeight="1">
      <c r="A43" s="32" t="s">
        <v>47</v>
      </c>
      <c r="B43" s="22">
        <f>SUM(C43:K43)</f>
        <v>437</v>
      </c>
      <c r="C43" s="23">
        <v>229</v>
      </c>
      <c r="D43" s="23">
        <v>0</v>
      </c>
      <c r="E43" s="23">
        <v>0</v>
      </c>
      <c r="F43" s="23">
        <v>105</v>
      </c>
      <c r="G43" s="23">
        <v>0</v>
      </c>
      <c r="H43" s="23">
        <v>0</v>
      </c>
      <c r="I43" s="23">
        <v>0</v>
      </c>
      <c r="J43" s="23">
        <v>0</v>
      </c>
      <c r="K43" s="23">
        <v>103</v>
      </c>
      <c r="L43" s="23">
        <v>332</v>
      </c>
      <c r="M43" s="24">
        <v>105</v>
      </c>
    </row>
    <row r="44" spans="1:13" ht="15" customHeight="1">
      <c r="A44" s="25" t="s">
        <v>100</v>
      </c>
      <c r="B44" s="26">
        <f>SUM(C44:K44)</f>
        <v>2649</v>
      </c>
      <c r="C44" s="27">
        <v>2441</v>
      </c>
      <c r="D44" s="27">
        <v>0</v>
      </c>
      <c r="E44" s="27">
        <v>0</v>
      </c>
      <c r="F44" s="27">
        <v>105</v>
      </c>
      <c r="G44" s="27">
        <v>0</v>
      </c>
      <c r="H44" s="27">
        <v>0</v>
      </c>
      <c r="I44" s="27">
        <v>0</v>
      </c>
      <c r="J44" s="27">
        <v>0</v>
      </c>
      <c r="K44" s="27">
        <v>103</v>
      </c>
      <c r="L44" s="27">
        <v>1982</v>
      </c>
      <c r="M44" s="28">
        <v>667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1553</v>
      </c>
      <c r="C46" s="20">
        <v>1244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309</v>
      </c>
      <c r="K46" s="20">
        <v>0</v>
      </c>
      <c r="L46" s="20">
        <v>839</v>
      </c>
      <c r="M46" s="21">
        <v>714</v>
      </c>
    </row>
    <row r="47" spans="1:13" ht="15" customHeight="1">
      <c r="A47" s="15" t="s">
        <v>49</v>
      </c>
      <c r="B47" s="19">
        <f>SUM(C47:K47)</f>
        <v>1139</v>
      </c>
      <c r="C47" s="20">
        <v>741</v>
      </c>
      <c r="D47" s="20">
        <v>0</v>
      </c>
      <c r="E47" s="20">
        <v>0</v>
      </c>
      <c r="F47" s="20">
        <v>0</v>
      </c>
      <c r="G47" s="20">
        <v>249</v>
      </c>
      <c r="H47" s="20">
        <v>0</v>
      </c>
      <c r="I47" s="20">
        <v>0</v>
      </c>
      <c r="J47" s="20">
        <v>55</v>
      </c>
      <c r="K47" s="20">
        <v>94</v>
      </c>
      <c r="L47" s="20">
        <v>548</v>
      </c>
      <c r="M47" s="21">
        <v>591</v>
      </c>
    </row>
    <row r="48" spans="1:13" ht="15" customHeight="1">
      <c r="A48" s="15" t="s">
        <v>50</v>
      </c>
      <c r="B48" s="19">
        <f>SUM(C48:K48)</f>
        <v>1832</v>
      </c>
      <c r="C48" s="20">
        <v>1520</v>
      </c>
      <c r="D48" s="20">
        <v>139</v>
      </c>
      <c r="E48" s="20">
        <v>0</v>
      </c>
      <c r="F48" s="20">
        <v>39</v>
      </c>
      <c r="G48" s="20">
        <v>0</v>
      </c>
      <c r="H48" s="20">
        <v>0</v>
      </c>
      <c r="I48" s="20">
        <v>0</v>
      </c>
      <c r="J48" s="20">
        <v>0</v>
      </c>
      <c r="K48" s="20">
        <v>134</v>
      </c>
      <c r="L48" s="20">
        <v>1659</v>
      </c>
      <c r="M48" s="21">
        <v>173</v>
      </c>
    </row>
    <row r="49" spans="1:13" ht="15" customHeight="1">
      <c r="A49" s="32" t="s">
        <v>51</v>
      </c>
      <c r="B49" s="22">
        <f>SUM(C49:K49)</f>
        <v>195</v>
      </c>
      <c r="C49" s="23">
        <v>195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195</v>
      </c>
      <c r="M49" s="24">
        <v>0</v>
      </c>
    </row>
    <row r="50" spans="1:13" ht="15" customHeight="1">
      <c r="A50" s="25" t="s">
        <v>101</v>
      </c>
      <c r="B50" s="26">
        <f>SUM(C50:K50)</f>
        <v>4719</v>
      </c>
      <c r="C50" s="27">
        <v>3700</v>
      </c>
      <c r="D50" s="27">
        <v>139</v>
      </c>
      <c r="E50" s="27">
        <v>0</v>
      </c>
      <c r="F50" s="27">
        <v>39</v>
      </c>
      <c r="G50" s="27">
        <v>249</v>
      </c>
      <c r="H50" s="27">
        <v>0</v>
      </c>
      <c r="I50" s="27">
        <v>0</v>
      </c>
      <c r="J50" s="27">
        <v>364</v>
      </c>
      <c r="K50" s="27">
        <v>228</v>
      </c>
      <c r="L50" s="27">
        <v>3241</v>
      </c>
      <c r="M50" s="28">
        <v>1478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1409</v>
      </c>
      <c r="C52" s="20">
        <v>929</v>
      </c>
      <c r="D52" s="20">
        <v>0</v>
      </c>
      <c r="E52" s="20">
        <v>480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700</v>
      </c>
      <c r="M52" s="21">
        <v>709</v>
      </c>
    </row>
    <row r="53" spans="1:13" ht="15" customHeight="1">
      <c r="A53" s="15" t="s">
        <v>53</v>
      </c>
      <c r="B53" s="19">
        <f>SUM(C53:K53)</f>
        <v>281</v>
      </c>
      <c r="C53" s="20">
        <v>281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73</v>
      </c>
      <c r="M53" s="21">
        <v>208</v>
      </c>
    </row>
    <row r="54" spans="1:13" ht="15" customHeight="1">
      <c r="A54" s="15" t="s">
        <v>54</v>
      </c>
      <c r="B54" s="19">
        <f>SUM(C54:K54)</f>
        <v>1762</v>
      </c>
      <c r="C54" s="20">
        <v>1450</v>
      </c>
      <c r="D54" s="20">
        <v>45</v>
      </c>
      <c r="E54" s="20">
        <v>0</v>
      </c>
      <c r="F54" s="20">
        <v>134</v>
      </c>
      <c r="G54" s="20">
        <v>133</v>
      </c>
      <c r="H54" s="20">
        <v>0</v>
      </c>
      <c r="I54" s="20">
        <v>0</v>
      </c>
      <c r="J54" s="20">
        <v>0</v>
      </c>
      <c r="K54" s="20">
        <v>0</v>
      </c>
      <c r="L54" s="20">
        <v>929</v>
      </c>
      <c r="M54" s="21">
        <v>833</v>
      </c>
    </row>
    <row r="55" spans="1:13" ht="15" customHeight="1">
      <c r="A55" s="15" t="s">
        <v>55</v>
      </c>
      <c r="B55" s="19">
        <f>SUM(C55:K55)</f>
        <v>1277</v>
      </c>
      <c r="C55" s="20">
        <v>1277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979</v>
      </c>
      <c r="M55" s="21">
        <v>298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102</v>
      </c>
      <c r="B60" s="26">
        <f>SUM(C60:K60)</f>
        <v>4729</v>
      </c>
      <c r="C60" s="27">
        <v>3937</v>
      </c>
      <c r="D60" s="27">
        <v>45</v>
      </c>
      <c r="E60" s="27">
        <v>480</v>
      </c>
      <c r="F60" s="27">
        <v>134</v>
      </c>
      <c r="G60" s="27">
        <v>133</v>
      </c>
      <c r="H60" s="27">
        <v>0</v>
      </c>
      <c r="I60" s="27">
        <v>0</v>
      </c>
      <c r="J60" s="27">
        <v>0</v>
      </c>
      <c r="K60" s="27">
        <v>0</v>
      </c>
      <c r="L60" s="27">
        <v>2681</v>
      </c>
      <c r="M60" s="28">
        <v>2048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2043</v>
      </c>
      <c r="C62" s="20">
        <v>1771</v>
      </c>
      <c r="D62" s="20">
        <v>0</v>
      </c>
      <c r="E62" s="20">
        <v>0</v>
      </c>
      <c r="F62" s="20">
        <v>0</v>
      </c>
      <c r="G62" s="20">
        <v>272</v>
      </c>
      <c r="H62" s="20">
        <v>0</v>
      </c>
      <c r="I62" s="20">
        <v>0</v>
      </c>
      <c r="J62" s="20">
        <v>0</v>
      </c>
      <c r="K62" s="20">
        <v>0</v>
      </c>
      <c r="L62" s="20">
        <v>810</v>
      </c>
      <c r="M62" s="21">
        <v>1233</v>
      </c>
    </row>
    <row r="63" spans="1:13" ht="15" customHeight="1">
      <c r="A63" s="25" t="s">
        <v>103</v>
      </c>
      <c r="B63" s="26">
        <f>SUM(C63:K63)</f>
        <v>2043</v>
      </c>
      <c r="C63" s="27">
        <v>1771</v>
      </c>
      <c r="D63" s="27">
        <v>0</v>
      </c>
      <c r="E63" s="27">
        <v>0</v>
      </c>
      <c r="F63" s="27">
        <v>0</v>
      </c>
      <c r="G63" s="27">
        <v>272</v>
      </c>
      <c r="H63" s="27">
        <v>0</v>
      </c>
      <c r="I63" s="27">
        <v>0</v>
      </c>
      <c r="J63" s="27">
        <v>0</v>
      </c>
      <c r="K63" s="27">
        <v>0</v>
      </c>
      <c r="L63" s="27">
        <v>810</v>
      </c>
      <c r="M63" s="28">
        <v>1233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SUM(C65:M65)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150</v>
      </c>
      <c r="C67" s="20">
        <v>150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150</v>
      </c>
    </row>
    <row r="68" spans="1:13" ht="15" customHeight="1">
      <c r="A68" s="15" t="s">
        <v>64</v>
      </c>
      <c r="B68" s="19">
        <f>SUM(C68:M68)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104</v>
      </c>
      <c r="B70" s="26">
        <f>SUM(C70:K70)</f>
        <v>150</v>
      </c>
      <c r="C70" s="27">
        <v>150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8">
        <v>150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 aca="true" t="shared" si="1" ref="B72:B77">SUM(C72:K72)</f>
        <v>2071</v>
      </c>
      <c r="C72" s="20">
        <v>460</v>
      </c>
      <c r="D72" s="20">
        <v>164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1447</v>
      </c>
      <c r="K72" s="20">
        <v>0</v>
      </c>
      <c r="L72" s="20">
        <v>624</v>
      </c>
      <c r="M72" s="21">
        <v>1447</v>
      </c>
    </row>
    <row r="73" spans="1:13" ht="15" customHeight="1">
      <c r="A73" s="15" t="s">
        <v>67</v>
      </c>
      <c r="B73" s="19">
        <f t="shared" si="1"/>
        <v>417</v>
      </c>
      <c r="C73" s="20">
        <v>326</v>
      </c>
      <c r="D73" s="20">
        <v>0</v>
      </c>
      <c r="E73" s="20">
        <v>91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326</v>
      </c>
      <c r="M73" s="21">
        <v>91</v>
      </c>
    </row>
    <row r="74" spans="1:13" ht="15" customHeight="1">
      <c r="A74" s="15" t="s">
        <v>68</v>
      </c>
      <c r="B74" s="19">
        <f t="shared" si="1"/>
        <v>1347</v>
      </c>
      <c r="C74" s="20">
        <v>1048</v>
      </c>
      <c r="D74" s="20">
        <v>0</v>
      </c>
      <c r="E74" s="20">
        <v>0</v>
      </c>
      <c r="F74" s="20">
        <v>299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905</v>
      </c>
      <c r="M74" s="21">
        <v>442</v>
      </c>
    </row>
    <row r="75" spans="1:13" ht="15" customHeight="1">
      <c r="A75" s="15" t="s">
        <v>69</v>
      </c>
      <c r="B75" s="19">
        <f t="shared" si="1"/>
        <v>188</v>
      </c>
      <c r="C75" s="20">
        <v>188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188</v>
      </c>
      <c r="M75" s="21">
        <v>0</v>
      </c>
    </row>
    <row r="76" spans="1:13" ht="15" customHeight="1">
      <c r="A76" s="15" t="s">
        <v>70</v>
      </c>
      <c r="B76" s="19">
        <f t="shared" si="1"/>
        <v>2369</v>
      </c>
      <c r="C76" s="20">
        <v>1105</v>
      </c>
      <c r="D76" s="20">
        <v>0</v>
      </c>
      <c r="E76" s="20">
        <v>0</v>
      </c>
      <c r="F76" s="20">
        <v>1264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697</v>
      </c>
      <c r="M76" s="21">
        <v>1672</v>
      </c>
    </row>
    <row r="77" spans="1:13" ht="15" customHeight="1">
      <c r="A77" s="15" t="s">
        <v>71</v>
      </c>
      <c r="B77" s="19">
        <f t="shared" si="1"/>
        <v>203</v>
      </c>
      <c r="C77" s="20">
        <v>203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203</v>
      </c>
      <c r="M77" s="21">
        <v>0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105</v>
      </c>
      <c r="B79" s="26">
        <f>SUM(C79:K79)</f>
        <v>6595</v>
      </c>
      <c r="C79" s="27">
        <v>3330</v>
      </c>
      <c r="D79" s="27">
        <v>164</v>
      </c>
      <c r="E79" s="27">
        <v>91</v>
      </c>
      <c r="F79" s="27">
        <v>1563</v>
      </c>
      <c r="G79" s="27">
        <v>0</v>
      </c>
      <c r="H79" s="27">
        <v>0</v>
      </c>
      <c r="I79" s="27">
        <v>0</v>
      </c>
      <c r="J79" s="27">
        <v>1447</v>
      </c>
      <c r="K79" s="27">
        <v>0</v>
      </c>
      <c r="L79" s="27">
        <v>2943</v>
      </c>
      <c r="M79" s="28">
        <v>3652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2168</v>
      </c>
      <c r="C81" s="20">
        <v>2130</v>
      </c>
      <c r="D81" s="20">
        <v>0</v>
      </c>
      <c r="E81" s="20">
        <v>38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2002</v>
      </c>
      <c r="M81" s="21">
        <v>166</v>
      </c>
    </row>
    <row r="82" spans="1:13" ht="15" customHeight="1">
      <c r="A82" s="32" t="s">
        <v>74</v>
      </c>
      <c r="B82" s="22">
        <f>SUM(C82:K82)</f>
        <v>331</v>
      </c>
      <c r="C82" s="23">
        <v>331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61</v>
      </c>
      <c r="M82" s="24">
        <v>270</v>
      </c>
    </row>
    <row r="83" spans="1:13" ht="15" customHeight="1">
      <c r="A83" s="25" t="s">
        <v>106</v>
      </c>
      <c r="B83" s="26">
        <f>SUM(C83:K83)</f>
        <v>2499</v>
      </c>
      <c r="C83" s="27">
        <v>2461</v>
      </c>
      <c r="D83" s="27">
        <v>0</v>
      </c>
      <c r="E83" s="27">
        <v>38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2063</v>
      </c>
      <c r="M83" s="28">
        <v>436</v>
      </c>
    </row>
    <row r="84" spans="1:13" ht="15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5" customHeight="1">
      <c r="A85" s="32" t="s">
        <v>75</v>
      </c>
      <c r="B85" s="22">
        <f>SUM(C85:K85)</f>
        <v>611</v>
      </c>
      <c r="C85" s="23">
        <v>611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497</v>
      </c>
      <c r="M85" s="24">
        <v>114</v>
      </c>
    </row>
    <row r="86" spans="1:13" ht="15" customHeight="1">
      <c r="A86" s="25" t="s">
        <v>107</v>
      </c>
      <c r="B86" s="26">
        <f>SUM(C86:K86)</f>
        <v>611</v>
      </c>
      <c r="C86" s="27">
        <v>611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497</v>
      </c>
      <c r="M86" s="28">
        <v>114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76</v>
      </c>
      <c r="B88" s="19">
        <f>SUM(C88:K88)</f>
        <v>517</v>
      </c>
      <c r="C88" s="20">
        <v>517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517</v>
      </c>
      <c r="M88" s="21">
        <v>0</v>
      </c>
    </row>
    <row r="89" spans="1:13" ht="15" customHeight="1">
      <c r="A89" s="15" t="s">
        <v>77</v>
      </c>
      <c r="B89" s="19">
        <f>SUM(C89:K89)</f>
        <v>170</v>
      </c>
      <c r="C89" s="20">
        <v>170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1">
        <v>170</v>
      </c>
    </row>
    <row r="90" spans="1:13" ht="15" customHeight="1">
      <c r="A90" s="15" t="s">
        <v>78</v>
      </c>
      <c r="B90" s="19">
        <f>SUM(C90:M90)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</row>
    <row r="91" spans="1:13" ht="15" customHeight="1">
      <c r="A91" s="15" t="s">
        <v>79</v>
      </c>
      <c r="B91" s="19">
        <f aca="true" t="shared" si="2" ref="B91:B96">SUM(C91:K91)</f>
        <v>599</v>
      </c>
      <c r="C91" s="20">
        <v>599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599</v>
      </c>
      <c r="M91" s="21">
        <v>0</v>
      </c>
    </row>
    <row r="92" spans="1:13" ht="15" customHeight="1">
      <c r="A92" s="15" t="s">
        <v>80</v>
      </c>
      <c r="B92" s="19">
        <f t="shared" si="2"/>
        <v>227</v>
      </c>
      <c r="C92" s="20">
        <v>114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49</v>
      </c>
      <c r="J92" s="20">
        <v>0</v>
      </c>
      <c r="K92" s="20">
        <v>64</v>
      </c>
      <c r="L92" s="20">
        <v>163</v>
      </c>
      <c r="M92" s="21">
        <v>64</v>
      </c>
    </row>
    <row r="93" spans="1:13" ht="15" customHeight="1">
      <c r="A93" s="15" t="s">
        <v>81</v>
      </c>
      <c r="B93" s="19">
        <f t="shared" si="2"/>
        <v>553</v>
      </c>
      <c r="C93" s="20">
        <v>553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553</v>
      </c>
      <c r="M93" s="21">
        <v>0</v>
      </c>
    </row>
    <row r="94" spans="1:13" ht="15" customHeight="1">
      <c r="A94" s="15" t="s">
        <v>82</v>
      </c>
      <c r="B94" s="19">
        <f t="shared" si="2"/>
        <v>208</v>
      </c>
      <c r="C94" s="20">
        <v>208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208</v>
      </c>
      <c r="M94" s="21">
        <v>0</v>
      </c>
    </row>
    <row r="95" spans="1:13" ht="15" customHeight="1">
      <c r="A95" s="15" t="s">
        <v>83</v>
      </c>
      <c r="B95" s="19">
        <f t="shared" si="2"/>
        <v>133</v>
      </c>
      <c r="C95" s="20">
        <v>133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133</v>
      </c>
      <c r="M95" s="21">
        <v>0</v>
      </c>
    </row>
    <row r="96" spans="1:13" ht="15" customHeight="1">
      <c r="A96" s="15" t="s">
        <v>84</v>
      </c>
      <c r="B96" s="19">
        <f t="shared" si="2"/>
        <v>894</v>
      </c>
      <c r="C96" s="20">
        <v>750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144</v>
      </c>
      <c r="L96" s="20">
        <v>750</v>
      </c>
      <c r="M96" s="21">
        <v>144</v>
      </c>
    </row>
    <row r="97" spans="1:13" ht="15" customHeight="1">
      <c r="A97" s="15" t="s">
        <v>85</v>
      </c>
      <c r="B97" s="19">
        <f>SUM(C97:M97)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5" customHeight="1">
      <c r="A98" s="32" t="s">
        <v>86</v>
      </c>
      <c r="B98" s="22">
        <f>SUM(C98:K98)</f>
        <v>42</v>
      </c>
      <c r="C98" s="23">
        <v>42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42</v>
      </c>
      <c r="M98" s="24">
        <v>0</v>
      </c>
    </row>
    <row r="99" spans="1:13" ht="15" customHeight="1">
      <c r="A99" s="25" t="s">
        <v>108</v>
      </c>
      <c r="B99" s="26">
        <f>SUM(C99:K99)</f>
        <v>3343</v>
      </c>
      <c r="C99" s="27">
        <v>3086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49</v>
      </c>
      <c r="J99" s="27">
        <v>0</v>
      </c>
      <c r="K99" s="27">
        <v>208</v>
      </c>
      <c r="L99" s="27">
        <v>2965</v>
      </c>
      <c r="M99" s="28">
        <v>378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15" t="s">
        <v>87</v>
      </c>
      <c r="B101" s="19">
        <f>SUM(C101:K101)</f>
        <v>89</v>
      </c>
      <c r="C101" s="20">
        <v>89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89</v>
      </c>
      <c r="M101" s="21">
        <v>0</v>
      </c>
    </row>
    <row r="102" spans="1:13" ht="15" customHeight="1">
      <c r="A102" s="15" t="s">
        <v>88</v>
      </c>
      <c r="B102" s="19">
        <f>SUM(C102:K102)</f>
        <v>169</v>
      </c>
      <c r="C102" s="20">
        <v>132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37</v>
      </c>
      <c r="K102" s="20">
        <v>0</v>
      </c>
      <c r="L102" s="20">
        <v>169</v>
      </c>
      <c r="M102" s="21">
        <v>0</v>
      </c>
    </row>
    <row r="103" spans="1:13" ht="15" customHeight="1">
      <c r="A103" s="15" t="s">
        <v>89</v>
      </c>
      <c r="B103" s="19">
        <f>SUM(C103:M103)</f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1">
        <v>0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91</v>
      </c>
      <c r="B105" s="19">
        <f>SUM(C105:K105)</f>
        <v>485</v>
      </c>
      <c r="C105" s="20">
        <v>332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153</v>
      </c>
      <c r="J105" s="20">
        <v>0</v>
      </c>
      <c r="K105" s="20">
        <v>0</v>
      </c>
      <c r="L105" s="20">
        <v>485</v>
      </c>
      <c r="M105" s="21">
        <v>0</v>
      </c>
    </row>
    <row r="106" spans="1:13" ht="15" customHeight="1">
      <c r="A106" s="15" t="s">
        <v>92</v>
      </c>
      <c r="B106" s="19">
        <f>SUM(C106:K106)</f>
        <v>437</v>
      </c>
      <c r="C106" s="20">
        <v>437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437</v>
      </c>
      <c r="M106" s="21">
        <v>0</v>
      </c>
    </row>
    <row r="107" spans="1:13" ht="15" customHeight="1">
      <c r="A107" s="15" t="s">
        <v>93</v>
      </c>
      <c r="B107" s="19">
        <f>SUM(C107:K107)</f>
        <v>219</v>
      </c>
      <c r="C107" s="20">
        <v>219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219</v>
      </c>
      <c r="M107" s="21">
        <v>0</v>
      </c>
    </row>
    <row r="108" spans="1:13" ht="15" customHeight="1">
      <c r="A108" s="32" t="s">
        <v>94</v>
      </c>
      <c r="B108" s="22">
        <f>SUM(C108:M108)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4">
        <v>0</v>
      </c>
    </row>
    <row r="109" spans="1:13" ht="15" customHeight="1">
      <c r="A109" s="25" t="s">
        <v>109</v>
      </c>
      <c r="B109" s="26">
        <f>SUM(C109:K109)</f>
        <v>1399</v>
      </c>
      <c r="C109" s="27">
        <v>1209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153</v>
      </c>
      <c r="J109" s="27">
        <v>37</v>
      </c>
      <c r="K109" s="27">
        <v>0</v>
      </c>
      <c r="L109" s="27">
        <v>1399</v>
      </c>
      <c r="M109" s="28">
        <v>0</v>
      </c>
    </row>
    <row r="110" spans="1:13" ht="15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 ht="15" customHeight="1">
      <c r="A111" s="15" t="s">
        <v>95</v>
      </c>
      <c r="B111" s="19">
        <f>SUM(C111:K111)</f>
        <v>2701</v>
      </c>
      <c r="C111" s="20">
        <v>1431</v>
      </c>
      <c r="D111" s="20">
        <v>185</v>
      </c>
      <c r="E111" s="20">
        <v>105</v>
      </c>
      <c r="F111" s="20">
        <v>0</v>
      </c>
      <c r="G111" s="20">
        <v>0</v>
      </c>
      <c r="H111" s="20">
        <v>383</v>
      </c>
      <c r="I111" s="20">
        <v>0</v>
      </c>
      <c r="J111" s="20">
        <v>597</v>
      </c>
      <c r="K111" s="20">
        <v>0</v>
      </c>
      <c r="L111" s="20">
        <v>1301</v>
      </c>
      <c r="M111" s="21">
        <v>1400</v>
      </c>
    </row>
    <row r="112" spans="1:13" ht="15" customHeight="1">
      <c r="A112" s="25" t="s">
        <v>110</v>
      </c>
      <c r="B112" s="26">
        <f>SUM(C112:K112)</f>
        <v>2701</v>
      </c>
      <c r="C112" s="27">
        <v>1431</v>
      </c>
      <c r="D112" s="27">
        <v>185</v>
      </c>
      <c r="E112" s="27">
        <v>105</v>
      </c>
      <c r="F112" s="27">
        <v>0</v>
      </c>
      <c r="G112" s="27">
        <v>0</v>
      </c>
      <c r="H112" s="27">
        <v>383</v>
      </c>
      <c r="I112" s="27">
        <v>0</v>
      </c>
      <c r="J112" s="27">
        <v>597</v>
      </c>
      <c r="K112" s="27">
        <v>0</v>
      </c>
      <c r="L112" s="27">
        <v>1301</v>
      </c>
      <c r="M112" s="28">
        <v>1400</v>
      </c>
    </row>
    <row r="113" spans="1:13" ht="15" customHeight="1">
      <c r="A113" s="15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1"/>
    </row>
    <row r="114" spans="1:13" ht="15" customHeight="1">
      <c r="A114" s="15" t="s">
        <v>111</v>
      </c>
      <c r="B114" s="19">
        <f>SUM(C114:K114)</f>
        <v>48674</v>
      </c>
      <c r="C114" s="20">
        <v>31564</v>
      </c>
      <c r="D114" s="20">
        <v>1474</v>
      </c>
      <c r="E114" s="20">
        <v>852</v>
      </c>
      <c r="F114" s="20">
        <v>6342</v>
      </c>
      <c r="G114" s="20">
        <v>654</v>
      </c>
      <c r="H114" s="20">
        <v>792</v>
      </c>
      <c r="I114" s="20">
        <v>202</v>
      </c>
      <c r="J114" s="20">
        <v>4943</v>
      </c>
      <c r="K114" s="20">
        <v>1851</v>
      </c>
      <c r="L114" s="20">
        <v>26860</v>
      </c>
      <c r="M114" s="21">
        <v>21814</v>
      </c>
    </row>
    <row r="115" spans="1:13" ht="15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 ht="15" customHeight="1" thickBot="1">
      <c r="A116" s="33" t="s">
        <v>112</v>
      </c>
      <c r="B116" s="29">
        <f>SUM(C116:K116)</f>
        <v>201500</v>
      </c>
      <c r="C116" s="30">
        <v>126949</v>
      </c>
      <c r="D116" s="30">
        <v>7349</v>
      </c>
      <c r="E116" s="30">
        <v>1578</v>
      </c>
      <c r="F116" s="30">
        <v>19322</v>
      </c>
      <c r="G116" s="30">
        <v>1311</v>
      </c>
      <c r="H116" s="30">
        <v>16902</v>
      </c>
      <c r="I116" s="30">
        <v>11739</v>
      </c>
      <c r="J116" s="30">
        <v>10924</v>
      </c>
      <c r="K116" s="30">
        <v>5426</v>
      </c>
      <c r="L116" s="30">
        <v>93485</v>
      </c>
      <c r="M116" s="31">
        <v>108015</v>
      </c>
    </row>
    <row r="118" ht="15" customHeight="1">
      <c r="B118" s="1" t="s">
        <v>153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113</v>
      </c>
      <c r="E1" s="9" t="s">
        <v>114</v>
      </c>
      <c r="I1" s="1" t="s">
        <v>115</v>
      </c>
    </row>
    <row r="2" ht="15" customHeight="1" thickBot="1">
      <c r="Q2" s="10" t="s">
        <v>116</v>
      </c>
    </row>
    <row r="3" spans="1:17" s="4" customFormat="1" ht="15" customHeight="1">
      <c r="A3" s="2"/>
      <c r="B3" s="3"/>
      <c r="C3" s="55" t="s">
        <v>117</v>
      </c>
      <c r="D3" s="56"/>
      <c r="E3" s="56"/>
      <c r="F3" s="56"/>
      <c r="G3" s="56"/>
      <c r="H3" s="56"/>
      <c r="I3" s="56"/>
      <c r="J3" s="57"/>
      <c r="K3" s="55" t="s">
        <v>118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119</v>
      </c>
      <c r="C4" s="59" t="s">
        <v>120</v>
      </c>
      <c r="D4" s="60"/>
      <c r="E4" s="60"/>
      <c r="F4" s="61"/>
      <c r="G4" s="59" t="s">
        <v>121</v>
      </c>
      <c r="H4" s="60"/>
      <c r="I4" s="60"/>
      <c r="J4" s="61"/>
      <c r="K4" s="36"/>
      <c r="L4" s="36"/>
      <c r="M4" s="36" t="s">
        <v>122</v>
      </c>
      <c r="N4" s="36" t="s">
        <v>123</v>
      </c>
      <c r="O4" s="36"/>
      <c r="P4" s="36" t="s">
        <v>124</v>
      </c>
      <c r="Q4" s="37"/>
    </row>
    <row r="5" spans="1:17" s="4" customFormat="1" ht="15" customHeight="1" thickBot="1">
      <c r="A5" s="5"/>
      <c r="B5" s="6"/>
      <c r="C5" s="7" t="s">
        <v>125</v>
      </c>
      <c r="D5" s="7" t="s">
        <v>126</v>
      </c>
      <c r="E5" s="7" t="s">
        <v>127</v>
      </c>
      <c r="F5" s="7" t="s">
        <v>128</v>
      </c>
      <c r="G5" s="7" t="s">
        <v>129</v>
      </c>
      <c r="H5" s="7" t="s">
        <v>130</v>
      </c>
      <c r="I5" s="7" t="s">
        <v>131</v>
      </c>
      <c r="J5" s="7" t="s">
        <v>132</v>
      </c>
      <c r="K5" s="7" t="s">
        <v>133</v>
      </c>
      <c r="L5" s="7" t="s">
        <v>134</v>
      </c>
      <c r="M5" s="7" t="s">
        <v>135</v>
      </c>
      <c r="N5" s="7" t="s">
        <v>135</v>
      </c>
      <c r="O5" s="7" t="s">
        <v>136</v>
      </c>
      <c r="P5" s="7" t="s">
        <v>137</v>
      </c>
      <c r="Q5" s="38" t="s">
        <v>138</v>
      </c>
    </row>
    <row r="6" spans="1:17" ht="15" customHeight="1">
      <c r="A6" s="39" t="s">
        <v>139</v>
      </c>
      <c r="B6" s="40">
        <f>+C6+G6</f>
        <v>126949</v>
      </c>
      <c r="C6" s="41">
        <f>SUM(D6:F6)</f>
        <v>131</v>
      </c>
      <c r="D6" s="41">
        <v>0</v>
      </c>
      <c r="E6" s="41">
        <v>0</v>
      </c>
      <c r="F6" s="41">
        <v>131</v>
      </c>
      <c r="G6" s="41">
        <f>SUM(H6:J6)</f>
        <v>126818</v>
      </c>
      <c r="H6" s="41">
        <v>16441</v>
      </c>
      <c r="I6" s="41">
        <v>1268</v>
      </c>
      <c r="J6" s="41">
        <v>109109</v>
      </c>
      <c r="K6" s="41">
        <v>86972</v>
      </c>
      <c r="L6" s="41">
        <f>SUM(M6:Q6)</f>
        <v>39977</v>
      </c>
      <c r="M6" s="41">
        <v>318</v>
      </c>
      <c r="N6" s="41">
        <v>4302</v>
      </c>
      <c r="O6" s="41">
        <v>35357</v>
      </c>
      <c r="P6" s="41">
        <v>0</v>
      </c>
      <c r="Q6" s="42">
        <v>0</v>
      </c>
    </row>
    <row r="7" spans="1:17" ht="15" customHeight="1">
      <c r="A7" s="43" t="s">
        <v>140</v>
      </c>
      <c r="B7" s="44">
        <f>+C7+G7</f>
        <v>7349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7349</v>
      </c>
      <c r="H7" s="45">
        <v>210</v>
      </c>
      <c r="I7" s="45">
        <v>0</v>
      </c>
      <c r="J7" s="45">
        <v>7139</v>
      </c>
      <c r="K7" s="45">
        <v>2461</v>
      </c>
      <c r="L7" s="45">
        <f>SUM(M7:Q7)</f>
        <v>4888</v>
      </c>
      <c r="M7" s="45">
        <v>0</v>
      </c>
      <c r="N7" s="45">
        <v>129</v>
      </c>
      <c r="O7" s="45">
        <v>4759</v>
      </c>
      <c r="P7" s="45">
        <v>0</v>
      </c>
      <c r="Q7" s="46">
        <v>0</v>
      </c>
    </row>
    <row r="8" spans="1:17" ht="15" customHeight="1">
      <c r="A8" s="43" t="s">
        <v>141</v>
      </c>
      <c r="B8" s="44">
        <f aca="true" t="shared" si="0" ref="B8:B17">+C8+G8</f>
        <v>1578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1578</v>
      </c>
      <c r="H8" s="45">
        <v>0</v>
      </c>
      <c r="I8" s="45">
        <v>480</v>
      </c>
      <c r="J8" s="45">
        <v>1098</v>
      </c>
      <c r="K8" s="45">
        <v>561</v>
      </c>
      <c r="L8" s="45">
        <f aca="true" t="shared" si="3" ref="L8:L17">SUM(M8:Q8)</f>
        <v>1017</v>
      </c>
      <c r="M8" s="45">
        <v>0</v>
      </c>
      <c r="N8" s="45">
        <v>0</v>
      </c>
      <c r="O8" s="45">
        <v>1017</v>
      </c>
      <c r="P8" s="45">
        <v>0</v>
      </c>
      <c r="Q8" s="46">
        <v>0</v>
      </c>
    </row>
    <row r="9" spans="1:17" ht="15" customHeight="1">
      <c r="A9" s="43" t="s">
        <v>142</v>
      </c>
      <c r="B9" s="44">
        <f t="shared" si="0"/>
        <v>19322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19322</v>
      </c>
      <c r="H9" s="45">
        <v>18670</v>
      </c>
      <c r="I9" s="45">
        <v>0</v>
      </c>
      <c r="J9" s="45">
        <v>652</v>
      </c>
      <c r="K9" s="45">
        <v>222</v>
      </c>
      <c r="L9" s="45">
        <f t="shared" si="3"/>
        <v>19100</v>
      </c>
      <c r="M9" s="45">
        <v>0</v>
      </c>
      <c r="N9" s="45">
        <v>571</v>
      </c>
      <c r="O9" s="45">
        <v>18529</v>
      </c>
      <c r="P9" s="45">
        <v>0</v>
      </c>
      <c r="Q9" s="46">
        <v>0</v>
      </c>
    </row>
    <row r="10" spans="1:17" ht="15" customHeight="1">
      <c r="A10" s="43" t="s">
        <v>143</v>
      </c>
      <c r="B10" s="44">
        <f t="shared" si="0"/>
        <v>1311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1311</v>
      </c>
      <c r="H10" s="45">
        <v>1035</v>
      </c>
      <c r="I10" s="45">
        <v>0</v>
      </c>
      <c r="J10" s="45">
        <v>276</v>
      </c>
      <c r="K10" s="45">
        <v>143</v>
      </c>
      <c r="L10" s="45">
        <f t="shared" si="3"/>
        <v>1168</v>
      </c>
      <c r="M10" s="45">
        <v>0</v>
      </c>
      <c r="N10" s="45">
        <v>0</v>
      </c>
      <c r="O10" s="45">
        <v>1168</v>
      </c>
      <c r="P10" s="45">
        <v>0</v>
      </c>
      <c r="Q10" s="46">
        <v>0</v>
      </c>
    </row>
    <row r="11" spans="1:17" ht="15" customHeight="1">
      <c r="A11" s="43" t="s">
        <v>144</v>
      </c>
      <c r="B11" s="44">
        <f t="shared" si="0"/>
        <v>16902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16902</v>
      </c>
      <c r="H11" s="45">
        <v>16048</v>
      </c>
      <c r="I11" s="45">
        <v>0</v>
      </c>
      <c r="J11" s="45">
        <v>854</v>
      </c>
      <c r="K11" s="45">
        <v>762</v>
      </c>
      <c r="L11" s="45">
        <f t="shared" si="3"/>
        <v>16140</v>
      </c>
      <c r="M11" s="45">
        <v>0</v>
      </c>
      <c r="N11" s="45">
        <v>221</v>
      </c>
      <c r="O11" s="45">
        <v>15908</v>
      </c>
      <c r="P11" s="45">
        <v>11</v>
      </c>
      <c r="Q11" s="46">
        <v>0</v>
      </c>
    </row>
    <row r="12" spans="1:17" ht="15" customHeight="1">
      <c r="A12" s="43" t="s">
        <v>145</v>
      </c>
      <c r="B12" s="44">
        <f t="shared" si="0"/>
        <v>11739</v>
      </c>
      <c r="C12" s="45">
        <f t="shared" si="1"/>
        <v>425</v>
      </c>
      <c r="D12" s="45">
        <v>0</v>
      </c>
      <c r="E12" s="45">
        <v>291</v>
      </c>
      <c r="F12" s="45">
        <v>134</v>
      </c>
      <c r="G12" s="45">
        <f t="shared" si="2"/>
        <v>11314</v>
      </c>
      <c r="H12" s="45">
        <v>5355</v>
      </c>
      <c r="I12" s="45">
        <v>3631</v>
      </c>
      <c r="J12" s="45">
        <v>2328</v>
      </c>
      <c r="K12" s="45">
        <v>475</v>
      </c>
      <c r="L12" s="45">
        <f t="shared" si="3"/>
        <v>11264</v>
      </c>
      <c r="M12" s="45">
        <v>0</v>
      </c>
      <c r="N12" s="45">
        <v>441</v>
      </c>
      <c r="O12" s="45">
        <v>10823</v>
      </c>
      <c r="P12" s="45">
        <v>0</v>
      </c>
      <c r="Q12" s="46">
        <v>0</v>
      </c>
    </row>
    <row r="13" spans="1:17" ht="15" customHeight="1">
      <c r="A13" s="43" t="s">
        <v>146</v>
      </c>
      <c r="B13" s="44">
        <f t="shared" si="0"/>
        <v>10924</v>
      </c>
      <c r="C13" s="45">
        <f t="shared" si="1"/>
        <v>6275</v>
      </c>
      <c r="D13" s="45">
        <v>0</v>
      </c>
      <c r="E13" s="45">
        <v>139</v>
      </c>
      <c r="F13" s="45">
        <v>6136</v>
      </c>
      <c r="G13" s="45">
        <f t="shared" si="2"/>
        <v>4649</v>
      </c>
      <c r="H13" s="45">
        <v>1197</v>
      </c>
      <c r="I13" s="45">
        <v>3452</v>
      </c>
      <c r="J13" s="45">
        <v>0</v>
      </c>
      <c r="K13" s="45">
        <v>1611</v>
      </c>
      <c r="L13" s="45">
        <f t="shared" si="3"/>
        <v>9313</v>
      </c>
      <c r="M13" s="45">
        <v>0</v>
      </c>
      <c r="N13" s="45">
        <v>2879</v>
      </c>
      <c r="O13" s="45">
        <v>6386</v>
      </c>
      <c r="P13" s="45">
        <v>48</v>
      </c>
      <c r="Q13" s="46">
        <v>0</v>
      </c>
    </row>
    <row r="14" spans="1:17" ht="15" customHeight="1">
      <c r="A14" s="43" t="s">
        <v>138</v>
      </c>
      <c r="B14" s="44">
        <f t="shared" si="0"/>
        <v>5426</v>
      </c>
      <c r="C14" s="45">
        <f t="shared" si="1"/>
        <v>1082</v>
      </c>
      <c r="D14" s="45">
        <v>0</v>
      </c>
      <c r="E14" s="45">
        <v>166</v>
      </c>
      <c r="F14" s="45">
        <v>916</v>
      </c>
      <c r="G14" s="45">
        <f t="shared" si="2"/>
        <v>4344</v>
      </c>
      <c r="H14" s="45">
        <v>0</v>
      </c>
      <c r="I14" s="45">
        <v>2029</v>
      </c>
      <c r="J14" s="45">
        <v>2315</v>
      </c>
      <c r="K14" s="45">
        <v>278</v>
      </c>
      <c r="L14" s="45">
        <f t="shared" si="3"/>
        <v>5148</v>
      </c>
      <c r="M14" s="45">
        <v>0</v>
      </c>
      <c r="N14" s="45">
        <v>794</v>
      </c>
      <c r="O14" s="45">
        <v>4354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147</v>
      </c>
      <c r="B16" s="44">
        <f t="shared" si="0"/>
        <v>134298</v>
      </c>
      <c r="C16" s="45">
        <f t="shared" si="1"/>
        <v>131</v>
      </c>
      <c r="D16" s="45">
        <f>SUM(D6:D7)</f>
        <v>0</v>
      </c>
      <c r="E16" s="45">
        <f>SUM(E6:E7)</f>
        <v>0</v>
      </c>
      <c r="F16" s="45">
        <f>SUM(F6:F7)</f>
        <v>131</v>
      </c>
      <c r="G16" s="45">
        <f t="shared" si="2"/>
        <v>134167</v>
      </c>
      <c r="H16" s="45">
        <f>SUM(H6:H7)</f>
        <v>16651</v>
      </c>
      <c r="I16" s="45">
        <f>SUM(I6:I7)</f>
        <v>1268</v>
      </c>
      <c r="J16" s="45">
        <f>SUM(J6:J7)</f>
        <v>116248</v>
      </c>
      <c r="K16" s="45">
        <f>SUM(K6:K7)</f>
        <v>89433</v>
      </c>
      <c r="L16" s="45">
        <f t="shared" si="3"/>
        <v>44865</v>
      </c>
      <c r="M16" s="45">
        <f>SUM(M6:M7)</f>
        <v>318</v>
      </c>
      <c r="N16" s="45">
        <f>SUM(N6:N7)</f>
        <v>4431</v>
      </c>
      <c r="O16" s="45">
        <f>SUM(O6:O7)</f>
        <v>40116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148</v>
      </c>
      <c r="B17" s="44">
        <f t="shared" si="0"/>
        <v>67202</v>
      </c>
      <c r="C17" s="45">
        <f t="shared" si="1"/>
        <v>7782</v>
      </c>
      <c r="D17" s="45">
        <f>SUM(D8:D14)</f>
        <v>0</v>
      </c>
      <c r="E17" s="45">
        <f>SUM(E8:E14)</f>
        <v>596</v>
      </c>
      <c r="F17" s="45">
        <f>SUM(F8:F14)</f>
        <v>7186</v>
      </c>
      <c r="G17" s="45">
        <f t="shared" si="2"/>
        <v>59420</v>
      </c>
      <c r="H17" s="45">
        <f>SUM(H8:H14)</f>
        <v>42305</v>
      </c>
      <c r="I17" s="45">
        <f>SUM(I8:I14)</f>
        <v>9592</v>
      </c>
      <c r="J17" s="45">
        <f>SUM(J8:J14)</f>
        <v>7523</v>
      </c>
      <c r="K17" s="45">
        <f>SUM(K8:K14)</f>
        <v>4052</v>
      </c>
      <c r="L17" s="45">
        <f t="shared" si="3"/>
        <v>63150</v>
      </c>
      <c r="M17" s="45">
        <f>SUM(M8:M14)</f>
        <v>0</v>
      </c>
      <c r="N17" s="45">
        <f>SUM(N8:N14)</f>
        <v>4906</v>
      </c>
      <c r="O17" s="45">
        <f>SUM(O8:O14)</f>
        <v>58185</v>
      </c>
      <c r="P17" s="45">
        <f>SUM(P8:P14)</f>
        <v>59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119</v>
      </c>
      <c r="B19" s="52">
        <f>+C19+G19</f>
        <v>201500</v>
      </c>
      <c r="C19" s="53">
        <f t="shared" si="1"/>
        <v>7913</v>
      </c>
      <c r="D19" s="52">
        <f>SUM(D16:D17)</f>
        <v>0</v>
      </c>
      <c r="E19" s="52">
        <f>SUM(E16:E17)</f>
        <v>596</v>
      </c>
      <c r="F19" s="52">
        <f>SUM(F16:F17)</f>
        <v>7317</v>
      </c>
      <c r="G19" s="53">
        <f t="shared" si="2"/>
        <v>193587</v>
      </c>
      <c r="H19" s="52">
        <f>SUM(H16:H17)</f>
        <v>58956</v>
      </c>
      <c r="I19" s="52">
        <f>SUM(I16:I17)</f>
        <v>10860</v>
      </c>
      <c r="J19" s="52">
        <f>SUM(J16:J17)</f>
        <v>123771</v>
      </c>
      <c r="K19" s="53">
        <f>SUM(K16:K17)</f>
        <v>93485</v>
      </c>
      <c r="L19" s="52">
        <f>SUM(M19:Q19)</f>
        <v>108015</v>
      </c>
      <c r="M19" s="52">
        <f>SUM(M16:M17)</f>
        <v>318</v>
      </c>
      <c r="N19" s="52">
        <f>SUM(N16:N17)</f>
        <v>9337</v>
      </c>
      <c r="O19" s="52">
        <f>SUM(O16:O17)</f>
        <v>98301</v>
      </c>
      <c r="P19" s="52">
        <f>SUM(P16:P17)</f>
        <v>59</v>
      </c>
      <c r="Q19" s="54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H1">
      <selection activeCell="S23" sqref="S23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113</v>
      </c>
      <c r="E1" s="9" t="s">
        <v>149</v>
      </c>
      <c r="I1" s="1" t="s">
        <v>115</v>
      </c>
    </row>
    <row r="2" ht="15" customHeight="1" thickBot="1">
      <c r="Q2" s="10" t="s">
        <v>150</v>
      </c>
    </row>
    <row r="3" spans="1:17" s="4" customFormat="1" ht="15" customHeight="1">
      <c r="A3" s="2"/>
      <c r="B3" s="3"/>
      <c r="C3" s="55" t="s">
        <v>151</v>
      </c>
      <c r="D3" s="56"/>
      <c r="E3" s="56"/>
      <c r="F3" s="56"/>
      <c r="G3" s="56"/>
      <c r="H3" s="56"/>
      <c r="I3" s="56"/>
      <c r="J3" s="57"/>
      <c r="K3" s="55" t="s">
        <v>152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119</v>
      </c>
      <c r="C4" s="59" t="s">
        <v>120</v>
      </c>
      <c r="D4" s="60"/>
      <c r="E4" s="60"/>
      <c r="F4" s="61"/>
      <c r="G4" s="59" t="s">
        <v>121</v>
      </c>
      <c r="H4" s="60"/>
      <c r="I4" s="60"/>
      <c r="J4" s="61"/>
      <c r="K4" s="36"/>
      <c r="L4" s="36"/>
      <c r="M4" s="36" t="s">
        <v>122</v>
      </c>
      <c r="N4" s="36" t="s">
        <v>123</v>
      </c>
      <c r="O4" s="36"/>
      <c r="P4" s="36" t="s">
        <v>124</v>
      </c>
      <c r="Q4" s="37"/>
    </row>
    <row r="5" spans="1:17" s="4" customFormat="1" ht="15" customHeight="1" thickBot="1">
      <c r="A5" s="5"/>
      <c r="B5" s="6"/>
      <c r="C5" s="7" t="s">
        <v>125</v>
      </c>
      <c r="D5" s="7" t="s">
        <v>126</v>
      </c>
      <c r="E5" s="7" t="s">
        <v>127</v>
      </c>
      <c r="F5" s="7" t="s">
        <v>128</v>
      </c>
      <c r="G5" s="7" t="s">
        <v>129</v>
      </c>
      <c r="H5" s="7" t="s">
        <v>130</v>
      </c>
      <c r="I5" s="7" t="s">
        <v>131</v>
      </c>
      <c r="J5" s="7" t="s">
        <v>132</v>
      </c>
      <c r="K5" s="7" t="s">
        <v>133</v>
      </c>
      <c r="L5" s="7" t="s">
        <v>134</v>
      </c>
      <c r="M5" s="7" t="s">
        <v>135</v>
      </c>
      <c r="N5" s="7" t="s">
        <v>135</v>
      </c>
      <c r="O5" s="7" t="s">
        <v>136</v>
      </c>
      <c r="P5" s="7" t="s">
        <v>137</v>
      </c>
      <c r="Q5" s="38" t="s">
        <v>138</v>
      </c>
    </row>
    <row r="6" spans="1:17" ht="15" customHeight="1">
      <c r="A6" s="39" t="s">
        <v>139</v>
      </c>
      <c r="B6" s="40">
        <f>+C6+G6</f>
        <v>1946181</v>
      </c>
      <c r="C6" s="41">
        <f>SUM(D6:F6)</f>
        <v>1300</v>
      </c>
      <c r="D6" s="41">
        <v>0</v>
      </c>
      <c r="E6" s="41">
        <v>0</v>
      </c>
      <c r="F6" s="41">
        <v>1300</v>
      </c>
      <c r="G6" s="41">
        <f>SUM(H6:J6)</f>
        <v>1944881</v>
      </c>
      <c r="H6" s="41">
        <v>204671</v>
      </c>
      <c r="I6" s="41">
        <v>16682</v>
      </c>
      <c r="J6" s="41">
        <v>1723528</v>
      </c>
      <c r="K6" s="41">
        <v>1349032</v>
      </c>
      <c r="L6" s="41">
        <f>SUM(M6:Q6)</f>
        <v>597149</v>
      </c>
      <c r="M6" s="41">
        <v>5172</v>
      </c>
      <c r="N6" s="41">
        <v>57124</v>
      </c>
      <c r="O6" s="41">
        <v>534853</v>
      </c>
      <c r="P6" s="41">
        <v>0</v>
      </c>
      <c r="Q6" s="42">
        <v>0</v>
      </c>
    </row>
    <row r="7" spans="1:17" ht="15" customHeight="1">
      <c r="A7" s="43" t="s">
        <v>140</v>
      </c>
      <c r="B7" s="44">
        <f>+C7+G7</f>
        <v>93465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93465</v>
      </c>
      <c r="H7" s="45">
        <v>4000</v>
      </c>
      <c r="I7" s="45">
        <v>0</v>
      </c>
      <c r="J7" s="45">
        <v>89465</v>
      </c>
      <c r="K7" s="45">
        <v>36327</v>
      </c>
      <c r="L7" s="45">
        <f>SUM(M7:Q7)</f>
        <v>57138</v>
      </c>
      <c r="M7" s="45">
        <v>0</v>
      </c>
      <c r="N7" s="45">
        <v>2000</v>
      </c>
      <c r="O7" s="45">
        <v>55138</v>
      </c>
      <c r="P7" s="45">
        <v>0</v>
      </c>
      <c r="Q7" s="46">
        <v>0</v>
      </c>
    </row>
    <row r="8" spans="1:17" ht="15" customHeight="1">
      <c r="A8" s="43" t="s">
        <v>141</v>
      </c>
      <c r="B8" s="44">
        <f aca="true" t="shared" si="0" ref="B8:B17">+C8+G8</f>
        <v>12310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12310</v>
      </c>
      <c r="H8" s="45">
        <v>0</v>
      </c>
      <c r="I8" s="45">
        <v>3100</v>
      </c>
      <c r="J8" s="45">
        <v>9210</v>
      </c>
      <c r="K8" s="45">
        <v>5100</v>
      </c>
      <c r="L8" s="45">
        <f aca="true" t="shared" si="3" ref="L8:L17">SUM(M8:Q8)</f>
        <v>7210</v>
      </c>
      <c r="M8" s="45">
        <v>0</v>
      </c>
      <c r="N8" s="45">
        <v>0</v>
      </c>
      <c r="O8" s="45">
        <v>7210</v>
      </c>
      <c r="P8" s="45">
        <v>0</v>
      </c>
      <c r="Q8" s="46">
        <v>0</v>
      </c>
    </row>
    <row r="9" spans="1:17" ht="15" customHeight="1">
      <c r="A9" s="43" t="s">
        <v>142</v>
      </c>
      <c r="B9" s="44">
        <f t="shared" si="0"/>
        <v>158419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158419</v>
      </c>
      <c r="H9" s="45">
        <v>150380</v>
      </c>
      <c r="I9" s="45">
        <v>0</v>
      </c>
      <c r="J9" s="45">
        <v>8039</v>
      </c>
      <c r="K9" s="45">
        <v>3039</v>
      </c>
      <c r="L9" s="45">
        <f t="shared" si="3"/>
        <v>155380</v>
      </c>
      <c r="M9" s="45">
        <v>0</v>
      </c>
      <c r="N9" s="45">
        <v>7000</v>
      </c>
      <c r="O9" s="45">
        <v>148380</v>
      </c>
      <c r="P9" s="45">
        <v>0</v>
      </c>
      <c r="Q9" s="46">
        <v>0</v>
      </c>
    </row>
    <row r="10" spans="1:17" ht="15" customHeight="1">
      <c r="A10" s="43" t="s">
        <v>143</v>
      </c>
      <c r="B10" s="44">
        <f t="shared" si="0"/>
        <v>20869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20869</v>
      </c>
      <c r="H10" s="45">
        <v>15169</v>
      </c>
      <c r="I10" s="45">
        <v>0</v>
      </c>
      <c r="J10" s="45">
        <v>5700</v>
      </c>
      <c r="K10" s="45">
        <v>2700</v>
      </c>
      <c r="L10" s="45">
        <f t="shared" si="3"/>
        <v>18169</v>
      </c>
      <c r="M10" s="45">
        <v>0</v>
      </c>
      <c r="N10" s="45">
        <v>0</v>
      </c>
      <c r="O10" s="45">
        <v>18169</v>
      </c>
      <c r="P10" s="45">
        <v>0</v>
      </c>
      <c r="Q10" s="46">
        <v>0</v>
      </c>
    </row>
    <row r="11" spans="1:17" ht="15" customHeight="1">
      <c r="A11" s="43" t="s">
        <v>144</v>
      </c>
      <c r="B11" s="44">
        <f t="shared" si="0"/>
        <v>173420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173420</v>
      </c>
      <c r="H11" s="45">
        <v>161520</v>
      </c>
      <c r="I11" s="45">
        <v>0</v>
      </c>
      <c r="J11" s="45">
        <v>11900</v>
      </c>
      <c r="K11" s="45">
        <v>11600</v>
      </c>
      <c r="L11" s="45">
        <f t="shared" si="3"/>
        <v>161820</v>
      </c>
      <c r="M11" s="45">
        <v>0</v>
      </c>
      <c r="N11" s="45">
        <v>4500</v>
      </c>
      <c r="O11" s="45">
        <v>157240</v>
      </c>
      <c r="P11" s="45">
        <v>80</v>
      </c>
      <c r="Q11" s="46">
        <v>0</v>
      </c>
    </row>
    <row r="12" spans="1:17" ht="15" customHeight="1">
      <c r="A12" s="43" t="s">
        <v>145</v>
      </c>
      <c r="B12" s="44">
        <f t="shared" si="0"/>
        <v>165085</v>
      </c>
      <c r="C12" s="45">
        <f t="shared" si="1"/>
        <v>13780</v>
      </c>
      <c r="D12" s="45">
        <v>0</v>
      </c>
      <c r="E12" s="45">
        <v>12000</v>
      </c>
      <c r="F12" s="45">
        <v>1780</v>
      </c>
      <c r="G12" s="45">
        <f t="shared" si="2"/>
        <v>151305</v>
      </c>
      <c r="H12" s="45">
        <v>79600</v>
      </c>
      <c r="I12" s="45">
        <v>58855</v>
      </c>
      <c r="J12" s="45">
        <v>12850</v>
      </c>
      <c r="K12" s="45">
        <v>5855</v>
      </c>
      <c r="L12" s="45">
        <f t="shared" si="3"/>
        <v>159230</v>
      </c>
      <c r="M12" s="45">
        <v>0</v>
      </c>
      <c r="N12" s="45">
        <v>11000</v>
      </c>
      <c r="O12" s="45">
        <v>148230</v>
      </c>
      <c r="P12" s="45">
        <v>0</v>
      </c>
      <c r="Q12" s="46">
        <v>0</v>
      </c>
    </row>
    <row r="13" spans="1:17" ht="15" customHeight="1">
      <c r="A13" s="43" t="s">
        <v>146</v>
      </c>
      <c r="B13" s="44">
        <f t="shared" si="0"/>
        <v>189348</v>
      </c>
      <c r="C13" s="45">
        <f t="shared" si="1"/>
        <v>125690</v>
      </c>
      <c r="D13" s="45">
        <v>0</v>
      </c>
      <c r="E13" s="45">
        <v>800</v>
      </c>
      <c r="F13" s="45">
        <v>124890</v>
      </c>
      <c r="G13" s="45">
        <f t="shared" si="2"/>
        <v>63658</v>
      </c>
      <c r="H13" s="45">
        <v>18000</v>
      </c>
      <c r="I13" s="45">
        <v>45658</v>
      </c>
      <c r="J13" s="45">
        <v>0</v>
      </c>
      <c r="K13" s="45">
        <v>27680</v>
      </c>
      <c r="L13" s="45">
        <f t="shared" si="3"/>
        <v>161668</v>
      </c>
      <c r="M13" s="45">
        <v>0</v>
      </c>
      <c r="N13" s="45">
        <v>74900</v>
      </c>
      <c r="O13" s="45">
        <v>86318</v>
      </c>
      <c r="P13" s="45">
        <v>450</v>
      </c>
      <c r="Q13" s="46">
        <v>0</v>
      </c>
    </row>
    <row r="14" spans="1:17" ht="15" customHeight="1">
      <c r="A14" s="43" t="s">
        <v>138</v>
      </c>
      <c r="B14" s="44">
        <f t="shared" si="0"/>
        <v>77988</v>
      </c>
      <c r="C14" s="45">
        <f t="shared" si="1"/>
        <v>34488</v>
      </c>
      <c r="D14" s="45">
        <v>0</v>
      </c>
      <c r="E14" s="45">
        <v>1708</v>
      </c>
      <c r="F14" s="45">
        <v>32780</v>
      </c>
      <c r="G14" s="45">
        <f t="shared" si="2"/>
        <v>43500</v>
      </c>
      <c r="H14" s="45">
        <v>0</v>
      </c>
      <c r="I14" s="45">
        <v>27400</v>
      </c>
      <c r="J14" s="45">
        <v>16100</v>
      </c>
      <c r="K14" s="45">
        <v>3900</v>
      </c>
      <c r="L14" s="45">
        <f t="shared" si="3"/>
        <v>74088</v>
      </c>
      <c r="M14" s="45">
        <v>0</v>
      </c>
      <c r="N14" s="45">
        <v>31000</v>
      </c>
      <c r="O14" s="45">
        <v>43088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147</v>
      </c>
      <c r="B16" s="44">
        <f t="shared" si="0"/>
        <v>2039646</v>
      </c>
      <c r="C16" s="45">
        <f t="shared" si="1"/>
        <v>1300</v>
      </c>
      <c r="D16" s="45">
        <f>SUM(D6:D7)</f>
        <v>0</v>
      </c>
      <c r="E16" s="45">
        <f>SUM(E6:E7)</f>
        <v>0</v>
      </c>
      <c r="F16" s="45">
        <f>SUM(F6:F7)</f>
        <v>1300</v>
      </c>
      <c r="G16" s="45">
        <f t="shared" si="2"/>
        <v>2038346</v>
      </c>
      <c r="H16" s="45">
        <f>SUM(H6:H7)</f>
        <v>208671</v>
      </c>
      <c r="I16" s="45">
        <f>SUM(I6:I7)</f>
        <v>16682</v>
      </c>
      <c r="J16" s="45">
        <f>SUM(J6:J7)</f>
        <v>1812993</v>
      </c>
      <c r="K16" s="45">
        <f>SUM(K6:K7)</f>
        <v>1385359</v>
      </c>
      <c r="L16" s="45">
        <f t="shared" si="3"/>
        <v>654287</v>
      </c>
      <c r="M16" s="45">
        <f>SUM(M6:M7)</f>
        <v>5172</v>
      </c>
      <c r="N16" s="45">
        <f>SUM(N6:N7)</f>
        <v>59124</v>
      </c>
      <c r="O16" s="45">
        <f>SUM(O6:O7)</f>
        <v>589991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148</v>
      </c>
      <c r="B17" s="44">
        <f t="shared" si="0"/>
        <v>797439</v>
      </c>
      <c r="C17" s="45">
        <f t="shared" si="1"/>
        <v>173958</v>
      </c>
      <c r="D17" s="45">
        <f>SUM(D8:D14)</f>
        <v>0</v>
      </c>
      <c r="E17" s="45">
        <f>SUM(E8:E14)</f>
        <v>14508</v>
      </c>
      <c r="F17" s="45">
        <f>SUM(F8:F14)</f>
        <v>159450</v>
      </c>
      <c r="G17" s="45">
        <f t="shared" si="2"/>
        <v>623481</v>
      </c>
      <c r="H17" s="45">
        <f>SUM(H8:H14)</f>
        <v>424669</v>
      </c>
      <c r="I17" s="45">
        <f>SUM(I8:I14)</f>
        <v>135013</v>
      </c>
      <c r="J17" s="45">
        <f>SUM(J8:J14)</f>
        <v>63799</v>
      </c>
      <c r="K17" s="45">
        <f>SUM(K8:K14)</f>
        <v>59874</v>
      </c>
      <c r="L17" s="45">
        <f t="shared" si="3"/>
        <v>737565</v>
      </c>
      <c r="M17" s="45">
        <f>SUM(M8:M14)</f>
        <v>0</v>
      </c>
      <c r="N17" s="45">
        <f>SUM(N8:N14)</f>
        <v>128400</v>
      </c>
      <c r="O17" s="45">
        <f>SUM(O8:O14)</f>
        <v>608635</v>
      </c>
      <c r="P17" s="45">
        <f>SUM(P8:P14)</f>
        <v>530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119</v>
      </c>
      <c r="B19" s="52">
        <f>+C19+G19</f>
        <v>2837085</v>
      </c>
      <c r="C19" s="53">
        <f t="shared" si="1"/>
        <v>175258</v>
      </c>
      <c r="D19" s="52">
        <f>SUM(D16:D17)</f>
        <v>0</v>
      </c>
      <c r="E19" s="52">
        <f>SUM(E16:E17)</f>
        <v>14508</v>
      </c>
      <c r="F19" s="52">
        <f>SUM(F16:F17)</f>
        <v>160750</v>
      </c>
      <c r="G19" s="53">
        <f t="shared" si="2"/>
        <v>2661827</v>
      </c>
      <c r="H19" s="52">
        <f>SUM(H16:H17)</f>
        <v>633340</v>
      </c>
      <c r="I19" s="52">
        <f>SUM(I16:I17)</f>
        <v>151695</v>
      </c>
      <c r="J19" s="52">
        <f>SUM(J16:J17)</f>
        <v>1876792</v>
      </c>
      <c r="K19" s="53">
        <f>SUM(K16:K17)</f>
        <v>1445233</v>
      </c>
      <c r="L19" s="52">
        <f>SUM(M19:Q19)</f>
        <v>1391852</v>
      </c>
      <c r="M19" s="52">
        <f>SUM(M16:M17)</f>
        <v>5172</v>
      </c>
      <c r="N19" s="52">
        <f>SUM(N16:N17)</f>
        <v>187524</v>
      </c>
      <c r="O19" s="52">
        <f>SUM(O16:O17)</f>
        <v>1198626</v>
      </c>
      <c r="P19" s="52">
        <f>SUM(P16:P17)</f>
        <v>530</v>
      </c>
      <c r="Q19" s="54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2005-05-31T23:59:08Z</dcterms:modified>
  <cp:category/>
  <cp:version/>
  <cp:contentType/>
  <cp:contentStatus/>
</cp:coreProperties>
</file>