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<sst xmlns="http://schemas.openxmlformats.org/spreadsheetml/2006/main" count="270" uniqueCount="193">
  <si>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</si>
  <si>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</si>
  <si>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</si>
  <si>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</si>
  <si>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</si>
  <si>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</si>
  <si>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</si>
  <si>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</si>
  <si>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</si>
  <si>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</si>
  <si>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</si>
  <si>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</si>
  <si>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</si>
  <si>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</si>
  <si>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</si>
  <si>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</si>
  <si>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</si>
  <si>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</si>
  <si>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</si>
  <si>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</si>
  <si>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</si>
  <si>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</si>
  <si>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</si>
  <si>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</si>
  <si>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</si>
  <si>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</si>
  <si>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</si>
  <si>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</si>
  <si>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</si>
  <si>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</si>
  <si>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</si>
  <si>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</si>
  <si>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</si>
  <si>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</si>
  <si>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</si>
  <si>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</si>
  <si>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</si>
  <si>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</si>
  <si>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</si>
  <si>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</si>
  <si>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</si>
  <si>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</si>
  <si>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</si>
  <si>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</si>
  <si>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</si>
  <si>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</si>
  <si>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</si>
  <si>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</si>
  <si>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</si>
  <si>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</si>
  <si>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</si>
  <si>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</si>
  <si>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</si>
  <si>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</si>
  <si>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</si>
  <si>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</si>
  <si>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</si>
  <si>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</si>
  <si>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</si>
  <si>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</si>
  <si>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</si>
  <si>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</si>
  <si>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</si>
  <si>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</si>
  <si>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</si>
  <si>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</si>
  <si>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</si>
  <si>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</si>
  <si>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</si>
  <si>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</si>
  <si>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</si>
  <si>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</si>
  <si>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</si>
  <si>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</si>
  <si>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</si>
  <si>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</si>
  <si>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</si>
  <si>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</si>
  <si>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</si>
  <si>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</si>
  <si>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</si>
  <si>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</si>
  <si>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</si>
  <si>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</si>
  <si>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</si>
  <si>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</si>
  <si>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</si>
  <si>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</si>
  <si>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</si>
  <si>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</si>
  <si>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</si>
  <si>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</si>
  <si>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</si>
  <si>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</si>
  <si>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</si>
  <si>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</si>
  <si>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</si>
  <si>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</si>
  <si>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</si>
  <si>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</si>
  <si>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</si>
  <si>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</si>
  <si>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</si>
  <si>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</si>
  <si>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</si>
  <si>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</si>
  <si>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</si>
  <si>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</si>
  <si>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</si>
  <si>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</si>
  <si>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</si>
  <si>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</si>
  <si>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益田郡計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</si>
  <si>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</si>
  <si>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</si>
  <si>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</si>
  <si>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</si>
  <si>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</si>
  <si>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</si>
  <si>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</si>
  <si>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</si>
  <si>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</si>
  <si>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</si>
  <si>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</si>
  <si>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</si>
  <si>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</si>
  <si>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</si>
  <si>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16年  7月分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</si>
  <si>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</si>
  <si>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</si>
  <si>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</si>
  <si>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</si>
  <si>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</si>
  <si>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</si>
  <si>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</si>
  <si>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</si>
  <si>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</si>
  <si>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</si>
  <si>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</si>
  <si>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</si>
  <si>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</si>
  <si>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</si>
  <si>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</si>
  <si>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</si>
  <si>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</si>
  <si>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</si>
  <si>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</si>
  <si>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7月分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</si>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</sst>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127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6">SUM(C6:F6)</f>
        <v>306</v>
      </c>
      <c r="C6" s="17">
        <v>144</v>
      </c>
      <c r="D6" s="17">
        <v>125</v>
      </c>
      <c r="E6" s="17">
        <v>0</v>
      </c>
      <c r="F6" s="17">
        <v>37</v>
      </c>
      <c r="G6" s="17">
        <v>253</v>
      </c>
      <c r="H6" s="17">
        <f aca="true" t="shared" si="1" ref="H6:H26">SUM(I6:L6)</f>
        <v>53</v>
      </c>
      <c r="I6" s="17">
        <v>0</v>
      </c>
      <c r="J6" s="17">
        <v>53</v>
      </c>
      <c r="K6" s="17">
        <v>0</v>
      </c>
      <c r="L6" s="17">
        <v>0</v>
      </c>
      <c r="M6" s="17">
        <v>154</v>
      </c>
      <c r="N6" s="17">
        <v>33</v>
      </c>
      <c r="O6" s="17">
        <v>0</v>
      </c>
      <c r="P6" s="17">
        <v>8</v>
      </c>
      <c r="Q6" s="17">
        <v>8</v>
      </c>
      <c r="R6" s="18">
        <v>103</v>
      </c>
    </row>
    <row r="7" spans="1:18" ht="12" customHeight="1">
      <c r="A7" s="15" t="s">
        <v>24</v>
      </c>
      <c r="B7" s="19">
        <f t="shared" si="0"/>
        <v>76</v>
      </c>
      <c r="C7" s="20">
        <v>45</v>
      </c>
      <c r="D7" s="20">
        <v>23</v>
      </c>
      <c r="E7" s="20">
        <v>0</v>
      </c>
      <c r="F7" s="20">
        <v>8</v>
      </c>
      <c r="G7" s="20">
        <v>61</v>
      </c>
      <c r="H7" s="20">
        <f t="shared" si="1"/>
        <v>15</v>
      </c>
      <c r="I7" s="20">
        <v>0</v>
      </c>
      <c r="J7" s="20">
        <v>15</v>
      </c>
      <c r="K7" s="20">
        <v>0</v>
      </c>
      <c r="L7" s="20">
        <v>0</v>
      </c>
      <c r="M7" s="20">
        <v>39</v>
      </c>
      <c r="N7" s="20">
        <v>15</v>
      </c>
      <c r="O7" s="20">
        <v>0</v>
      </c>
      <c r="P7" s="20">
        <v>0</v>
      </c>
      <c r="Q7" s="20">
        <v>0</v>
      </c>
      <c r="R7" s="21">
        <v>22</v>
      </c>
    </row>
    <row r="8" spans="1:18" ht="12" customHeight="1">
      <c r="A8" s="15" t="s">
        <v>25</v>
      </c>
      <c r="B8" s="19">
        <f t="shared" si="0"/>
        <v>60</v>
      </c>
      <c r="C8" s="20">
        <v>42</v>
      </c>
      <c r="D8" s="20">
        <v>14</v>
      </c>
      <c r="E8" s="20">
        <v>0</v>
      </c>
      <c r="F8" s="20">
        <v>4</v>
      </c>
      <c r="G8" s="20">
        <v>56</v>
      </c>
      <c r="H8" s="20">
        <f t="shared" si="1"/>
        <v>4</v>
      </c>
      <c r="I8" s="20">
        <v>0</v>
      </c>
      <c r="J8" s="20">
        <v>4</v>
      </c>
      <c r="K8" s="20">
        <v>0</v>
      </c>
      <c r="L8" s="20">
        <v>0</v>
      </c>
      <c r="M8" s="20">
        <v>36</v>
      </c>
      <c r="N8" s="20">
        <v>10</v>
      </c>
      <c r="O8" s="20">
        <v>3</v>
      </c>
      <c r="P8" s="20">
        <v>0</v>
      </c>
      <c r="Q8" s="20">
        <v>0</v>
      </c>
      <c r="R8" s="21">
        <v>11</v>
      </c>
    </row>
    <row r="9" spans="1:18" ht="12" customHeight="1">
      <c r="A9" s="15" t="s">
        <v>26</v>
      </c>
      <c r="B9" s="19">
        <f t="shared" si="0"/>
        <v>38</v>
      </c>
      <c r="C9" s="20">
        <v>24</v>
      </c>
      <c r="D9" s="20">
        <v>12</v>
      </c>
      <c r="E9" s="20">
        <v>0</v>
      </c>
      <c r="F9" s="20">
        <v>2</v>
      </c>
      <c r="G9" s="20">
        <v>33</v>
      </c>
      <c r="H9" s="20">
        <f t="shared" si="1"/>
        <v>5</v>
      </c>
      <c r="I9" s="20">
        <v>0</v>
      </c>
      <c r="J9" s="20">
        <v>5</v>
      </c>
      <c r="K9" s="20">
        <v>0</v>
      </c>
      <c r="L9" s="20">
        <v>0</v>
      </c>
      <c r="M9" s="20">
        <v>18</v>
      </c>
      <c r="N9" s="20">
        <v>8</v>
      </c>
      <c r="O9" s="20">
        <v>0</v>
      </c>
      <c r="P9" s="20">
        <v>0</v>
      </c>
      <c r="Q9" s="20">
        <v>0</v>
      </c>
      <c r="R9" s="21">
        <v>12</v>
      </c>
    </row>
    <row r="10" spans="1:18" ht="12" customHeight="1">
      <c r="A10" s="15" t="s">
        <v>27</v>
      </c>
      <c r="B10" s="19">
        <f t="shared" si="0"/>
        <v>51</v>
      </c>
      <c r="C10" s="20">
        <v>27</v>
      </c>
      <c r="D10" s="20">
        <v>9</v>
      </c>
      <c r="E10" s="20">
        <v>0</v>
      </c>
      <c r="F10" s="20">
        <v>15</v>
      </c>
      <c r="G10" s="20">
        <v>37</v>
      </c>
      <c r="H10" s="20">
        <f t="shared" si="1"/>
        <v>14</v>
      </c>
      <c r="I10" s="20">
        <v>1</v>
      </c>
      <c r="J10" s="20">
        <v>13</v>
      </c>
      <c r="K10" s="20">
        <v>0</v>
      </c>
      <c r="L10" s="20">
        <v>0</v>
      </c>
      <c r="M10" s="20">
        <v>33</v>
      </c>
      <c r="N10" s="20">
        <v>11</v>
      </c>
      <c r="O10" s="20">
        <v>7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31</v>
      </c>
      <c r="C11" s="20">
        <v>31</v>
      </c>
      <c r="D11" s="20">
        <v>0</v>
      </c>
      <c r="E11" s="20">
        <v>0</v>
      </c>
      <c r="F11" s="20">
        <v>0</v>
      </c>
      <c r="G11" s="20">
        <v>25</v>
      </c>
      <c r="H11" s="20">
        <f t="shared" si="1"/>
        <v>6</v>
      </c>
      <c r="I11" s="20">
        <v>0</v>
      </c>
      <c r="J11" s="20">
        <v>6</v>
      </c>
      <c r="K11" s="20">
        <v>0</v>
      </c>
      <c r="L11" s="20">
        <v>0</v>
      </c>
      <c r="M11" s="20">
        <v>24</v>
      </c>
      <c r="N11" s="20">
        <v>7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11</v>
      </c>
      <c r="C12" s="20">
        <v>11</v>
      </c>
      <c r="D12" s="20">
        <v>0</v>
      </c>
      <c r="E12" s="20">
        <v>0</v>
      </c>
      <c r="F12" s="20">
        <v>0</v>
      </c>
      <c r="G12" s="20">
        <v>9</v>
      </c>
      <c r="H12" s="20">
        <f t="shared" si="1"/>
        <v>2</v>
      </c>
      <c r="I12" s="20">
        <v>0</v>
      </c>
      <c r="J12" s="20">
        <v>2</v>
      </c>
      <c r="K12" s="20">
        <v>0</v>
      </c>
      <c r="L12" s="20">
        <v>0</v>
      </c>
      <c r="M12" s="20">
        <v>10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18</v>
      </c>
      <c r="C13" s="20">
        <v>18</v>
      </c>
      <c r="D13" s="20">
        <v>0</v>
      </c>
      <c r="E13" s="20">
        <v>0</v>
      </c>
      <c r="F13" s="20">
        <v>0</v>
      </c>
      <c r="G13" s="20">
        <v>16</v>
      </c>
      <c r="H13" s="20">
        <f t="shared" si="1"/>
        <v>2</v>
      </c>
      <c r="I13" s="20">
        <v>0</v>
      </c>
      <c r="J13" s="20">
        <v>2</v>
      </c>
      <c r="K13" s="20">
        <v>0</v>
      </c>
      <c r="L13" s="20">
        <v>0</v>
      </c>
      <c r="M13" s="20">
        <v>13</v>
      </c>
      <c r="N13" s="20">
        <v>5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37</v>
      </c>
      <c r="C14" s="20">
        <v>34</v>
      </c>
      <c r="D14" s="20">
        <v>0</v>
      </c>
      <c r="E14" s="20">
        <v>0</v>
      </c>
      <c r="F14" s="20">
        <v>3</v>
      </c>
      <c r="G14" s="20">
        <v>30</v>
      </c>
      <c r="H14" s="20">
        <f t="shared" si="1"/>
        <v>7</v>
      </c>
      <c r="I14" s="20">
        <v>0</v>
      </c>
      <c r="J14" s="20">
        <v>7</v>
      </c>
      <c r="K14" s="20">
        <v>0</v>
      </c>
      <c r="L14" s="20">
        <v>0</v>
      </c>
      <c r="M14" s="20">
        <v>25</v>
      </c>
      <c r="N14" s="20">
        <v>12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17</v>
      </c>
      <c r="C15" s="20">
        <v>17</v>
      </c>
      <c r="D15" s="20">
        <v>0</v>
      </c>
      <c r="E15" s="20">
        <v>0</v>
      </c>
      <c r="F15" s="20">
        <v>0</v>
      </c>
      <c r="G15" s="20">
        <v>12</v>
      </c>
      <c r="H15" s="20">
        <f t="shared" si="1"/>
        <v>5</v>
      </c>
      <c r="I15" s="20">
        <v>0</v>
      </c>
      <c r="J15" s="20">
        <v>5</v>
      </c>
      <c r="K15" s="20">
        <v>0</v>
      </c>
      <c r="L15" s="20">
        <v>0</v>
      </c>
      <c r="M15" s="20">
        <v>15</v>
      </c>
      <c r="N15" s="20">
        <v>2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35</v>
      </c>
      <c r="C16" s="20">
        <v>22</v>
      </c>
      <c r="D16" s="20">
        <v>12</v>
      </c>
      <c r="E16" s="20">
        <v>0</v>
      </c>
      <c r="F16" s="20">
        <v>1</v>
      </c>
      <c r="G16" s="20">
        <v>19</v>
      </c>
      <c r="H16" s="20">
        <f t="shared" si="1"/>
        <v>16</v>
      </c>
      <c r="I16" s="20">
        <v>0</v>
      </c>
      <c r="J16" s="20">
        <v>16</v>
      </c>
      <c r="K16" s="20">
        <v>0</v>
      </c>
      <c r="L16" s="20">
        <v>0</v>
      </c>
      <c r="M16" s="20">
        <v>19</v>
      </c>
      <c r="N16" s="20">
        <v>4</v>
      </c>
      <c r="O16" s="20">
        <v>0</v>
      </c>
      <c r="P16" s="20">
        <v>0</v>
      </c>
      <c r="Q16" s="20">
        <v>0</v>
      </c>
      <c r="R16" s="21">
        <v>12</v>
      </c>
    </row>
    <row r="17" spans="1:18" ht="12" customHeight="1">
      <c r="A17" s="15" t="s">
        <v>34</v>
      </c>
      <c r="B17" s="19">
        <f t="shared" si="0"/>
        <v>31</v>
      </c>
      <c r="C17" s="20">
        <v>19</v>
      </c>
      <c r="D17" s="20">
        <v>7</v>
      </c>
      <c r="E17" s="20">
        <v>0</v>
      </c>
      <c r="F17" s="20">
        <v>5</v>
      </c>
      <c r="G17" s="20">
        <v>20</v>
      </c>
      <c r="H17" s="20">
        <f t="shared" si="1"/>
        <v>11</v>
      </c>
      <c r="I17" s="20">
        <v>0</v>
      </c>
      <c r="J17" s="20">
        <v>11</v>
      </c>
      <c r="K17" s="20">
        <v>0</v>
      </c>
      <c r="L17" s="20">
        <v>0</v>
      </c>
      <c r="M17" s="20">
        <v>18</v>
      </c>
      <c r="N17" s="20">
        <v>7</v>
      </c>
      <c r="O17" s="20">
        <v>0</v>
      </c>
      <c r="P17" s="20">
        <v>0</v>
      </c>
      <c r="Q17" s="20">
        <v>0</v>
      </c>
      <c r="R17" s="21">
        <v>6</v>
      </c>
    </row>
    <row r="18" spans="1:18" ht="12" customHeight="1">
      <c r="A18" s="15" t="s">
        <v>35</v>
      </c>
      <c r="B18" s="19">
        <f t="shared" si="0"/>
        <v>84</v>
      </c>
      <c r="C18" s="20">
        <v>58</v>
      </c>
      <c r="D18" s="20">
        <v>16</v>
      </c>
      <c r="E18" s="20">
        <v>0</v>
      </c>
      <c r="F18" s="20">
        <v>10</v>
      </c>
      <c r="G18" s="20">
        <v>68</v>
      </c>
      <c r="H18" s="20">
        <f t="shared" si="1"/>
        <v>16</v>
      </c>
      <c r="I18" s="20">
        <v>0</v>
      </c>
      <c r="J18" s="20">
        <v>16</v>
      </c>
      <c r="K18" s="20">
        <v>0</v>
      </c>
      <c r="L18" s="20">
        <v>0</v>
      </c>
      <c r="M18" s="20">
        <v>48</v>
      </c>
      <c r="N18" s="20">
        <v>20</v>
      </c>
      <c r="O18" s="20">
        <v>0</v>
      </c>
      <c r="P18" s="20">
        <v>0</v>
      </c>
      <c r="Q18" s="20">
        <v>0</v>
      </c>
      <c r="R18" s="21">
        <v>16</v>
      </c>
    </row>
    <row r="19" spans="1:18" ht="12" customHeight="1">
      <c r="A19" s="15" t="s">
        <v>36</v>
      </c>
      <c r="B19" s="19">
        <f t="shared" si="0"/>
        <v>73</v>
      </c>
      <c r="C19" s="20">
        <v>39</v>
      </c>
      <c r="D19" s="20">
        <v>28</v>
      </c>
      <c r="E19" s="20">
        <v>0</v>
      </c>
      <c r="F19" s="20">
        <v>6</v>
      </c>
      <c r="G19" s="20">
        <v>58</v>
      </c>
      <c r="H19" s="20">
        <f t="shared" si="1"/>
        <v>15</v>
      </c>
      <c r="I19" s="20">
        <v>0</v>
      </c>
      <c r="J19" s="20">
        <v>15</v>
      </c>
      <c r="K19" s="20">
        <v>0</v>
      </c>
      <c r="L19" s="20">
        <v>0</v>
      </c>
      <c r="M19" s="20">
        <v>38</v>
      </c>
      <c r="N19" s="20">
        <v>8</v>
      </c>
      <c r="O19" s="20">
        <v>0</v>
      </c>
      <c r="P19" s="20">
        <v>0</v>
      </c>
      <c r="Q19" s="20">
        <v>0</v>
      </c>
      <c r="R19" s="21">
        <v>27</v>
      </c>
    </row>
    <row r="20" spans="1:18" ht="12" customHeight="1">
      <c r="A20" s="15" t="s">
        <v>37</v>
      </c>
      <c r="B20" s="19">
        <f t="shared" si="0"/>
        <v>14</v>
      </c>
      <c r="C20" s="20">
        <v>13</v>
      </c>
      <c r="D20" s="20">
        <v>1</v>
      </c>
      <c r="E20" s="20">
        <v>0</v>
      </c>
      <c r="F20" s="20">
        <v>0</v>
      </c>
      <c r="G20" s="20">
        <v>13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11</v>
      </c>
      <c r="N20" s="20">
        <v>3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24</v>
      </c>
      <c r="C21" s="20">
        <v>18</v>
      </c>
      <c r="D21" s="20">
        <v>2</v>
      </c>
      <c r="E21" s="20">
        <v>0</v>
      </c>
      <c r="F21" s="20">
        <v>4</v>
      </c>
      <c r="G21" s="20">
        <v>18</v>
      </c>
      <c r="H21" s="20">
        <f t="shared" si="1"/>
        <v>6</v>
      </c>
      <c r="I21" s="20">
        <v>0</v>
      </c>
      <c r="J21" s="20">
        <v>6</v>
      </c>
      <c r="K21" s="20">
        <v>0</v>
      </c>
      <c r="L21" s="20">
        <v>0</v>
      </c>
      <c r="M21" s="20">
        <v>16</v>
      </c>
      <c r="N21" s="20">
        <v>8</v>
      </c>
      <c r="O21" s="20">
        <v>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13</v>
      </c>
      <c r="C22" s="20">
        <v>12</v>
      </c>
      <c r="D22" s="20">
        <v>0</v>
      </c>
      <c r="E22" s="20">
        <v>0</v>
      </c>
      <c r="F22" s="20">
        <v>1</v>
      </c>
      <c r="G22" s="20">
        <v>11</v>
      </c>
      <c r="H22" s="20">
        <f t="shared" si="1"/>
        <v>2</v>
      </c>
      <c r="I22" s="20">
        <v>0</v>
      </c>
      <c r="J22" s="20">
        <v>2</v>
      </c>
      <c r="K22" s="20">
        <v>0</v>
      </c>
      <c r="L22" s="20">
        <v>0</v>
      </c>
      <c r="M22" s="20">
        <v>12</v>
      </c>
      <c r="N22" s="20">
        <v>1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22</v>
      </c>
      <c r="C23" s="20">
        <v>20</v>
      </c>
      <c r="D23" s="20">
        <v>0</v>
      </c>
      <c r="E23" s="20">
        <v>0</v>
      </c>
      <c r="F23" s="20">
        <v>2</v>
      </c>
      <c r="G23" s="20">
        <v>20</v>
      </c>
      <c r="H23" s="20">
        <f t="shared" si="1"/>
        <v>2</v>
      </c>
      <c r="I23" s="20">
        <v>0</v>
      </c>
      <c r="J23" s="20">
        <v>2</v>
      </c>
      <c r="K23" s="20">
        <v>0</v>
      </c>
      <c r="L23" s="20">
        <v>0</v>
      </c>
      <c r="M23" s="20">
        <v>17</v>
      </c>
      <c r="N23" s="20">
        <v>5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25</v>
      </c>
      <c r="C24" s="20">
        <v>24</v>
      </c>
      <c r="D24" s="20">
        <v>0</v>
      </c>
      <c r="E24" s="20">
        <v>0</v>
      </c>
      <c r="F24" s="20">
        <v>1</v>
      </c>
      <c r="G24" s="20">
        <v>21</v>
      </c>
      <c r="H24" s="20">
        <f t="shared" si="1"/>
        <v>4</v>
      </c>
      <c r="I24" s="20">
        <v>0</v>
      </c>
      <c r="J24" s="20">
        <v>4</v>
      </c>
      <c r="K24" s="20">
        <v>0</v>
      </c>
      <c r="L24" s="20">
        <v>0</v>
      </c>
      <c r="M24" s="20">
        <v>23</v>
      </c>
      <c r="N24" s="20">
        <v>2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32" t="s">
        <v>42</v>
      </c>
      <c r="B25" s="22">
        <f t="shared" si="0"/>
        <v>7</v>
      </c>
      <c r="C25" s="23">
        <v>3</v>
      </c>
      <c r="D25" s="23">
        <v>4</v>
      </c>
      <c r="E25" s="23">
        <v>0</v>
      </c>
      <c r="F25" s="23">
        <v>0</v>
      </c>
      <c r="G25" s="23">
        <v>7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3</v>
      </c>
      <c r="N25" s="23">
        <v>0</v>
      </c>
      <c r="O25" s="23">
        <v>0</v>
      </c>
      <c r="P25" s="23">
        <v>0</v>
      </c>
      <c r="Q25" s="23">
        <v>0</v>
      </c>
      <c r="R25" s="24">
        <v>4</v>
      </c>
    </row>
    <row r="26" spans="1:18" ht="12" customHeight="1">
      <c r="A26" s="25" t="s">
        <v>128</v>
      </c>
      <c r="B26" s="26">
        <f t="shared" si="0"/>
        <v>973</v>
      </c>
      <c r="C26" s="27">
        <v>621</v>
      </c>
      <c r="D26" s="27">
        <v>253</v>
      </c>
      <c r="E26" s="27">
        <v>0</v>
      </c>
      <c r="F26" s="27">
        <v>99</v>
      </c>
      <c r="G26" s="27">
        <v>787</v>
      </c>
      <c r="H26" s="27">
        <f t="shared" si="1"/>
        <v>186</v>
      </c>
      <c r="I26" s="27">
        <v>1</v>
      </c>
      <c r="J26" s="27">
        <v>185</v>
      </c>
      <c r="K26" s="27">
        <v>0</v>
      </c>
      <c r="L26" s="27">
        <v>0</v>
      </c>
      <c r="M26" s="27">
        <v>572</v>
      </c>
      <c r="N26" s="27">
        <v>162</v>
      </c>
      <c r="O26" s="27">
        <v>10</v>
      </c>
      <c r="P26" s="27">
        <v>8</v>
      </c>
      <c r="Q26" s="27">
        <v>8</v>
      </c>
      <c r="R26" s="28">
        <v>213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4</v>
      </c>
      <c r="C28" s="20">
        <v>4</v>
      </c>
      <c r="D28" s="20">
        <v>0</v>
      </c>
      <c r="E28" s="20">
        <v>0</v>
      </c>
      <c r="F28" s="20">
        <v>0</v>
      </c>
      <c r="G28" s="20">
        <v>4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4</v>
      </c>
      <c r="N28" s="20">
        <v>0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19</v>
      </c>
      <c r="C29" s="20">
        <v>9</v>
      </c>
      <c r="D29" s="20">
        <v>8</v>
      </c>
      <c r="E29" s="20">
        <v>1</v>
      </c>
      <c r="F29" s="20">
        <v>1</v>
      </c>
      <c r="G29" s="20">
        <v>17</v>
      </c>
      <c r="H29" s="20">
        <f>SUM(I29:L29)</f>
        <v>2</v>
      </c>
      <c r="I29" s="20">
        <v>0</v>
      </c>
      <c r="J29" s="20">
        <v>2</v>
      </c>
      <c r="K29" s="20">
        <v>0</v>
      </c>
      <c r="L29" s="20">
        <v>0</v>
      </c>
      <c r="M29" s="20">
        <v>9</v>
      </c>
      <c r="N29" s="20">
        <v>2</v>
      </c>
      <c r="O29" s="20">
        <v>0</v>
      </c>
      <c r="P29" s="20">
        <v>8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11</v>
      </c>
      <c r="C30" s="20">
        <v>11</v>
      </c>
      <c r="D30" s="20">
        <v>0</v>
      </c>
      <c r="E30" s="20">
        <v>0</v>
      </c>
      <c r="F30" s="20">
        <v>0</v>
      </c>
      <c r="G30" s="20">
        <v>9</v>
      </c>
      <c r="H30" s="20">
        <f>SUM(I30:L30)</f>
        <v>2</v>
      </c>
      <c r="I30" s="20">
        <v>0</v>
      </c>
      <c r="J30" s="20">
        <v>2</v>
      </c>
      <c r="K30" s="20">
        <v>0</v>
      </c>
      <c r="L30" s="20">
        <v>0</v>
      </c>
      <c r="M30" s="20">
        <v>7</v>
      </c>
      <c r="N30" s="20">
        <v>4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46</v>
      </c>
      <c r="B31" s="22">
        <f>SUM(C31:F31)</f>
        <v>10</v>
      </c>
      <c r="C31" s="23">
        <v>9</v>
      </c>
      <c r="D31" s="23">
        <v>0</v>
      </c>
      <c r="E31" s="23">
        <v>0</v>
      </c>
      <c r="F31" s="23">
        <v>1</v>
      </c>
      <c r="G31" s="23">
        <v>9</v>
      </c>
      <c r="H31" s="23">
        <f>SUM(I31:L31)</f>
        <v>1</v>
      </c>
      <c r="I31" s="23">
        <v>0</v>
      </c>
      <c r="J31" s="23">
        <v>1</v>
      </c>
      <c r="K31" s="23">
        <v>0</v>
      </c>
      <c r="L31" s="23">
        <v>0</v>
      </c>
      <c r="M31" s="23">
        <v>8</v>
      </c>
      <c r="N31" s="23">
        <v>2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129</v>
      </c>
      <c r="B32" s="26">
        <f>SUM(C32:F32)</f>
        <v>44</v>
      </c>
      <c r="C32" s="27">
        <v>33</v>
      </c>
      <c r="D32" s="27">
        <v>8</v>
      </c>
      <c r="E32" s="27">
        <v>1</v>
      </c>
      <c r="F32" s="27">
        <v>2</v>
      </c>
      <c r="G32" s="27">
        <v>39</v>
      </c>
      <c r="H32" s="27">
        <f>SUM(I32:L32)</f>
        <v>5</v>
      </c>
      <c r="I32" s="27">
        <v>0</v>
      </c>
      <c r="J32" s="27">
        <v>5</v>
      </c>
      <c r="K32" s="27">
        <v>0</v>
      </c>
      <c r="L32" s="27">
        <v>0</v>
      </c>
      <c r="M32" s="27">
        <v>28</v>
      </c>
      <c r="N32" s="27">
        <v>8</v>
      </c>
      <c r="O32" s="27">
        <v>0</v>
      </c>
      <c r="P32" s="27">
        <v>8</v>
      </c>
      <c r="Q32" s="27">
        <v>0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6</v>
      </c>
      <c r="C34" s="20">
        <v>4</v>
      </c>
      <c r="D34" s="20">
        <v>0</v>
      </c>
      <c r="E34" s="20">
        <v>0</v>
      </c>
      <c r="F34" s="20">
        <v>2</v>
      </c>
      <c r="G34" s="20">
        <v>4</v>
      </c>
      <c r="H34" s="20">
        <f>SUM(I34:L34)</f>
        <v>2</v>
      </c>
      <c r="I34" s="20">
        <v>0</v>
      </c>
      <c r="J34" s="20">
        <v>2</v>
      </c>
      <c r="K34" s="20">
        <v>0</v>
      </c>
      <c r="L34" s="20">
        <v>0</v>
      </c>
      <c r="M34" s="20">
        <v>6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2</v>
      </c>
      <c r="C35" s="20">
        <v>2</v>
      </c>
      <c r="D35" s="20">
        <v>0</v>
      </c>
      <c r="E35" s="20">
        <v>0</v>
      </c>
      <c r="F35" s="20">
        <v>0</v>
      </c>
      <c r="G35" s="20">
        <v>1</v>
      </c>
      <c r="H35" s="20">
        <f>SUM(I35:L35)</f>
        <v>1</v>
      </c>
      <c r="I35" s="20">
        <v>0</v>
      </c>
      <c r="J35" s="20">
        <v>1</v>
      </c>
      <c r="K35" s="20">
        <v>0</v>
      </c>
      <c r="L35" s="20">
        <v>0</v>
      </c>
      <c r="M35" s="20">
        <v>2</v>
      </c>
      <c r="N35" s="20">
        <v>0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4</v>
      </c>
      <c r="C36" s="23">
        <v>4</v>
      </c>
      <c r="D36" s="23">
        <v>0</v>
      </c>
      <c r="E36" s="23">
        <v>0</v>
      </c>
      <c r="F36" s="23">
        <v>0</v>
      </c>
      <c r="G36" s="23">
        <v>2</v>
      </c>
      <c r="H36" s="23">
        <f>SUM(I36:L36)</f>
        <v>2</v>
      </c>
      <c r="I36" s="23">
        <v>0</v>
      </c>
      <c r="J36" s="23">
        <v>2</v>
      </c>
      <c r="K36" s="23">
        <v>0</v>
      </c>
      <c r="L36" s="23">
        <v>0</v>
      </c>
      <c r="M36" s="23">
        <v>2</v>
      </c>
      <c r="N36" s="23">
        <v>2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130</v>
      </c>
      <c r="B37" s="26">
        <f>SUM(C37:F37)</f>
        <v>12</v>
      </c>
      <c r="C37" s="27">
        <v>10</v>
      </c>
      <c r="D37" s="27">
        <v>0</v>
      </c>
      <c r="E37" s="27">
        <v>0</v>
      </c>
      <c r="F37" s="27">
        <v>2</v>
      </c>
      <c r="G37" s="27">
        <v>7</v>
      </c>
      <c r="H37" s="27">
        <f>SUM(I37:L37)</f>
        <v>5</v>
      </c>
      <c r="I37" s="27">
        <v>0</v>
      </c>
      <c r="J37" s="27">
        <v>5</v>
      </c>
      <c r="K37" s="27">
        <v>0</v>
      </c>
      <c r="L37" s="27">
        <v>0</v>
      </c>
      <c r="M37" s="27">
        <v>10</v>
      </c>
      <c r="N37" s="27">
        <v>2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4</v>
      </c>
      <c r="C39" s="20">
        <v>4</v>
      </c>
      <c r="D39" s="20">
        <v>0</v>
      </c>
      <c r="E39" s="20">
        <v>0</v>
      </c>
      <c r="F39" s="20">
        <v>0</v>
      </c>
      <c r="G39" s="20">
        <v>4</v>
      </c>
      <c r="H39" s="20">
        <f>SUM(I39:L39)</f>
        <v>0</v>
      </c>
      <c r="I39" s="20">
        <v>0</v>
      </c>
      <c r="J39" s="20">
        <v>0</v>
      </c>
      <c r="K39" s="20">
        <v>0</v>
      </c>
      <c r="L39" s="20">
        <v>0</v>
      </c>
      <c r="M39" s="20">
        <v>2</v>
      </c>
      <c r="N39" s="20">
        <v>2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SUM(C40:F40)</f>
        <v>1</v>
      </c>
      <c r="C40" s="23">
        <v>1</v>
      </c>
      <c r="D40" s="23">
        <v>0</v>
      </c>
      <c r="E40" s="23">
        <v>0</v>
      </c>
      <c r="F40" s="23">
        <v>0</v>
      </c>
      <c r="G40" s="23">
        <v>1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131</v>
      </c>
      <c r="B41" s="26">
        <f>SUM(C41:F41)</f>
        <v>5</v>
      </c>
      <c r="C41" s="27">
        <v>5</v>
      </c>
      <c r="D41" s="27">
        <v>0</v>
      </c>
      <c r="E41" s="27">
        <v>0</v>
      </c>
      <c r="F41" s="27">
        <v>0</v>
      </c>
      <c r="G41" s="27">
        <v>5</v>
      </c>
      <c r="H41" s="27">
        <f>SUM(I41:L41)</f>
        <v>0</v>
      </c>
      <c r="I41" s="27">
        <v>0</v>
      </c>
      <c r="J41" s="27">
        <v>0</v>
      </c>
      <c r="K41" s="27">
        <v>0</v>
      </c>
      <c r="L41" s="27">
        <v>0</v>
      </c>
      <c r="M41" s="27">
        <v>3</v>
      </c>
      <c r="N41" s="27">
        <v>2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15</v>
      </c>
      <c r="C43" s="20">
        <v>15</v>
      </c>
      <c r="D43" s="20">
        <v>0</v>
      </c>
      <c r="E43" s="20">
        <v>0</v>
      </c>
      <c r="F43" s="20">
        <v>0</v>
      </c>
      <c r="G43" s="20">
        <v>13</v>
      </c>
      <c r="H43" s="20">
        <f>SUM(I43:L43)</f>
        <v>2</v>
      </c>
      <c r="I43" s="20">
        <v>0</v>
      </c>
      <c r="J43" s="20">
        <v>2</v>
      </c>
      <c r="K43" s="20">
        <v>0</v>
      </c>
      <c r="L43" s="20">
        <v>0</v>
      </c>
      <c r="M43" s="20">
        <v>11</v>
      </c>
      <c r="N43" s="20">
        <v>4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32" t="s">
        <v>53</v>
      </c>
      <c r="B44" s="22">
        <f>SUM(C44:F44)</f>
        <v>3</v>
      </c>
      <c r="C44" s="23">
        <v>3</v>
      </c>
      <c r="D44" s="23">
        <v>0</v>
      </c>
      <c r="E44" s="23">
        <v>0</v>
      </c>
      <c r="F44" s="23">
        <v>0</v>
      </c>
      <c r="G44" s="23">
        <v>2</v>
      </c>
      <c r="H44" s="23">
        <f>SUM(I44:L44)</f>
        <v>1</v>
      </c>
      <c r="I44" s="23">
        <v>0</v>
      </c>
      <c r="J44" s="23">
        <v>1</v>
      </c>
      <c r="K44" s="23">
        <v>0</v>
      </c>
      <c r="L44" s="23">
        <v>0</v>
      </c>
      <c r="M44" s="23">
        <v>1</v>
      </c>
      <c r="N44" s="23">
        <v>2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132</v>
      </c>
      <c r="B45" s="26">
        <f>SUM(C45:F45)</f>
        <v>18</v>
      </c>
      <c r="C45" s="27">
        <v>18</v>
      </c>
      <c r="D45" s="27">
        <v>0</v>
      </c>
      <c r="E45" s="27">
        <v>0</v>
      </c>
      <c r="F45" s="27">
        <v>0</v>
      </c>
      <c r="G45" s="27">
        <v>15</v>
      </c>
      <c r="H45" s="27">
        <f>SUM(I45:L45)</f>
        <v>3</v>
      </c>
      <c r="I45" s="27">
        <v>0</v>
      </c>
      <c r="J45" s="27">
        <v>3</v>
      </c>
      <c r="K45" s="27">
        <v>0</v>
      </c>
      <c r="L45" s="27">
        <v>0</v>
      </c>
      <c r="M45" s="27">
        <v>12</v>
      </c>
      <c r="N45" s="27">
        <v>6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7</v>
      </c>
      <c r="C47" s="20">
        <v>7</v>
      </c>
      <c r="D47" s="20">
        <v>0</v>
      </c>
      <c r="E47" s="20">
        <v>0</v>
      </c>
      <c r="F47" s="20">
        <v>0</v>
      </c>
      <c r="G47" s="20">
        <v>5</v>
      </c>
      <c r="H47" s="20">
        <f>SUM(I47:L47)</f>
        <v>2</v>
      </c>
      <c r="I47" s="20">
        <v>0</v>
      </c>
      <c r="J47" s="20">
        <v>2</v>
      </c>
      <c r="K47" s="20">
        <v>0</v>
      </c>
      <c r="L47" s="20">
        <v>0</v>
      </c>
      <c r="M47" s="20">
        <v>5</v>
      </c>
      <c r="N47" s="20">
        <v>2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3</v>
      </c>
      <c r="C48" s="20">
        <v>3</v>
      </c>
      <c r="D48" s="20">
        <v>0</v>
      </c>
      <c r="E48" s="20">
        <v>0</v>
      </c>
      <c r="F48" s="20">
        <v>0</v>
      </c>
      <c r="G48" s="20">
        <v>1</v>
      </c>
      <c r="H48" s="20">
        <f>SUM(I48:L48)</f>
        <v>2</v>
      </c>
      <c r="I48" s="20">
        <v>0</v>
      </c>
      <c r="J48" s="20">
        <v>2</v>
      </c>
      <c r="K48" s="20">
        <v>0</v>
      </c>
      <c r="L48" s="20">
        <v>0</v>
      </c>
      <c r="M48" s="20">
        <v>3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35</v>
      </c>
      <c r="C49" s="20">
        <v>11</v>
      </c>
      <c r="D49" s="20">
        <v>24</v>
      </c>
      <c r="E49" s="20">
        <v>0</v>
      </c>
      <c r="F49" s="20">
        <v>0</v>
      </c>
      <c r="G49" s="20">
        <v>35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9</v>
      </c>
      <c r="N49" s="20">
        <v>2</v>
      </c>
      <c r="O49" s="20">
        <v>0</v>
      </c>
      <c r="P49" s="20">
        <v>0</v>
      </c>
      <c r="Q49" s="20">
        <v>0</v>
      </c>
      <c r="R49" s="21">
        <v>24</v>
      </c>
    </row>
    <row r="50" spans="1:18" ht="12" customHeight="1">
      <c r="A50" s="32" t="s">
        <v>57</v>
      </c>
      <c r="B50" s="22">
        <f>SUM(C50:F50)</f>
        <v>2</v>
      </c>
      <c r="C50" s="23">
        <v>2</v>
      </c>
      <c r="D50" s="23">
        <v>0</v>
      </c>
      <c r="E50" s="23">
        <v>0</v>
      </c>
      <c r="F50" s="23">
        <v>0</v>
      </c>
      <c r="G50" s="23">
        <v>1</v>
      </c>
      <c r="H50" s="23">
        <f>SUM(I50:L50)</f>
        <v>1</v>
      </c>
      <c r="I50" s="23">
        <v>0</v>
      </c>
      <c r="J50" s="23">
        <v>1</v>
      </c>
      <c r="K50" s="23">
        <v>0</v>
      </c>
      <c r="L50" s="23">
        <v>0</v>
      </c>
      <c r="M50" s="23">
        <v>2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133</v>
      </c>
      <c r="B51" s="26">
        <f>SUM(C51:F51)</f>
        <v>47</v>
      </c>
      <c r="C51" s="27">
        <v>23</v>
      </c>
      <c r="D51" s="27">
        <v>24</v>
      </c>
      <c r="E51" s="27">
        <v>0</v>
      </c>
      <c r="F51" s="27">
        <v>0</v>
      </c>
      <c r="G51" s="27">
        <v>42</v>
      </c>
      <c r="H51" s="27">
        <f>SUM(I51:L51)</f>
        <v>5</v>
      </c>
      <c r="I51" s="27">
        <v>0</v>
      </c>
      <c r="J51" s="27">
        <v>5</v>
      </c>
      <c r="K51" s="27">
        <v>0</v>
      </c>
      <c r="L51" s="27">
        <v>0</v>
      </c>
      <c r="M51" s="27">
        <v>19</v>
      </c>
      <c r="N51" s="27">
        <v>4</v>
      </c>
      <c r="O51" s="27">
        <v>0</v>
      </c>
      <c r="P51" s="27">
        <v>0</v>
      </c>
      <c r="Q51" s="27">
        <v>0</v>
      </c>
      <c r="R51" s="28">
        <v>24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8</v>
      </c>
      <c r="C53" s="20">
        <v>7</v>
      </c>
      <c r="D53" s="20">
        <v>1</v>
      </c>
      <c r="E53" s="20">
        <v>0</v>
      </c>
      <c r="F53" s="20">
        <v>0</v>
      </c>
      <c r="G53" s="20">
        <v>7</v>
      </c>
      <c r="H53" s="20">
        <f>SUM(I53:L53)</f>
        <v>1</v>
      </c>
      <c r="I53" s="20">
        <v>0</v>
      </c>
      <c r="J53" s="20">
        <v>1</v>
      </c>
      <c r="K53" s="20">
        <v>0</v>
      </c>
      <c r="L53" s="20">
        <v>0</v>
      </c>
      <c r="M53" s="20">
        <v>7</v>
      </c>
      <c r="N53" s="20">
        <v>1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2</v>
      </c>
      <c r="C54" s="20">
        <v>2</v>
      </c>
      <c r="D54" s="20">
        <v>0</v>
      </c>
      <c r="E54" s="20">
        <v>0</v>
      </c>
      <c r="F54" s="20">
        <v>0</v>
      </c>
      <c r="G54" s="20">
        <v>1</v>
      </c>
      <c r="H54" s="20">
        <f>SUM(I54:L54)</f>
        <v>1</v>
      </c>
      <c r="I54" s="20">
        <v>0</v>
      </c>
      <c r="J54" s="20">
        <v>1</v>
      </c>
      <c r="K54" s="20">
        <v>0</v>
      </c>
      <c r="L54" s="20">
        <v>0</v>
      </c>
      <c r="M54" s="20">
        <v>1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14</v>
      </c>
      <c r="C55" s="20">
        <v>12</v>
      </c>
      <c r="D55" s="20">
        <v>0</v>
      </c>
      <c r="E55" s="20">
        <v>0</v>
      </c>
      <c r="F55" s="20">
        <v>2</v>
      </c>
      <c r="G55" s="20">
        <v>10</v>
      </c>
      <c r="H55" s="20">
        <f>SUM(I55:L55)</f>
        <v>4</v>
      </c>
      <c r="I55" s="20">
        <v>0</v>
      </c>
      <c r="J55" s="20">
        <v>4</v>
      </c>
      <c r="K55" s="20">
        <v>0</v>
      </c>
      <c r="L55" s="20">
        <v>0</v>
      </c>
      <c r="M55" s="20">
        <v>12</v>
      </c>
      <c r="N55" s="20">
        <v>2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22</v>
      </c>
      <c r="C56" s="20">
        <v>12</v>
      </c>
      <c r="D56" s="20">
        <v>10</v>
      </c>
      <c r="E56" s="20">
        <v>0</v>
      </c>
      <c r="F56" s="20">
        <v>0</v>
      </c>
      <c r="G56" s="20">
        <v>18</v>
      </c>
      <c r="H56" s="20">
        <f>SUM(I56:L56)</f>
        <v>4</v>
      </c>
      <c r="I56" s="20">
        <v>0</v>
      </c>
      <c r="J56" s="20">
        <v>4</v>
      </c>
      <c r="K56" s="20">
        <v>0</v>
      </c>
      <c r="L56" s="20">
        <v>0</v>
      </c>
      <c r="M56" s="20">
        <v>9</v>
      </c>
      <c r="N56" s="20">
        <v>3</v>
      </c>
      <c r="O56" s="20">
        <v>4</v>
      </c>
      <c r="P56" s="20">
        <v>0</v>
      </c>
      <c r="Q56" s="20">
        <v>0</v>
      </c>
      <c r="R56" s="21">
        <v>6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SUM(C60:R60)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134</v>
      </c>
      <c r="B61" s="26">
        <f>SUM(C61:F61)</f>
        <v>46</v>
      </c>
      <c r="C61" s="27">
        <v>33</v>
      </c>
      <c r="D61" s="27">
        <v>11</v>
      </c>
      <c r="E61" s="27">
        <v>0</v>
      </c>
      <c r="F61" s="27">
        <v>2</v>
      </c>
      <c r="G61" s="27">
        <v>36</v>
      </c>
      <c r="H61" s="27">
        <f>SUM(I61:L61)</f>
        <v>10</v>
      </c>
      <c r="I61" s="27">
        <v>0</v>
      </c>
      <c r="J61" s="27">
        <v>10</v>
      </c>
      <c r="K61" s="27">
        <v>0</v>
      </c>
      <c r="L61" s="27">
        <v>0</v>
      </c>
      <c r="M61" s="27">
        <v>29</v>
      </c>
      <c r="N61" s="27">
        <v>7</v>
      </c>
      <c r="O61" s="27">
        <v>4</v>
      </c>
      <c r="P61" s="27">
        <v>0</v>
      </c>
      <c r="Q61" s="27">
        <v>0</v>
      </c>
      <c r="R61" s="28">
        <v>6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8</v>
      </c>
      <c r="C63" s="20">
        <v>6</v>
      </c>
      <c r="D63" s="20">
        <v>2</v>
      </c>
      <c r="E63" s="20">
        <v>0</v>
      </c>
      <c r="F63" s="20">
        <v>0</v>
      </c>
      <c r="G63" s="20">
        <v>8</v>
      </c>
      <c r="H63" s="20">
        <f>SUM(I63:L63)</f>
        <v>0</v>
      </c>
      <c r="I63" s="20">
        <v>0</v>
      </c>
      <c r="J63" s="20">
        <v>0</v>
      </c>
      <c r="K63" s="20">
        <v>0</v>
      </c>
      <c r="L63" s="20">
        <v>0</v>
      </c>
      <c r="M63" s="20">
        <v>6</v>
      </c>
      <c r="N63" s="20">
        <v>2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15" t="s">
        <v>67</v>
      </c>
      <c r="B64" s="19">
        <f aca="true" t="shared" si="2" ref="B64:B69">SUM(C64:R64)</f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1">
        <v>0</v>
      </c>
    </row>
    <row r="65" spans="1:18" ht="12" customHeight="1">
      <c r="A65" s="15" t="s">
        <v>68</v>
      </c>
      <c r="B65" s="19">
        <f t="shared" si="2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69</v>
      </c>
      <c r="B66" s="19">
        <f t="shared" si="2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70</v>
      </c>
      <c r="B67" s="19">
        <f t="shared" si="2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71</v>
      </c>
      <c r="B68" s="19">
        <f t="shared" si="2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32" t="s">
        <v>72</v>
      </c>
      <c r="B69" s="22">
        <f t="shared" si="2"/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4">
        <v>0</v>
      </c>
    </row>
    <row r="70" spans="1:18" ht="12" customHeight="1">
      <c r="A70" s="25" t="s">
        <v>135</v>
      </c>
      <c r="B70" s="26">
        <f>SUM(C70:F70)</f>
        <v>8</v>
      </c>
      <c r="C70" s="27">
        <v>6</v>
      </c>
      <c r="D70" s="27">
        <v>2</v>
      </c>
      <c r="E70" s="27">
        <v>0</v>
      </c>
      <c r="F70" s="27">
        <v>0</v>
      </c>
      <c r="G70" s="27">
        <v>8</v>
      </c>
      <c r="H70" s="27">
        <f>SUM(I70:L70)</f>
        <v>0</v>
      </c>
      <c r="I70" s="27">
        <v>0</v>
      </c>
      <c r="J70" s="27">
        <v>0</v>
      </c>
      <c r="K70" s="27">
        <v>0</v>
      </c>
      <c r="L70" s="27">
        <v>0</v>
      </c>
      <c r="M70" s="27">
        <v>6</v>
      </c>
      <c r="N70" s="27">
        <v>2</v>
      </c>
      <c r="O70" s="27">
        <v>0</v>
      </c>
      <c r="P70" s="27">
        <v>0</v>
      </c>
      <c r="Q70" s="27">
        <v>0</v>
      </c>
      <c r="R70" s="28">
        <v>0</v>
      </c>
    </row>
    <row r="71" spans="1:18" ht="12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</row>
    <row r="72" spans="1:18" ht="12" customHeight="1">
      <c r="A72" s="15" t="s">
        <v>73</v>
      </c>
      <c r="B72" s="19">
        <f aca="true" t="shared" si="3" ref="B72:B77">SUM(C72:F72)</f>
        <v>3</v>
      </c>
      <c r="C72" s="20">
        <v>3</v>
      </c>
      <c r="D72" s="20">
        <v>0</v>
      </c>
      <c r="E72" s="20">
        <v>0</v>
      </c>
      <c r="F72" s="20">
        <v>0</v>
      </c>
      <c r="G72" s="20">
        <v>3</v>
      </c>
      <c r="H72" s="20">
        <f aca="true" t="shared" si="4" ref="H72:H77">SUM(I72:L72)</f>
        <v>0</v>
      </c>
      <c r="I72" s="20">
        <v>0</v>
      </c>
      <c r="J72" s="20">
        <v>0</v>
      </c>
      <c r="K72" s="20">
        <v>0</v>
      </c>
      <c r="L72" s="20">
        <v>0</v>
      </c>
      <c r="M72" s="20">
        <v>3</v>
      </c>
      <c r="N72" s="20">
        <v>0</v>
      </c>
      <c r="O72" s="20">
        <v>0</v>
      </c>
      <c r="P72" s="20">
        <v>0</v>
      </c>
      <c r="Q72" s="20">
        <v>0</v>
      </c>
      <c r="R72" s="21">
        <v>0</v>
      </c>
    </row>
    <row r="73" spans="1:18" ht="12" customHeight="1">
      <c r="A73" s="15" t="s">
        <v>74</v>
      </c>
      <c r="B73" s="19">
        <f t="shared" si="3"/>
        <v>2</v>
      </c>
      <c r="C73" s="20">
        <v>2</v>
      </c>
      <c r="D73" s="20">
        <v>0</v>
      </c>
      <c r="E73" s="20">
        <v>0</v>
      </c>
      <c r="F73" s="20">
        <v>0</v>
      </c>
      <c r="G73" s="20">
        <v>2</v>
      </c>
      <c r="H73" s="20">
        <f t="shared" si="4"/>
        <v>0</v>
      </c>
      <c r="I73" s="20">
        <v>0</v>
      </c>
      <c r="J73" s="20">
        <v>0</v>
      </c>
      <c r="K73" s="20">
        <v>0</v>
      </c>
      <c r="L73" s="20">
        <v>0</v>
      </c>
      <c r="M73" s="20">
        <v>2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75</v>
      </c>
      <c r="B74" s="19">
        <f t="shared" si="3"/>
        <v>8</v>
      </c>
      <c r="C74" s="20">
        <v>7</v>
      </c>
      <c r="D74" s="20">
        <v>0</v>
      </c>
      <c r="E74" s="20">
        <v>0</v>
      </c>
      <c r="F74" s="20">
        <v>1</v>
      </c>
      <c r="G74" s="20">
        <v>8</v>
      </c>
      <c r="H74" s="20">
        <f t="shared" si="4"/>
        <v>0</v>
      </c>
      <c r="I74" s="20">
        <v>0</v>
      </c>
      <c r="J74" s="20">
        <v>0</v>
      </c>
      <c r="K74" s="20">
        <v>0</v>
      </c>
      <c r="L74" s="20">
        <v>0</v>
      </c>
      <c r="M74" s="20">
        <v>7</v>
      </c>
      <c r="N74" s="20">
        <v>1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76</v>
      </c>
      <c r="B75" s="19">
        <f t="shared" si="3"/>
        <v>2</v>
      </c>
      <c r="C75" s="20">
        <v>2</v>
      </c>
      <c r="D75" s="20">
        <v>0</v>
      </c>
      <c r="E75" s="20">
        <v>0</v>
      </c>
      <c r="F75" s="20">
        <v>0</v>
      </c>
      <c r="G75" s="20">
        <v>2</v>
      </c>
      <c r="H75" s="20">
        <f t="shared" si="4"/>
        <v>0</v>
      </c>
      <c r="I75" s="20">
        <v>0</v>
      </c>
      <c r="J75" s="20">
        <v>0</v>
      </c>
      <c r="K75" s="20">
        <v>0</v>
      </c>
      <c r="L75" s="20">
        <v>0</v>
      </c>
      <c r="M75" s="20">
        <v>1</v>
      </c>
      <c r="N75" s="20">
        <v>1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32" t="s">
        <v>77</v>
      </c>
      <c r="B76" s="22">
        <f t="shared" si="3"/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4"/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4">
        <v>0</v>
      </c>
    </row>
    <row r="77" spans="1:18" ht="12" customHeight="1">
      <c r="A77" s="25" t="s">
        <v>136</v>
      </c>
      <c r="B77" s="26">
        <f t="shared" si="3"/>
        <v>15</v>
      </c>
      <c r="C77" s="27">
        <v>14</v>
      </c>
      <c r="D77" s="27">
        <v>0</v>
      </c>
      <c r="E77" s="27">
        <v>0</v>
      </c>
      <c r="F77" s="27">
        <v>1</v>
      </c>
      <c r="G77" s="27">
        <v>15</v>
      </c>
      <c r="H77" s="27">
        <f t="shared" si="4"/>
        <v>0</v>
      </c>
      <c r="I77" s="27">
        <v>0</v>
      </c>
      <c r="J77" s="27">
        <v>0</v>
      </c>
      <c r="K77" s="27">
        <v>0</v>
      </c>
      <c r="L77" s="27">
        <v>0</v>
      </c>
      <c r="M77" s="27">
        <v>13</v>
      </c>
      <c r="N77" s="27">
        <v>2</v>
      </c>
      <c r="O77" s="27">
        <v>0</v>
      </c>
      <c r="P77" s="27">
        <v>0</v>
      </c>
      <c r="Q77" s="27">
        <v>0</v>
      </c>
      <c r="R77" s="28">
        <v>0</v>
      </c>
    </row>
    <row r="78" spans="1:18" ht="12" customHeight="1">
      <c r="A78" s="15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1:18" ht="12" customHeight="1">
      <c r="A79" s="15" t="s">
        <v>78</v>
      </c>
      <c r="B79" s="19">
        <f aca="true" t="shared" si="5" ref="B79:B86">SUM(C79:R79)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1">
        <v>0</v>
      </c>
    </row>
    <row r="80" spans="1:18" ht="12" customHeight="1">
      <c r="A80" s="15" t="s">
        <v>79</v>
      </c>
      <c r="B80" s="19">
        <f t="shared" si="5"/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1">
        <v>0</v>
      </c>
    </row>
    <row r="81" spans="1:18" ht="12" customHeight="1">
      <c r="A81" s="15" t="s">
        <v>80</v>
      </c>
      <c r="B81" s="19">
        <f t="shared" si="5"/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1">
        <v>0</v>
      </c>
    </row>
    <row r="82" spans="1:18" ht="12" customHeight="1">
      <c r="A82" s="15" t="s">
        <v>81</v>
      </c>
      <c r="B82" s="19">
        <f t="shared" si="5"/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82</v>
      </c>
      <c r="B83" s="19">
        <f t="shared" si="5"/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83</v>
      </c>
      <c r="B84" s="19">
        <f t="shared" si="5"/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32" t="s">
        <v>84</v>
      </c>
      <c r="B85" s="22">
        <f t="shared" si="5"/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4">
        <v>0</v>
      </c>
    </row>
    <row r="86" spans="1:18" ht="12" customHeight="1">
      <c r="A86" s="25" t="s">
        <v>85</v>
      </c>
      <c r="B86" s="26">
        <f t="shared" si="5"/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8">
        <v>0</v>
      </c>
    </row>
    <row r="87" spans="1:18" ht="12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1:18" ht="12" customHeight="1">
      <c r="A88" s="15" t="s">
        <v>86</v>
      </c>
      <c r="B88" s="19">
        <f aca="true" t="shared" si="6" ref="B88:B93">SUM(C88:F88)</f>
        <v>3</v>
      </c>
      <c r="C88" s="20">
        <v>3</v>
      </c>
      <c r="D88" s="20">
        <v>0</v>
      </c>
      <c r="E88" s="20">
        <v>0</v>
      </c>
      <c r="F88" s="20">
        <v>0</v>
      </c>
      <c r="G88" s="20">
        <v>2</v>
      </c>
      <c r="H88" s="20">
        <f aca="true" t="shared" si="7" ref="H88:H93">SUM(I88:L88)</f>
        <v>1</v>
      </c>
      <c r="I88" s="20">
        <v>0</v>
      </c>
      <c r="J88" s="20">
        <v>1</v>
      </c>
      <c r="K88" s="20">
        <v>0</v>
      </c>
      <c r="L88" s="20">
        <v>0</v>
      </c>
      <c r="M88" s="20">
        <v>2</v>
      </c>
      <c r="N88" s="20">
        <v>1</v>
      </c>
      <c r="O88" s="20">
        <v>0</v>
      </c>
      <c r="P88" s="20">
        <v>0</v>
      </c>
      <c r="Q88" s="20">
        <v>0</v>
      </c>
      <c r="R88" s="21">
        <v>0</v>
      </c>
    </row>
    <row r="89" spans="1:18" ht="12" customHeight="1">
      <c r="A89" s="15" t="s">
        <v>87</v>
      </c>
      <c r="B89" s="19">
        <f t="shared" si="6"/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f t="shared" si="7"/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88</v>
      </c>
      <c r="B90" s="19">
        <f t="shared" si="6"/>
        <v>23</v>
      </c>
      <c r="C90" s="20">
        <v>10</v>
      </c>
      <c r="D90" s="20">
        <v>12</v>
      </c>
      <c r="E90" s="20">
        <v>0</v>
      </c>
      <c r="F90" s="20">
        <v>1</v>
      </c>
      <c r="G90" s="20">
        <v>11</v>
      </c>
      <c r="H90" s="20">
        <f t="shared" si="7"/>
        <v>12</v>
      </c>
      <c r="I90" s="20">
        <v>0</v>
      </c>
      <c r="J90" s="20">
        <v>12</v>
      </c>
      <c r="K90" s="20">
        <v>0</v>
      </c>
      <c r="L90" s="20">
        <v>0</v>
      </c>
      <c r="M90" s="20">
        <v>8</v>
      </c>
      <c r="N90" s="20">
        <v>3</v>
      </c>
      <c r="O90" s="20">
        <v>0</v>
      </c>
      <c r="P90" s="20">
        <v>0</v>
      </c>
      <c r="Q90" s="20">
        <v>0</v>
      </c>
      <c r="R90" s="21">
        <v>12</v>
      </c>
    </row>
    <row r="91" spans="1:18" ht="12" customHeight="1">
      <c r="A91" s="15" t="s">
        <v>89</v>
      </c>
      <c r="B91" s="19">
        <f t="shared" si="6"/>
        <v>1</v>
      </c>
      <c r="C91" s="20">
        <v>1</v>
      </c>
      <c r="D91" s="20">
        <v>0</v>
      </c>
      <c r="E91" s="20">
        <v>0</v>
      </c>
      <c r="F91" s="20">
        <v>0</v>
      </c>
      <c r="G91" s="20">
        <v>1</v>
      </c>
      <c r="H91" s="20">
        <f t="shared" si="7"/>
        <v>0</v>
      </c>
      <c r="I91" s="20">
        <v>0</v>
      </c>
      <c r="J91" s="20">
        <v>0</v>
      </c>
      <c r="K91" s="20">
        <v>0</v>
      </c>
      <c r="L91" s="20">
        <v>0</v>
      </c>
      <c r="M91" s="20">
        <v>1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90</v>
      </c>
      <c r="B92" s="19">
        <f t="shared" si="6"/>
        <v>3</v>
      </c>
      <c r="C92" s="20">
        <v>3</v>
      </c>
      <c r="D92" s="20">
        <v>0</v>
      </c>
      <c r="E92" s="20">
        <v>0</v>
      </c>
      <c r="F92" s="20">
        <v>0</v>
      </c>
      <c r="G92" s="20">
        <v>2</v>
      </c>
      <c r="H92" s="20">
        <f t="shared" si="7"/>
        <v>1</v>
      </c>
      <c r="I92" s="20">
        <v>0</v>
      </c>
      <c r="J92" s="20">
        <v>1</v>
      </c>
      <c r="K92" s="20">
        <v>0</v>
      </c>
      <c r="L92" s="20">
        <v>0</v>
      </c>
      <c r="M92" s="20">
        <v>3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91</v>
      </c>
      <c r="B93" s="19">
        <f t="shared" si="6"/>
        <v>2</v>
      </c>
      <c r="C93" s="20">
        <v>2</v>
      </c>
      <c r="D93" s="20">
        <v>0</v>
      </c>
      <c r="E93" s="20">
        <v>0</v>
      </c>
      <c r="F93" s="20">
        <v>0</v>
      </c>
      <c r="G93" s="20">
        <v>2</v>
      </c>
      <c r="H93" s="20">
        <f t="shared" si="7"/>
        <v>0</v>
      </c>
      <c r="I93" s="20">
        <v>0</v>
      </c>
      <c r="J93" s="20">
        <v>0</v>
      </c>
      <c r="K93" s="20">
        <v>0</v>
      </c>
      <c r="L93" s="20">
        <v>0</v>
      </c>
      <c r="M93" s="20">
        <v>2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32" t="s">
        <v>92</v>
      </c>
      <c r="B94" s="22">
        <f>SUM(C94:R94)</f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4">
        <v>0</v>
      </c>
    </row>
    <row r="95" spans="1:18" ht="12" customHeight="1">
      <c r="A95" s="25" t="s">
        <v>137</v>
      </c>
      <c r="B95" s="26">
        <f>SUM(C95:F95)</f>
        <v>32</v>
      </c>
      <c r="C95" s="27">
        <v>19</v>
      </c>
      <c r="D95" s="27">
        <v>12</v>
      </c>
      <c r="E95" s="27">
        <v>0</v>
      </c>
      <c r="F95" s="27">
        <v>1</v>
      </c>
      <c r="G95" s="27">
        <v>18</v>
      </c>
      <c r="H95" s="27">
        <f>SUM(I95:L95)</f>
        <v>14</v>
      </c>
      <c r="I95" s="27">
        <v>0</v>
      </c>
      <c r="J95" s="27">
        <v>14</v>
      </c>
      <c r="K95" s="27">
        <v>0</v>
      </c>
      <c r="L95" s="27">
        <v>0</v>
      </c>
      <c r="M95" s="27">
        <v>16</v>
      </c>
      <c r="N95" s="27">
        <v>4</v>
      </c>
      <c r="O95" s="27">
        <v>0</v>
      </c>
      <c r="P95" s="27">
        <v>0</v>
      </c>
      <c r="Q95" s="27">
        <v>0</v>
      </c>
      <c r="R95" s="28">
        <v>12</v>
      </c>
    </row>
    <row r="96" spans="1:18" ht="12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</row>
    <row r="97" spans="1:18" ht="12" customHeight="1">
      <c r="A97" s="15" t="s">
        <v>93</v>
      </c>
      <c r="B97" s="19">
        <f>SUM(C97:F97)</f>
        <v>4</v>
      </c>
      <c r="C97" s="20">
        <v>4</v>
      </c>
      <c r="D97" s="20">
        <v>0</v>
      </c>
      <c r="E97" s="20">
        <v>0</v>
      </c>
      <c r="F97" s="20">
        <v>0</v>
      </c>
      <c r="G97" s="20">
        <v>4</v>
      </c>
      <c r="H97" s="20">
        <f>SUM(I97:L97)</f>
        <v>0</v>
      </c>
      <c r="I97" s="20">
        <v>0</v>
      </c>
      <c r="J97" s="20">
        <v>0</v>
      </c>
      <c r="K97" s="20">
        <v>0</v>
      </c>
      <c r="L97" s="20">
        <v>0</v>
      </c>
      <c r="M97" s="20">
        <v>3</v>
      </c>
      <c r="N97" s="20">
        <v>1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32" t="s">
        <v>94</v>
      </c>
      <c r="B98" s="22">
        <f>SUM(C98:R98)</f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4">
        <v>0</v>
      </c>
    </row>
    <row r="99" spans="1:18" ht="12" customHeight="1">
      <c r="A99" s="25" t="s">
        <v>138</v>
      </c>
      <c r="B99" s="26">
        <f>SUM(C99:F99)</f>
        <v>4</v>
      </c>
      <c r="C99" s="27">
        <v>4</v>
      </c>
      <c r="D99" s="27">
        <v>0</v>
      </c>
      <c r="E99" s="27">
        <v>0</v>
      </c>
      <c r="F99" s="27">
        <v>0</v>
      </c>
      <c r="G99" s="27">
        <v>4</v>
      </c>
      <c r="H99" s="27">
        <f>SUM(I99:L99)</f>
        <v>0</v>
      </c>
      <c r="I99" s="27">
        <v>0</v>
      </c>
      <c r="J99" s="27">
        <v>0</v>
      </c>
      <c r="K99" s="27">
        <v>0</v>
      </c>
      <c r="L99" s="27">
        <v>0</v>
      </c>
      <c r="M99" s="27">
        <v>3</v>
      </c>
      <c r="N99" s="27">
        <v>1</v>
      </c>
      <c r="O99" s="27">
        <v>0</v>
      </c>
      <c r="P99" s="27">
        <v>0</v>
      </c>
      <c r="Q99" s="27">
        <v>0</v>
      </c>
      <c r="R99" s="28">
        <v>0</v>
      </c>
    </row>
    <row r="100" spans="1:18" ht="12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1:18" ht="12" customHeight="1">
      <c r="A101" s="32" t="s">
        <v>95</v>
      </c>
      <c r="B101" s="22">
        <f>SUM(C101:F101)</f>
        <v>9</v>
      </c>
      <c r="C101" s="23">
        <v>8</v>
      </c>
      <c r="D101" s="23">
        <v>0</v>
      </c>
      <c r="E101" s="23">
        <v>0</v>
      </c>
      <c r="F101" s="23">
        <v>1</v>
      </c>
      <c r="G101" s="23">
        <v>6</v>
      </c>
      <c r="H101" s="23">
        <f>SUM(I101:L101)</f>
        <v>3</v>
      </c>
      <c r="I101" s="23">
        <v>0</v>
      </c>
      <c r="J101" s="23">
        <v>3</v>
      </c>
      <c r="K101" s="23">
        <v>0</v>
      </c>
      <c r="L101" s="23">
        <v>0</v>
      </c>
      <c r="M101" s="23">
        <v>7</v>
      </c>
      <c r="N101" s="23">
        <v>2</v>
      </c>
      <c r="O101" s="23">
        <v>0</v>
      </c>
      <c r="P101" s="23">
        <v>0</v>
      </c>
      <c r="Q101" s="23">
        <v>0</v>
      </c>
      <c r="R101" s="24">
        <v>0</v>
      </c>
    </row>
    <row r="102" spans="1:18" ht="12" customHeight="1">
      <c r="A102" s="25" t="s">
        <v>139</v>
      </c>
      <c r="B102" s="26">
        <f>SUM(C102:F102)</f>
        <v>9</v>
      </c>
      <c r="C102" s="27">
        <v>8</v>
      </c>
      <c r="D102" s="27">
        <v>0</v>
      </c>
      <c r="E102" s="27">
        <v>0</v>
      </c>
      <c r="F102" s="27">
        <v>1</v>
      </c>
      <c r="G102" s="27">
        <v>6</v>
      </c>
      <c r="H102" s="27">
        <f>SUM(I102:L102)</f>
        <v>3</v>
      </c>
      <c r="I102" s="27">
        <v>0</v>
      </c>
      <c r="J102" s="27">
        <v>3</v>
      </c>
      <c r="K102" s="27">
        <v>0</v>
      </c>
      <c r="L102" s="27">
        <v>0</v>
      </c>
      <c r="M102" s="27">
        <v>7</v>
      </c>
      <c r="N102" s="27">
        <v>2</v>
      </c>
      <c r="O102" s="27">
        <v>0</v>
      </c>
      <c r="P102" s="27">
        <v>0</v>
      </c>
      <c r="Q102" s="27">
        <v>0</v>
      </c>
      <c r="R102" s="28">
        <v>0</v>
      </c>
    </row>
    <row r="103" spans="1:18" ht="12" customHeight="1">
      <c r="A103" s="15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1:18" ht="12" customHeight="1">
      <c r="A104" s="15" t="s">
        <v>96</v>
      </c>
      <c r="B104" s="19">
        <f>SUM(C104:F104)</f>
        <v>3</v>
      </c>
      <c r="C104" s="20">
        <v>3</v>
      </c>
      <c r="D104" s="20">
        <v>0</v>
      </c>
      <c r="E104" s="20">
        <v>0</v>
      </c>
      <c r="F104" s="20">
        <v>0</v>
      </c>
      <c r="G104" s="20">
        <v>2</v>
      </c>
      <c r="H104" s="20">
        <f>SUM(I104:L104)</f>
        <v>1</v>
      </c>
      <c r="I104" s="20">
        <v>0</v>
      </c>
      <c r="J104" s="20">
        <v>1</v>
      </c>
      <c r="K104" s="20">
        <v>0</v>
      </c>
      <c r="L104" s="20">
        <v>0</v>
      </c>
      <c r="M104" s="20">
        <v>3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97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98</v>
      </c>
      <c r="B106" s="19">
        <f aca="true" t="shared" si="8" ref="B106:B112">SUM(C106:F106)</f>
        <v>1</v>
      </c>
      <c r="C106" s="20">
        <v>1</v>
      </c>
      <c r="D106" s="20">
        <v>0</v>
      </c>
      <c r="E106" s="20">
        <v>0</v>
      </c>
      <c r="F106" s="20">
        <v>0</v>
      </c>
      <c r="G106" s="20">
        <v>1</v>
      </c>
      <c r="H106" s="20">
        <f aca="true" t="shared" si="9" ref="H106:H112"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99</v>
      </c>
      <c r="B107" s="19">
        <f t="shared" si="8"/>
        <v>1</v>
      </c>
      <c r="C107" s="20">
        <v>1</v>
      </c>
      <c r="D107" s="20">
        <v>0</v>
      </c>
      <c r="E107" s="20">
        <v>0</v>
      </c>
      <c r="F107" s="20">
        <v>0</v>
      </c>
      <c r="G107" s="20">
        <v>1</v>
      </c>
      <c r="H107" s="20">
        <f t="shared" si="9"/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1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100</v>
      </c>
      <c r="B108" s="19">
        <f t="shared" si="8"/>
        <v>4</v>
      </c>
      <c r="C108" s="20">
        <v>3</v>
      </c>
      <c r="D108" s="20">
        <v>0</v>
      </c>
      <c r="E108" s="20">
        <v>0</v>
      </c>
      <c r="F108" s="20">
        <v>1</v>
      </c>
      <c r="G108" s="20">
        <v>4</v>
      </c>
      <c r="H108" s="20">
        <f t="shared" si="9"/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3</v>
      </c>
      <c r="N108" s="20">
        <v>1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15" t="s">
        <v>101</v>
      </c>
      <c r="B109" s="19">
        <f t="shared" si="8"/>
        <v>1</v>
      </c>
      <c r="C109" s="20">
        <v>1</v>
      </c>
      <c r="D109" s="20">
        <v>0</v>
      </c>
      <c r="E109" s="20">
        <v>0</v>
      </c>
      <c r="F109" s="20">
        <v>0</v>
      </c>
      <c r="G109" s="20">
        <v>1</v>
      </c>
      <c r="H109" s="20">
        <f t="shared" si="9"/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1</v>
      </c>
      <c r="N109" s="20">
        <v>0</v>
      </c>
      <c r="O109" s="20">
        <v>0</v>
      </c>
      <c r="P109" s="20">
        <v>0</v>
      </c>
      <c r="Q109" s="20">
        <v>0</v>
      </c>
      <c r="R109" s="21">
        <v>0</v>
      </c>
    </row>
    <row r="110" spans="1:18" ht="12" customHeight="1">
      <c r="A110" s="15" t="s">
        <v>102</v>
      </c>
      <c r="B110" s="19">
        <f t="shared" si="8"/>
        <v>14</v>
      </c>
      <c r="C110" s="20">
        <v>4</v>
      </c>
      <c r="D110" s="20">
        <v>10</v>
      </c>
      <c r="E110" s="20">
        <v>0</v>
      </c>
      <c r="F110" s="20">
        <v>0</v>
      </c>
      <c r="G110" s="20">
        <v>14</v>
      </c>
      <c r="H110" s="20">
        <f t="shared" si="9"/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2</v>
      </c>
      <c r="N110" s="20">
        <v>2</v>
      </c>
      <c r="O110" s="20">
        <v>0</v>
      </c>
      <c r="P110" s="20">
        <v>0</v>
      </c>
      <c r="Q110" s="20">
        <v>10</v>
      </c>
      <c r="R110" s="21">
        <v>0</v>
      </c>
    </row>
    <row r="111" spans="1:18" ht="12" customHeight="1">
      <c r="A111" s="15" t="s">
        <v>103</v>
      </c>
      <c r="B111" s="19">
        <f t="shared" si="8"/>
        <v>1</v>
      </c>
      <c r="C111" s="20">
        <v>1</v>
      </c>
      <c r="D111" s="20">
        <v>0</v>
      </c>
      <c r="E111" s="20">
        <v>0</v>
      </c>
      <c r="F111" s="20">
        <v>0</v>
      </c>
      <c r="G111" s="20">
        <v>1</v>
      </c>
      <c r="H111" s="20">
        <f t="shared" si="9"/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1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104</v>
      </c>
      <c r="B112" s="19">
        <f t="shared" si="8"/>
        <v>2</v>
      </c>
      <c r="C112" s="20">
        <v>2</v>
      </c>
      <c r="D112" s="20">
        <v>0</v>
      </c>
      <c r="E112" s="20">
        <v>0</v>
      </c>
      <c r="F112" s="20">
        <v>0</v>
      </c>
      <c r="G112" s="20">
        <v>2</v>
      </c>
      <c r="H112" s="20">
        <f t="shared" si="9"/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2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105</v>
      </c>
      <c r="B113" s="19">
        <f>SUM(C113:R113)</f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32" t="s">
        <v>106</v>
      </c>
      <c r="B114" s="22">
        <f>SUM(C114:F114)</f>
        <v>1</v>
      </c>
      <c r="C114" s="23">
        <v>1</v>
      </c>
      <c r="D114" s="23">
        <v>0</v>
      </c>
      <c r="E114" s="23">
        <v>0</v>
      </c>
      <c r="F114" s="23">
        <v>0</v>
      </c>
      <c r="G114" s="23">
        <v>1</v>
      </c>
      <c r="H114" s="23">
        <f>SUM(I114:L114)</f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1</v>
      </c>
      <c r="N114" s="23">
        <v>0</v>
      </c>
      <c r="O114" s="23">
        <v>0</v>
      </c>
      <c r="P114" s="23">
        <v>0</v>
      </c>
      <c r="Q114" s="23">
        <v>0</v>
      </c>
      <c r="R114" s="24">
        <v>0</v>
      </c>
    </row>
    <row r="115" spans="1:18" ht="12" customHeight="1">
      <c r="A115" s="25" t="s">
        <v>140</v>
      </c>
      <c r="B115" s="26">
        <f>SUM(C115:F115)</f>
        <v>28</v>
      </c>
      <c r="C115" s="27">
        <v>17</v>
      </c>
      <c r="D115" s="27">
        <v>10</v>
      </c>
      <c r="E115" s="27">
        <v>0</v>
      </c>
      <c r="F115" s="27">
        <v>1</v>
      </c>
      <c r="G115" s="27">
        <v>27</v>
      </c>
      <c r="H115" s="27">
        <f>SUM(I115:L115)</f>
        <v>1</v>
      </c>
      <c r="I115" s="27">
        <v>0</v>
      </c>
      <c r="J115" s="27">
        <v>1</v>
      </c>
      <c r="K115" s="27">
        <v>0</v>
      </c>
      <c r="L115" s="27">
        <v>0</v>
      </c>
      <c r="M115" s="27">
        <v>15</v>
      </c>
      <c r="N115" s="27">
        <v>3</v>
      </c>
      <c r="O115" s="27">
        <v>0</v>
      </c>
      <c r="P115" s="27">
        <v>0</v>
      </c>
      <c r="Q115" s="27">
        <v>10</v>
      </c>
      <c r="R115" s="28">
        <v>0</v>
      </c>
    </row>
    <row r="116" spans="1:18" ht="12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1:18" ht="12" customHeight="1">
      <c r="A117" s="15" t="s">
        <v>107</v>
      </c>
      <c r="B117" s="19">
        <f aca="true" t="shared" si="10" ref="B117:B122">SUM(C117:R117)</f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1">
        <v>0</v>
      </c>
    </row>
    <row r="118" spans="1:18" ht="12" customHeight="1">
      <c r="A118" s="15" t="s">
        <v>108</v>
      </c>
      <c r="B118" s="19">
        <f t="shared" si="10"/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109</v>
      </c>
      <c r="B119" s="19">
        <f t="shared" si="10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110</v>
      </c>
      <c r="B120" s="19">
        <f t="shared" si="10"/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32" t="s">
        <v>111</v>
      </c>
      <c r="B121" s="22">
        <f t="shared" si="10"/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4">
        <v>0</v>
      </c>
    </row>
    <row r="122" spans="1:18" ht="12" customHeight="1">
      <c r="A122" s="25" t="s">
        <v>112</v>
      </c>
      <c r="B122" s="26">
        <f t="shared" si="10"/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8">
        <v>0</v>
      </c>
    </row>
    <row r="123" spans="1:18" ht="12" customHeight="1">
      <c r="A123" s="15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1"/>
    </row>
    <row r="124" spans="1:18" ht="12" customHeight="1">
      <c r="A124" s="15" t="s">
        <v>113</v>
      </c>
      <c r="B124" s="19">
        <f>SUM(C124:F124)</f>
        <v>4</v>
      </c>
      <c r="C124" s="20">
        <v>4</v>
      </c>
      <c r="D124" s="20">
        <v>0</v>
      </c>
      <c r="E124" s="20">
        <v>0</v>
      </c>
      <c r="F124" s="20">
        <v>0</v>
      </c>
      <c r="G124" s="20">
        <v>3</v>
      </c>
      <c r="H124" s="20">
        <f>SUM(I124:L124)</f>
        <v>1</v>
      </c>
      <c r="I124" s="20">
        <v>0</v>
      </c>
      <c r="J124" s="20">
        <v>1</v>
      </c>
      <c r="K124" s="20">
        <v>0</v>
      </c>
      <c r="L124" s="20">
        <v>0</v>
      </c>
      <c r="M124" s="20">
        <v>4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15" t="s">
        <v>114</v>
      </c>
      <c r="B125" s="19">
        <f>SUM(C125:F125)</f>
        <v>1</v>
      </c>
      <c r="C125" s="20">
        <v>1</v>
      </c>
      <c r="D125" s="20">
        <v>0</v>
      </c>
      <c r="E125" s="20">
        <v>0</v>
      </c>
      <c r="F125" s="20">
        <v>0</v>
      </c>
      <c r="G125" s="20">
        <v>1</v>
      </c>
      <c r="H125" s="20">
        <f>SUM(I125:L125)</f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1</v>
      </c>
      <c r="N125" s="20">
        <v>0</v>
      </c>
      <c r="O125" s="20">
        <v>0</v>
      </c>
      <c r="P125" s="20">
        <v>0</v>
      </c>
      <c r="Q125" s="20">
        <v>0</v>
      </c>
      <c r="R125" s="21">
        <v>0</v>
      </c>
    </row>
    <row r="126" spans="1:18" ht="12" customHeight="1">
      <c r="A126" s="15" t="s">
        <v>115</v>
      </c>
      <c r="B126" s="19">
        <f>SUM(C126:F126)</f>
        <v>4</v>
      </c>
      <c r="C126" s="20">
        <v>4</v>
      </c>
      <c r="D126" s="20">
        <v>0</v>
      </c>
      <c r="E126" s="20">
        <v>0</v>
      </c>
      <c r="F126" s="20">
        <v>0</v>
      </c>
      <c r="G126" s="20">
        <v>3</v>
      </c>
      <c r="H126" s="20">
        <f>SUM(I126:L126)</f>
        <v>1</v>
      </c>
      <c r="I126" s="20">
        <v>0</v>
      </c>
      <c r="J126" s="20">
        <v>1</v>
      </c>
      <c r="K126" s="20">
        <v>0</v>
      </c>
      <c r="L126" s="20">
        <v>0</v>
      </c>
      <c r="M126" s="20">
        <v>4</v>
      </c>
      <c r="N126" s="20">
        <v>0</v>
      </c>
      <c r="O126" s="20">
        <v>0</v>
      </c>
      <c r="P126" s="20">
        <v>0</v>
      </c>
      <c r="Q126" s="20">
        <v>0</v>
      </c>
      <c r="R126" s="21">
        <v>0</v>
      </c>
    </row>
    <row r="127" spans="1:18" ht="12" customHeight="1">
      <c r="A127" s="15" t="s">
        <v>116</v>
      </c>
      <c r="B127" s="19">
        <f>SUM(C127:R127)</f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1">
        <v>0</v>
      </c>
    </row>
    <row r="128" spans="1:18" ht="12" customHeight="1">
      <c r="A128" s="15" t="s">
        <v>117</v>
      </c>
      <c r="B128" s="19">
        <f>SUM(C128:F128)</f>
        <v>3</v>
      </c>
      <c r="C128" s="20">
        <v>3</v>
      </c>
      <c r="D128" s="20">
        <v>0</v>
      </c>
      <c r="E128" s="20">
        <v>0</v>
      </c>
      <c r="F128" s="20">
        <v>0</v>
      </c>
      <c r="G128" s="20">
        <v>3</v>
      </c>
      <c r="H128" s="20">
        <f>SUM(I128:L128)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3</v>
      </c>
      <c r="N128" s="20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118</v>
      </c>
      <c r="B129" s="19">
        <f>SUM(C129:F129)</f>
        <v>1</v>
      </c>
      <c r="C129" s="20">
        <v>1</v>
      </c>
      <c r="D129" s="20">
        <v>0</v>
      </c>
      <c r="E129" s="20">
        <v>0</v>
      </c>
      <c r="F129" s="20">
        <v>0</v>
      </c>
      <c r="G129" s="20">
        <v>1</v>
      </c>
      <c r="H129" s="20">
        <f>SUM(I129:L129)</f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1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119</v>
      </c>
      <c r="B130" s="19">
        <f>SUM(C130:F130)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f>SUM(I130:L130)</f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32" t="s">
        <v>120</v>
      </c>
      <c r="B131" s="22">
        <f>SUM(C131:R131)</f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4">
        <v>0</v>
      </c>
    </row>
    <row r="132" spans="1:18" ht="12" customHeight="1">
      <c r="A132" s="25" t="s">
        <v>141</v>
      </c>
      <c r="B132" s="26">
        <f>SUM(C132:F132)</f>
        <v>13</v>
      </c>
      <c r="C132" s="27">
        <v>13</v>
      </c>
      <c r="D132" s="27">
        <v>0</v>
      </c>
      <c r="E132" s="27">
        <v>0</v>
      </c>
      <c r="F132" s="27">
        <v>0</v>
      </c>
      <c r="G132" s="27">
        <v>11</v>
      </c>
      <c r="H132" s="27">
        <f>SUM(I132:L132)</f>
        <v>2</v>
      </c>
      <c r="I132" s="27">
        <v>0</v>
      </c>
      <c r="J132" s="27">
        <v>2</v>
      </c>
      <c r="K132" s="27">
        <v>0</v>
      </c>
      <c r="L132" s="27">
        <v>0</v>
      </c>
      <c r="M132" s="27">
        <v>13</v>
      </c>
      <c r="N132" s="27">
        <v>0</v>
      </c>
      <c r="O132" s="27">
        <v>0</v>
      </c>
      <c r="P132" s="27">
        <v>0</v>
      </c>
      <c r="Q132" s="27">
        <v>0</v>
      </c>
      <c r="R132" s="28">
        <v>0</v>
      </c>
    </row>
    <row r="133" spans="1:18" ht="12" customHeight="1">
      <c r="A133" s="15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</row>
    <row r="134" spans="1:18" ht="12" customHeight="1">
      <c r="A134" s="15" t="s">
        <v>121</v>
      </c>
      <c r="B134" s="19">
        <f>SUM(C134:R134)</f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1">
        <v>0</v>
      </c>
    </row>
    <row r="135" spans="1:18" ht="12" customHeight="1">
      <c r="A135" s="15" t="s">
        <v>122</v>
      </c>
      <c r="B135" s="19">
        <f>SUM(C135:F135)</f>
        <v>3</v>
      </c>
      <c r="C135" s="20">
        <v>3</v>
      </c>
      <c r="D135" s="20">
        <v>0</v>
      </c>
      <c r="E135" s="20">
        <v>0</v>
      </c>
      <c r="F135" s="20">
        <v>0</v>
      </c>
      <c r="G135" s="20">
        <v>2</v>
      </c>
      <c r="H135" s="20">
        <f>SUM(I135:L135)</f>
        <v>1</v>
      </c>
      <c r="I135" s="20">
        <v>0</v>
      </c>
      <c r="J135" s="20">
        <v>1</v>
      </c>
      <c r="K135" s="20">
        <v>0</v>
      </c>
      <c r="L135" s="20">
        <v>0</v>
      </c>
      <c r="M135" s="20">
        <v>2</v>
      </c>
      <c r="N135" s="20">
        <v>1</v>
      </c>
      <c r="O135" s="20">
        <v>0</v>
      </c>
      <c r="P135" s="20">
        <v>0</v>
      </c>
      <c r="Q135" s="20">
        <v>0</v>
      </c>
      <c r="R135" s="21">
        <v>0</v>
      </c>
    </row>
    <row r="136" spans="1:18" ht="12" customHeight="1">
      <c r="A136" s="15" t="s">
        <v>123</v>
      </c>
      <c r="B136" s="19">
        <f>SUM(C136:R136)</f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1">
        <v>0</v>
      </c>
    </row>
    <row r="137" spans="1:18" ht="12" customHeight="1">
      <c r="A137" s="15" t="s">
        <v>124</v>
      </c>
      <c r="B137" s="19">
        <f>SUM(C137:R137)</f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1">
        <v>0</v>
      </c>
    </row>
    <row r="138" spans="1:18" ht="12" customHeight="1">
      <c r="A138" s="15" t="s">
        <v>125</v>
      </c>
      <c r="B138" s="19">
        <f>SUM(C138:R138)</f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1">
        <v>0</v>
      </c>
    </row>
    <row r="139" spans="1:18" ht="12" customHeight="1">
      <c r="A139" s="32" t="s">
        <v>126</v>
      </c>
      <c r="B139" s="22">
        <f>SUM(C139:F139)</f>
        <v>1</v>
      </c>
      <c r="C139" s="23">
        <v>1</v>
      </c>
      <c r="D139" s="23">
        <v>0</v>
      </c>
      <c r="E139" s="23">
        <v>0</v>
      </c>
      <c r="F139" s="23">
        <v>0</v>
      </c>
      <c r="G139" s="23">
        <v>1</v>
      </c>
      <c r="H139" s="23">
        <f>SUM(I139:L139)</f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1</v>
      </c>
      <c r="N139" s="23">
        <v>0</v>
      </c>
      <c r="O139" s="23">
        <v>0</v>
      </c>
      <c r="P139" s="23">
        <v>0</v>
      </c>
      <c r="Q139" s="23">
        <v>0</v>
      </c>
      <c r="R139" s="24">
        <v>0</v>
      </c>
    </row>
    <row r="140" spans="1:18" ht="12" customHeight="1">
      <c r="A140" s="25" t="s">
        <v>142</v>
      </c>
      <c r="B140" s="26">
        <f>SUM(C140:F140)</f>
        <v>4</v>
      </c>
      <c r="C140" s="27">
        <v>4</v>
      </c>
      <c r="D140" s="27">
        <v>0</v>
      </c>
      <c r="E140" s="27">
        <v>0</v>
      </c>
      <c r="F140" s="27">
        <v>0</v>
      </c>
      <c r="G140" s="27">
        <v>3</v>
      </c>
      <c r="H140" s="27">
        <f>SUM(I140:L140)</f>
        <v>1</v>
      </c>
      <c r="I140" s="27">
        <v>0</v>
      </c>
      <c r="J140" s="27">
        <v>1</v>
      </c>
      <c r="K140" s="27">
        <v>0</v>
      </c>
      <c r="L140" s="27">
        <v>0</v>
      </c>
      <c r="M140" s="27">
        <v>3</v>
      </c>
      <c r="N140" s="27">
        <v>1</v>
      </c>
      <c r="O140" s="27">
        <v>0</v>
      </c>
      <c r="P140" s="27">
        <v>0</v>
      </c>
      <c r="Q140" s="27">
        <v>0</v>
      </c>
      <c r="R140" s="28">
        <v>0</v>
      </c>
    </row>
    <row r="141" spans="1:18" ht="12" customHeight="1">
      <c r="A141" s="15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1"/>
    </row>
    <row r="142" spans="1:18" ht="12" customHeight="1">
      <c r="A142" s="15" t="s">
        <v>143</v>
      </c>
      <c r="B142" s="19">
        <f>SUM(C142:F142)</f>
        <v>285</v>
      </c>
      <c r="C142" s="20">
        <v>207</v>
      </c>
      <c r="D142" s="20">
        <v>67</v>
      </c>
      <c r="E142" s="20">
        <v>1</v>
      </c>
      <c r="F142" s="20">
        <v>10</v>
      </c>
      <c r="G142" s="20">
        <v>236</v>
      </c>
      <c r="H142" s="20">
        <f>SUM(I142:L142)</f>
        <v>49</v>
      </c>
      <c r="I142" s="20">
        <v>0</v>
      </c>
      <c r="J142" s="20">
        <v>49</v>
      </c>
      <c r="K142" s="20">
        <v>0</v>
      </c>
      <c r="L142" s="20">
        <v>0</v>
      </c>
      <c r="M142" s="20">
        <v>177</v>
      </c>
      <c r="N142" s="20">
        <v>44</v>
      </c>
      <c r="O142" s="20">
        <v>4</v>
      </c>
      <c r="P142" s="20">
        <v>8</v>
      </c>
      <c r="Q142" s="20">
        <v>10</v>
      </c>
      <c r="R142" s="21">
        <v>42</v>
      </c>
    </row>
    <row r="143" spans="1:18" ht="12" customHeight="1">
      <c r="A143" s="15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1"/>
    </row>
    <row r="144" spans="1:18" ht="12" customHeight="1" thickBot="1">
      <c r="A144" s="33" t="s">
        <v>144</v>
      </c>
      <c r="B144" s="29">
        <f>SUM(C144:F144)</f>
        <v>1258</v>
      </c>
      <c r="C144" s="30">
        <v>828</v>
      </c>
      <c r="D144" s="30">
        <v>320</v>
      </c>
      <c r="E144" s="30">
        <v>1</v>
      </c>
      <c r="F144" s="30">
        <v>109</v>
      </c>
      <c r="G144" s="30">
        <v>1023</v>
      </c>
      <c r="H144" s="30">
        <f>SUM(I144:L144)</f>
        <v>235</v>
      </c>
      <c r="I144" s="30">
        <v>1</v>
      </c>
      <c r="J144" s="30">
        <v>234</v>
      </c>
      <c r="K144" s="30">
        <v>0</v>
      </c>
      <c r="L144" s="30">
        <v>0</v>
      </c>
      <c r="M144" s="30">
        <v>749</v>
      </c>
      <c r="N144" s="30">
        <v>206</v>
      </c>
      <c r="O144" s="30">
        <v>14</v>
      </c>
      <c r="P144" s="30">
        <v>16</v>
      </c>
      <c r="Q144" s="30">
        <v>18</v>
      </c>
      <c r="R144" s="31">
        <v>255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145</v>
      </c>
      <c r="E1" s="46" t="s">
        <v>146</v>
      </c>
      <c r="I1" s="45" t="s">
        <v>147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148</v>
      </c>
      <c r="E3" s="38"/>
      <c r="F3" s="38"/>
      <c r="G3" s="39"/>
      <c r="H3" s="37" t="s">
        <v>149</v>
      </c>
      <c r="I3" s="38"/>
      <c r="J3" s="38"/>
      <c r="K3" s="39"/>
      <c r="L3" s="50" t="s">
        <v>150</v>
      </c>
      <c r="M3" s="38" t="s">
        <v>151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152</v>
      </c>
      <c r="D4" s="10" t="s">
        <v>153</v>
      </c>
      <c r="E4" s="10" t="s">
        <v>154</v>
      </c>
      <c r="F4" s="10" t="s">
        <v>155</v>
      </c>
      <c r="G4" s="10" t="s">
        <v>156</v>
      </c>
      <c r="H4" s="10" t="s">
        <v>157</v>
      </c>
      <c r="I4" s="11" t="s">
        <v>158</v>
      </c>
      <c r="J4" s="11" t="s">
        <v>159</v>
      </c>
      <c r="K4" s="53" t="s">
        <v>160</v>
      </c>
      <c r="L4" s="10" t="s">
        <v>161</v>
      </c>
      <c r="M4" s="54" t="s">
        <v>162</v>
      </c>
      <c r="N4" s="11" t="s">
        <v>163</v>
      </c>
      <c r="O4" s="11" t="s">
        <v>164</v>
      </c>
      <c r="P4" s="11" t="s">
        <v>165</v>
      </c>
      <c r="Q4" s="55" t="s">
        <v>166</v>
      </c>
    </row>
    <row r="5" spans="1:17" ht="15" customHeight="1">
      <c r="A5" s="56" t="s">
        <v>167</v>
      </c>
      <c r="B5" s="57" t="s">
        <v>168</v>
      </c>
      <c r="C5" s="58">
        <f>+D5+H5</f>
        <v>828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828</v>
      </c>
      <c r="I5" s="59">
        <v>2</v>
      </c>
      <c r="J5" s="59">
        <v>0</v>
      </c>
      <c r="K5" s="59">
        <v>826</v>
      </c>
      <c r="L5" s="59">
        <v>710</v>
      </c>
      <c r="M5" s="59">
        <f>SUM(N5:Q5)</f>
        <v>118</v>
      </c>
      <c r="N5" s="59">
        <v>0</v>
      </c>
      <c r="O5" s="59">
        <v>118</v>
      </c>
      <c r="P5" s="59">
        <v>0</v>
      </c>
      <c r="Q5" s="60">
        <v>0</v>
      </c>
    </row>
    <row r="6" spans="1:17" ht="15" customHeight="1">
      <c r="A6" s="61"/>
      <c r="B6" s="62" t="s">
        <v>169</v>
      </c>
      <c r="C6" s="63">
        <f>+D6+H6</f>
        <v>320</v>
      </c>
      <c r="D6" s="64">
        <f>SUM(E6:G6)</f>
        <v>1</v>
      </c>
      <c r="E6" s="64">
        <v>0</v>
      </c>
      <c r="F6" s="64">
        <v>0</v>
      </c>
      <c r="G6" s="64">
        <v>1</v>
      </c>
      <c r="H6" s="64">
        <f>SUM(I6:K6)</f>
        <v>319</v>
      </c>
      <c r="I6" s="64">
        <v>48</v>
      </c>
      <c r="J6" s="64">
        <v>2</v>
      </c>
      <c r="K6" s="64">
        <v>269</v>
      </c>
      <c r="L6" s="64">
        <v>276</v>
      </c>
      <c r="M6" s="64">
        <f>SUM(N6:Q6)</f>
        <v>44</v>
      </c>
      <c r="N6" s="64">
        <v>1</v>
      </c>
      <c r="O6" s="64">
        <v>43</v>
      </c>
      <c r="P6" s="64">
        <v>0</v>
      </c>
      <c r="Q6" s="65">
        <v>0</v>
      </c>
    </row>
    <row r="7" spans="1:17" ht="15" customHeight="1">
      <c r="A7" s="61"/>
      <c r="B7" s="62" t="s">
        <v>170</v>
      </c>
      <c r="C7" s="63">
        <f>+D7+H7</f>
        <v>1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1</v>
      </c>
      <c r="I7" s="64">
        <v>1</v>
      </c>
      <c r="J7" s="64">
        <v>0</v>
      </c>
      <c r="K7" s="64">
        <v>0</v>
      </c>
      <c r="L7" s="64">
        <v>0</v>
      </c>
      <c r="M7" s="64">
        <f>SUM(N7:Q7)</f>
        <v>1</v>
      </c>
      <c r="N7" s="64">
        <v>0</v>
      </c>
      <c r="O7" s="64">
        <v>1</v>
      </c>
      <c r="P7" s="64">
        <v>0</v>
      </c>
      <c r="Q7" s="65">
        <v>0</v>
      </c>
    </row>
    <row r="8" spans="1:17" ht="15" customHeight="1">
      <c r="A8" s="61"/>
      <c r="B8" s="66" t="s">
        <v>171</v>
      </c>
      <c r="C8" s="67">
        <f>+D8+H8</f>
        <v>109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109</v>
      </c>
      <c r="I8" s="68">
        <v>105</v>
      </c>
      <c r="J8" s="68">
        <v>0</v>
      </c>
      <c r="K8" s="68">
        <v>4</v>
      </c>
      <c r="L8" s="68">
        <v>37</v>
      </c>
      <c r="M8" s="68">
        <f>SUM(N8:Q8)</f>
        <v>72</v>
      </c>
      <c r="N8" s="68">
        <v>0</v>
      </c>
      <c r="O8" s="68">
        <v>72</v>
      </c>
      <c r="P8" s="68">
        <v>0</v>
      </c>
      <c r="Q8" s="69">
        <v>0</v>
      </c>
    </row>
    <row r="9" spans="1:17" ht="15" customHeight="1">
      <c r="A9" s="70"/>
      <c r="B9" s="71" t="s">
        <v>152</v>
      </c>
      <c r="C9" s="72">
        <f>SUM(C5:C8)</f>
        <v>1258</v>
      </c>
      <c r="D9" s="72">
        <f aca="true" t="shared" si="0" ref="D9:P9">SUM(D5:D8)</f>
        <v>1</v>
      </c>
      <c r="E9" s="72">
        <f t="shared" si="0"/>
        <v>0</v>
      </c>
      <c r="F9" s="72">
        <f t="shared" si="0"/>
        <v>0</v>
      </c>
      <c r="G9" s="72">
        <f t="shared" si="0"/>
        <v>1</v>
      </c>
      <c r="H9" s="72">
        <f t="shared" si="0"/>
        <v>1257</v>
      </c>
      <c r="I9" s="72">
        <f t="shared" si="0"/>
        <v>156</v>
      </c>
      <c r="J9" s="72">
        <f t="shared" si="0"/>
        <v>2</v>
      </c>
      <c r="K9" s="72">
        <f t="shared" si="0"/>
        <v>1099</v>
      </c>
      <c r="L9" s="72">
        <f t="shared" si="0"/>
        <v>1023</v>
      </c>
      <c r="M9" s="72">
        <f t="shared" si="0"/>
        <v>235</v>
      </c>
      <c r="N9" s="72">
        <f t="shared" si="0"/>
        <v>1</v>
      </c>
      <c r="O9" s="72">
        <f t="shared" si="0"/>
        <v>234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172</v>
      </c>
      <c r="B10" s="57" t="s">
        <v>168</v>
      </c>
      <c r="C10" s="58">
        <f>+D10+H10</f>
        <v>118285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118285</v>
      </c>
      <c r="I10" s="59">
        <v>370</v>
      </c>
      <c r="J10" s="59">
        <v>0</v>
      </c>
      <c r="K10" s="59">
        <v>117915</v>
      </c>
      <c r="L10" s="59">
        <v>101240</v>
      </c>
      <c r="M10" s="59">
        <f>SUM(N10:Q10)</f>
        <v>17045</v>
      </c>
      <c r="N10" s="59">
        <v>0</v>
      </c>
      <c r="O10" s="59">
        <v>17045</v>
      </c>
      <c r="P10" s="59">
        <v>0</v>
      </c>
      <c r="Q10" s="60">
        <v>0</v>
      </c>
    </row>
    <row r="11" spans="1:17" ht="15" customHeight="1">
      <c r="A11" s="75"/>
      <c r="B11" s="62" t="s">
        <v>169</v>
      </c>
      <c r="C11" s="63">
        <f>+D11+H11</f>
        <v>21078</v>
      </c>
      <c r="D11" s="64">
        <f>SUM(E11:G11)</f>
        <v>999</v>
      </c>
      <c r="E11" s="64">
        <v>0</v>
      </c>
      <c r="F11" s="64">
        <v>0</v>
      </c>
      <c r="G11" s="64">
        <v>999</v>
      </c>
      <c r="H11" s="64">
        <f>SUM(I11:K11)</f>
        <v>20079</v>
      </c>
      <c r="I11" s="64">
        <v>3152</v>
      </c>
      <c r="J11" s="64">
        <v>343</v>
      </c>
      <c r="K11" s="64">
        <v>16584</v>
      </c>
      <c r="L11" s="64">
        <v>17215</v>
      </c>
      <c r="M11" s="64">
        <f>SUM(N11:Q11)</f>
        <v>3863</v>
      </c>
      <c r="N11" s="64">
        <v>999</v>
      </c>
      <c r="O11" s="64">
        <v>2864</v>
      </c>
      <c r="P11" s="64">
        <v>0</v>
      </c>
      <c r="Q11" s="65">
        <v>0</v>
      </c>
    </row>
    <row r="12" spans="1:17" ht="15" customHeight="1">
      <c r="A12" s="75"/>
      <c r="B12" s="62" t="s">
        <v>170</v>
      </c>
      <c r="C12" s="63">
        <f>+D12+H12</f>
        <v>138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138</v>
      </c>
      <c r="I12" s="64">
        <v>138</v>
      </c>
      <c r="J12" s="64">
        <v>0</v>
      </c>
      <c r="K12" s="64">
        <v>0</v>
      </c>
      <c r="L12" s="64">
        <v>0</v>
      </c>
      <c r="M12" s="64">
        <f>SUM(N12:Q12)</f>
        <v>138</v>
      </c>
      <c r="N12" s="64">
        <v>0</v>
      </c>
      <c r="O12" s="64">
        <v>138</v>
      </c>
      <c r="P12" s="64">
        <v>0</v>
      </c>
      <c r="Q12" s="65">
        <v>0</v>
      </c>
    </row>
    <row r="13" spans="1:17" ht="15" customHeight="1">
      <c r="A13" s="75"/>
      <c r="B13" s="66" t="s">
        <v>171</v>
      </c>
      <c r="C13" s="67">
        <f>+D13+H13</f>
        <v>12856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12856</v>
      </c>
      <c r="I13" s="68">
        <v>12410</v>
      </c>
      <c r="J13" s="68">
        <v>0</v>
      </c>
      <c r="K13" s="68">
        <v>446</v>
      </c>
      <c r="L13" s="68">
        <v>4370</v>
      </c>
      <c r="M13" s="68">
        <f>SUM(N13:Q13)</f>
        <v>8486</v>
      </c>
      <c r="N13" s="68">
        <v>0</v>
      </c>
      <c r="O13" s="68">
        <v>8486</v>
      </c>
      <c r="P13" s="68">
        <v>0</v>
      </c>
      <c r="Q13" s="69">
        <v>0</v>
      </c>
    </row>
    <row r="14" spans="1:17" ht="15" customHeight="1" thickBot="1">
      <c r="A14" s="76" t="s">
        <v>173</v>
      </c>
      <c r="B14" s="13" t="s">
        <v>152</v>
      </c>
      <c r="C14" s="77">
        <f aca="true" t="shared" si="1" ref="C14:Q14">SUM(C10:C13)</f>
        <v>152357</v>
      </c>
      <c r="D14" s="77">
        <f t="shared" si="1"/>
        <v>999</v>
      </c>
      <c r="E14" s="77">
        <f t="shared" si="1"/>
        <v>0</v>
      </c>
      <c r="F14" s="77">
        <f t="shared" si="1"/>
        <v>0</v>
      </c>
      <c r="G14" s="77">
        <f t="shared" si="1"/>
        <v>999</v>
      </c>
      <c r="H14" s="77">
        <f t="shared" si="1"/>
        <v>151358</v>
      </c>
      <c r="I14" s="77">
        <f t="shared" si="1"/>
        <v>16070</v>
      </c>
      <c r="J14" s="77">
        <f t="shared" si="1"/>
        <v>343</v>
      </c>
      <c r="K14" s="77">
        <f t="shared" si="1"/>
        <v>134945</v>
      </c>
      <c r="L14" s="77">
        <f t="shared" si="1"/>
        <v>122825</v>
      </c>
      <c r="M14" s="77">
        <f t="shared" si="1"/>
        <v>29532</v>
      </c>
      <c r="N14" s="77">
        <f t="shared" si="1"/>
        <v>999</v>
      </c>
      <c r="O14" s="77">
        <f t="shared" si="1"/>
        <v>28533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145</v>
      </c>
      <c r="E1" s="46" t="s">
        <v>174</v>
      </c>
      <c r="H1" s="45" t="s">
        <v>147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175</v>
      </c>
      <c r="D3" s="38"/>
      <c r="E3" s="38"/>
      <c r="F3" s="39"/>
      <c r="G3" s="37" t="s">
        <v>176</v>
      </c>
      <c r="H3" s="38"/>
      <c r="I3" s="38"/>
      <c r="J3" s="39"/>
      <c r="K3" s="37" t="s">
        <v>177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162</v>
      </c>
      <c r="D4" s="10" t="s">
        <v>178</v>
      </c>
      <c r="E4" s="10" t="s">
        <v>179</v>
      </c>
      <c r="F4" s="10" t="s">
        <v>180</v>
      </c>
      <c r="G4" s="10" t="s">
        <v>162</v>
      </c>
      <c r="H4" s="10" t="s">
        <v>178</v>
      </c>
      <c r="I4" s="10" t="s">
        <v>179</v>
      </c>
      <c r="J4" s="10" t="s">
        <v>180</v>
      </c>
      <c r="K4" s="10" t="s">
        <v>162</v>
      </c>
      <c r="L4" s="10" t="s">
        <v>178</v>
      </c>
      <c r="M4" s="10" t="s">
        <v>179</v>
      </c>
      <c r="N4" s="55" t="s">
        <v>180</v>
      </c>
    </row>
    <row r="5" spans="1:14" ht="15" customHeight="1">
      <c r="A5" s="56" t="s">
        <v>167</v>
      </c>
      <c r="B5" s="57" t="s">
        <v>168</v>
      </c>
      <c r="C5" s="59">
        <f>SUM(D5:F5)</f>
        <v>828</v>
      </c>
      <c r="D5" s="59">
        <f aca="true" t="shared" si="0" ref="D5:F8">+H5+L5</f>
        <v>828</v>
      </c>
      <c r="E5" s="59">
        <f t="shared" si="0"/>
        <v>0</v>
      </c>
      <c r="F5" s="59">
        <f t="shared" si="0"/>
        <v>0</v>
      </c>
      <c r="G5" s="59">
        <f>SUM(H5:J5)</f>
        <v>631</v>
      </c>
      <c r="H5" s="59">
        <v>631</v>
      </c>
      <c r="I5" s="59">
        <v>0</v>
      </c>
      <c r="J5" s="59">
        <v>0</v>
      </c>
      <c r="K5" s="59">
        <f>SUM(L5:N5)</f>
        <v>197</v>
      </c>
      <c r="L5" s="59">
        <v>197</v>
      </c>
      <c r="M5" s="59">
        <v>0</v>
      </c>
      <c r="N5" s="60">
        <v>0</v>
      </c>
    </row>
    <row r="6" spans="1:14" ht="15" customHeight="1">
      <c r="A6" s="61"/>
      <c r="B6" s="62" t="s">
        <v>169</v>
      </c>
      <c r="C6" s="64">
        <f>SUM(D6:F6)</f>
        <v>320</v>
      </c>
      <c r="D6" s="64">
        <f t="shared" si="0"/>
        <v>17</v>
      </c>
      <c r="E6" s="64">
        <f t="shared" si="0"/>
        <v>30</v>
      </c>
      <c r="F6" s="64">
        <f t="shared" si="0"/>
        <v>273</v>
      </c>
      <c r="G6" s="64">
        <f>SUM(H6:J6)</f>
        <v>43</v>
      </c>
      <c r="H6" s="64">
        <v>11</v>
      </c>
      <c r="I6" s="64">
        <v>14</v>
      </c>
      <c r="J6" s="64">
        <v>18</v>
      </c>
      <c r="K6" s="64">
        <f>SUM(L6:N6)</f>
        <v>277</v>
      </c>
      <c r="L6" s="64">
        <v>6</v>
      </c>
      <c r="M6" s="64">
        <v>16</v>
      </c>
      <c r="N6" s="65">
        <v>255</v>
      </c>
    </row>
    <row r="7" spans="1:14" ht="15" customHeight="1">
      <c r="A7" s="61"/>
      <c r="B7" s="62" t="s">
        <v>170</v>
      </c>
      <c r="C7" s="64">
        <f>SUM(D7:F7)</f>
        <v>1</v>
      </c>
      <c r="D7" s="64">
        <f t="shared" si="0"/>
        <v>1</v>
      </c>
      <c r="E7" s="64">
        <f t="shared" si="0"/>
        <v>0</v>
      </c>
      <c r="F7" s="64">
        <f t="shared" si="0"/>
        <v>0</v>
      </c>
      <c r="G7" s="64">
        <f>SUM(H7:J7)</f>
        <v>1</v>
      </c>
      <c r="H7" s="64">
        <v>1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171</v>
      </c>
      <c r="C8" s="68">
        <f>SUM(D8:F8)</f>
        <v>109</v>
      </c>
      <c r="D8" s="68">
        <f t="shared" si="0"/>
        <v>109</v>
      </c>
      <c r="E8" s="68">
        <f t="shared" si="0"/>
        <v>0</v>
      </c>
      <c r="F8" s="68">
        <f t="shared" si="0"/>
        <v>0</v>
      </c>
      <c r="G8" s="68">
        <f>SUM(H8:J8)</f>
        <v>106</v>
      </c>
      <c r="H8" s="68">
        <v>106</v>
      </c>
      <c r="I8" s="68">
        <v>0</v>
      </c>
      <c r="J8" s="68">
        <v>0</v>
      </c>
      <c r="K8" s="68">
        <f>SUM(L8:N8)</f>
        <v>3</v>
      </c>
      <c r="L8" s="68">
        <v>3</v>
      </c>
      <c r="M8" s="68">
        <v>0</v>
      </c>
      <c r="N8" s="69">
        <v>0</v>
      </c>
    </row>
    <row r="9" spans="1:14" ht="15" customHeight="1">
      <c r="A9" s="70"/>
      <c r="B9" s="71" t="s">
        <v>152</v>
      </c>
      <c r="C9" s="79">
        <f>SUM(C5:C8)</f>
        <v>1258</v>
      </c>
      <c r="D9" s="79">
        <f>SUM(D5:D8)</f>
        <v>955</v>
      </c>
      <c r="E9" s="79">
        <f aca="true" t="shared" si="1" ref="E9:M9">SUM(E5:E8)</f>
        <v>30</v>
      </c>
      <c r="F9" s="79">
        <f t="shared" si="1"/>
        <v>273</v>
      </c>
      <c r="G9" s="79">
        <f t="shared" si="1"/>
        <v>781</v>
      </c>
      <c r="H9" s="79">
        <f t="shared" si="1"/>
        <v>749</v>
      </c>
      <c r="I9" s="79">
        <f t="shared" si="1"/>
        <v>14</v>
      </c>
      <c r="J9" s="79">
        <f t="shared" si="1"/>
        <v>18</v>
      </c>
      <c r="K9" s="79">
        <f t="shared" si="1"/>
        <v>477</v>
      </c>
      <c r="L9" s="79">
        <f t="shared" si="1"/>
        <v>206</v>
      </c>
      <c r="M9" s="79">
        <f t="shared" si="1"/>
        <v>16</v>
      </c>
      <c r="N9" s="73">
        <f>SUM(N5:N8)</f>
        <v>255</v>
      </c>
    </row>
    <row r="10" spans="1:14" ht="15" customHeight="1">
      <c r="A10" s="74" t="s">
        <v>172</v>
      </c>
      <c r="B10" s="57" t="s">
        <v>168</v>
      </c>
      <c r="C10" s="59">
        <f>SUM(D10:F10)</f>
        <v>118285</v>
      </c>
      <c r="D10" s="59">
        <f aca="true" t="shared" si="2" ref="D10:F13">+H10+L10</f>
        <v>118285</v>
      </c>
      <c r="E10" s="59">
        <f t="shared" si="2"/>
        <v>0</v>
      </c>
      <c r="F10" s="59">
        <f t="shared" si="2"/>
        <v>0</v>
      </c>
      <c r="G10" s="59">
        <f>SUM(H10:J10)</f>
        <v>89220</v>
      </c>
      <c r="H10" s="59">
        <v>89220</v>
      </c>
      <c r="I10" s="59">
        <v>0</v>
      </c>
      <c r="J10" s="59">
        <v>0</v>
      </c>
      <c r="K10" s="59">
        <f>SUM(L10:N10)</f>
        <v>29065</v>
      </c>
      <c r="L10" s="59">
        <v>29065</v>
      </c>
      <c r="M10" s="59">
        <v>0</v>
      </c>
      <c r="N10" s="60">
        <v>0</v>
      </c>
    </row>
    <row r="11" spans="1:14" ht="15" customHeight="1">
      <c r="A11" s="75"/>
      <c r="B11" s="62" t="s">
        <v>169</v>
      </c>
      <c r="C11" s="64">
        <f>SUM(D11:F11)</f>
        <v>21078</v>
      </c>
      <c r="D11" s="64">
        <f t="shared" si="2"/>
        <v>3562</v>
      </c>
      <c r="E11" s="64">
        <f t="shared" si="2"/>
        <v>1725</v>
      </c>
      <c r="F11" s="64">
        <f t="shared" si="2"/>
        <v>15791</v>
      </c>
      <c r="G11" s="64">
        <f>SUM(H11:J11)</f>
        <v>3325</v>
      </c>
      <c r="H11" s="64">
        <v>1384</v>
      </c>
      <c r="I11" s="64">
        <v>960</v>
      </c>
      <c r="J11" s="64">
        <v>981</v>
      </c>
      <c r="K11" s="64">
        <f>SUM(L11:N11)</f>
        <v>17753</v>
      </c>
      <c r="L11" s="64">
        <v>2178</v>
      </c>
      <c r="M11" s="64">
        <v>765</v>
      </c>
      <c r="N11" s="65">
        <v>14810</v>
      </c>
    </row>
    <row r="12" spans="1:14" ht="15" customHeight="1">
      <c r="A12" s="75"/>
      <c r="B12" s="62" t="s">
        <v>170</v>
      </c>
      <c r="C12" s="64">
        <f>SUM(D12:F12)</f>
        <v>138</v>
      </c>
      <c r="D12" s="64">
        <f t="shared" si="2"/>
        <v>138</v>
      </c>
      <c r="E12" s="64">
        <f t="shared" si="2"/>
        <v>0</v>
      </c>
      <c r="F12" s="64">
        <f t="shared" si="2"/>
        <v>0</v>
      </c>
      <c r="G12" s="64">
        <f>SUM(H12:J12)</f>
        <v>138</v>
      </c>
      <c r="H12" s="64">
        <v>138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171</v>
      </c>
      <c r="C13" s="68">
        <f>SUM(D13:F13)</f>
        <v>12856</v>
      </c>
      <c r="D13" s="68">
        <f t="shared" si="2"/>
        <v>12856</v>
      </c>
      <c r="E13" s="68">
        <f t="shared" si="2"/>
        <v>0</v>
      </c>
      <c r="F13" s="68">
        <f t="shared" si="2"/>
        <v>0</v>
      </c>
      <c r="G13" s="68">
        <f>SUM(H13:J13)</f>
        <v>12452</v>
      </c>
      <c r="H13" s="68">
        <v>12452</v>
      </c>
      <c r="I13" s="68">
        <v>0</v>
      </c>
      <c r="J13" s="68">
        <v>0</v>
      </c>
      <c r="K13" s="68">
        <f>SUM(L13:N13)</f>
        <v>404</v>
      </c>
      <c r="L13" s="68">
        <v>404</v>
      </c>
      <c r="M13" s="68">
        <v>0</v>
      </c>
      <c r="N13" s="69">
        <v>0</v>
      </c>
    </row>
    <row r="14" spans="1:14" ht="15" customHeight="1" thickBot="1">
      <c r="A14" s="76" t="s">
        <v>173</v>
      </c>
      <c r="B14" s="13" t="s">
        <v>152</v>
      </c>
      <c r="C14" s="80">
        <f aca="true" t="shared" si="3" ref="C14:N14">SUM(C10:C13)</f>
        <v>152357</v>
      </c>
      <c r="D14" s="80">
        <f t="shared" si="3"/>
        <v>134841</v>
      </c>
      <c r="E14" s="80">
        <f t="shared" si="3"/>
        <v>1725</v>
      </c>
      <c r="F14" s="80">
        <f t="shared" si="3"/>
        <v>15791</v>
      </c>
      <c r="G14" s="80">
        <f t="shared" si="3"/>
        <v>105135</v>
      </c>
      <c r="H14" s="80">
        <f t="shared" si="3"/>
        <v>103194</v>
      </c>
      <c r="I14" s="80">
        <f t="shared" si="3"/>
        <v>960</v>
      </c>
      <c r="J14" s="80">
        <f t="shared" si="3"/>
        <v>981</v>
      </c>
      <c r="K14" s="80">
        <f t="shared" si="3"/>
        <v>47222</v>
      </c>
      <c r="L14" s="80">
        <f t="shared" si="3"/>
        <v>31647</v>
      </c>
      <c r="M14" s="80">
        <f t="shared" si="3"/>
        <v>765</v>
      </c>
      <c r="N14" s="78">
        <f t="shared" si="3"/>
        <v>14810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145</v>
      </c>
      <c r="D1" s="46" t="s">
        <v>181</v>
      </c>
      <c r="F1" s="45" t="s">
        <v>147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182</v>
      </c>
      <c r="H3" s="36"/>
    </row>
    <row r="4" spans="1:8" s="4" customFormat="1" ht="15" customHeight="1" thickBot="1">
      <c r="A4" s="51"/>
      <c r="B4" s="52"/>
      <c r="C4" s="76" t="s">
        <v>152</v>
      </c>
      <c r="D4" s="10" t="s">
        <v>183</v>
      </c>
      <c r="E4" s="10" t="s">
        <v>162</v>
      </c>
      <c r="F4" s="10" t="s">
        <v>184</v>
      </c>
      <c r="G4" s="10" t="s">
        <v>185</v>
      </c>
      <c r="H4" s="55" t="s">
        <v>186</v>
      </c>
    </row>
    <row r="5" spans="1:8" ht="15" customHeight="1">
      <c r="A5" s="56" t="s">
        <v>167</v>
      </c>
      <c r="B5" s="57" t="s">
        <v>168</v>
      </c>
      <c r="C5" s="82">
        <f>D5+E5</f>
        <v>201</v>
      </c>
      <c r="D5" s="59">
        <v>49</v>
      </c>
      <c r="E5" s="83">
        <f>F5+G5+H5</f>
        <v>152</v>
      </c>
      <c r="F5" s="59">
        <v>18</v>
      </c>
      <c r="G5" s="59">
        <v>1</v>
      </c>
      <c r="H5" s="60">
        <v>133</v>
      </c>
    </row>
    <row r="6" spans="1:8" ht="15" customHeight="1">
      <c r="A6" s="61"/>
      <c r="B6" s="62" t="s">
        <v>169</v>
      </c>
      <c r="C6" s="84">
        <f>D6+E6</f>
        <v>55</v>
      </c>
      <c r="D6" s="64">
        <v>16</v>
      </c>
      <c r="E6" s="64">
        <f>F6+G6+H6</f>
        <v>39</v>
      </c>
      <c r="F6" s="64">
        <v>0</v>
      </c>
      <c r="G6" s="64">
        <v>0</v>
      </c>
      <c r="H6" s="65">
        <v>39</v>
      </c>
    </row>
    <row r="7" spans="1:8" ht="15" customHeight="1">
      <c r="A7" s="61"/>
      <c r="B7" s="62" t="s">
        <v>170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171</v>
      </c>
      <c r="C8" s="59">
        <f>D8+E8</f>
        <v>42</v>
      </c>
      <c r="D8" s="68">
        <v>38</v>
      </c>
      <c r="E8" s="59">
        <f>F8+G8+H8</f>
        <v>4</v>
      </c>
      <c r="F8" s="68">
        <v>1</v>
      </c>
      <c r="G8" s="68">
        <v>0</v>
      </c>
      <c r="H8" s="69">
        <v>3</v>
      </c>
    </row>
    <row r="9" spans="1:8" ht="15" customHeight="1">
      <c r="A9" s="70"/>
      <c r="B9" s="71" t="s">
        <v>175</v>
      </c>
      <c r="C9" s="79">
        <f aca="true" t="shared" si="0" ref="C9:H9">SUM(C5:C8)</f>
        <v>298</v>
      </c>
      <c r="D9" s="79">
        <f t="shared" si="0"/>
        <v>103</v>
      </c>
      <c r="E9" s="79">
        <f t="shared" si="0"/>
        <v>195</v>
      </c>
      <c r="F9" s="79">
        <f t="shared" si="0"/>
        <v>19</v>
      </c>
      <c r="G9" s="79">
        <f t="shared" si="0"/>
        <v>1</v>
      </c>
      <c r="H9" s="86">
        <f t="shared" si="0"/>
        <v>175</v>
      </c>
    </row>
    <row r="10" spans="1:8" ht="15" customHeight="1">
      <c r="A10" s="74" t="s">
        <v>172</v>
      </c>
      <c r="B10" s="87" t="s">
        <v>168</v>
      </c>
      <c r="C10" s="88">
        <f>D10+E10</f>
        <v>29272</v>
      </c>
      <c r="D10" s="89">
        <v>6682</v>
      </c>
      <c r="E10" s="89">
        <f>F10+G10+H10</f>
        <v>22590</v>
      </c>
      <c r="F10" s="89">
        <v>2765</v>
      </c>
      <c r="G10" s="89">
        <v>169</v>
      </c>
      <c r="H10" s="90">
        <v>19656</v>
      </c>
    </row>
    <row r="11" spans="1:8" ht="15" customHeight="1">
      <c r="A11" s="75"/>
      <c r="B11" s="62" t="s">
        <v>169</v>
      </c>
      <c r="C11" s="84">
        <f>D11+E11</f>
        <v>3491</v>
      </c>
      <c r="D11" s="64">
        <v>1307</v>
      </c>
      <c r="E11" s="64">
        <f>F11+G11+H11</f>
        <v>2184</v>
      </c>
      <c r="F11" s="64">
        <v>0</v>
      </c>
      <c r="G11" s="64">
        <v>0</v>
      </c>
      <c r="H11" s="65">
        <v>2184</v>
      </c>
    </row>
    <row r="12" spans="1:8" ht="15" customHeight="1">
      <c r="A12" s="75"/>
      <c r="B12" s="62" t="s">
        <v>170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171</v>
      </c>
      <c r="C13" s="85">
        <f>D13+E13</f>
        <v>4758</v>
      </c>
      <c r="D13" s="68">
        <v>4212</v>
      </c>
      <c r="E13" s="85">
        <f>F13+G13+H13</f>
        <v>546</v>
      </c>
      <c r="F13" s="68">
        <v>142</v>
      </c>
      <c r="G13" s="68">
        <v>0</v>
      </c>
      <c r="H13" s="69">
        <v>404</v>
      </c>
    </row>
    <row r="14" spans="1:8" ht="15" customHeight="1" thickBot="1">
      <c r="A14" s="76" t="s">
        <v>173</v>
      </c>
      <c r="B14" s="13" t="s">
        <v>175</v>
      </c>
      <c r="C14" s="91">
        <f aca="true" t="shared" si="1" ref="C14:H14">SUM(C10:C13)</f>
        <v>37521</v>
      </c>
      <c r="D14" s="80">
        <f t="shared" si="1"/>
        <v>12201</v>
      </c>
      <c r="E14" s="92">
        <f t="shared" si="1"/>
        <v>25320</v>
      </c>
      <c r="F14" s="80">
        <f t="shared" si="1"/>
        <v>2907</v>
      </c>
      <c r="G14" s="92">
        <f t="shared" si="1"/>
        <v>169</v>
      </c>
      <c r="H14" s="93">
        <f t="shared" si="1"/>
        <v>22244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145</v>
      </c>
      <c r="D1" s="46" t="s">
        <v>187</v>
      </c>
      <c r="E1" s="46"/>
      <c r="G1" s="45" t="s">
        <v>147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148</v>
      </c>
      <c r="E3" s="38"/>
      <c r="F3" s="38"/>
      <c r="G3" s="39"/>
      <c r="H3" s="37" t="s">
        <v>149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152</v>
      </c>
      <c r="D4" s="9" t="s">
        <v>153</v>
      </c>
      <c r="E4" s="9" t="s">
        <v>154</v>
      </c>
      <c r="F4" s="10" t="s">
        <v>155</v>
      </c>
      <c r="G4" s="10" t="s">
        <v>156</v>
      </c>
      <c r="H4" s="10" t="s">
        <v>157</v>
      </c>
      <c r="I4" s="10" t="s">
        <v>158</v>
      </c>
      <c r="J4" s="10" t="s">
        <v>159</v>
      </c>
      <c r="K4" s="55" t="s">
        <v>160</v>
      </c>
    </row>
    <row r="5" spans="1:11" ht="15" customHeight="1">
      <c r="A5" s="56" t="s">
        <v>167</v>
      </c>
      <c r="B5" s="57" t="s">
        <v>184</v>
      </c>
      <c r="C5" s="59">
        <f>SUM(D5+H5)</f>
        <v>781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781</v>
      </c>
      <c r="I5" s="59">
        <v>105</v>
      </c>
      <c r="J5" s="59">
        <v>0</v>
      </c>
      <c r="K5" s="60">
        <v>676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188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185</v>
      </c>
      <c r="C8" s="64">
        <f>+D8+H8</f>
        <v>134</v>
      </c>
      <c r="D8" s="64">
        <f>SUM(E8:G8)</f>
        <v>1</v>
      </c>
      <c r="E8" s="64">
        <v>0</v>
      </c>
      <c r="F8" s="64">
        <v>0</v>
      </c>
      <c r="G8" s="64">
        <v>1</v>
      </c>
      <c r="H8" s="64">
        <f>SUM(I8:K8)</f>
        <v>133</v>
      </c>
      <c r="I8" s="64">
        <v>44</v>
      </c>
      <c r="J8" s="64">
        <v>1</v>
      </c>
      <c r="K8" s="65">
        <v>88</v>
      </c>
    </row>
    <row r="9" spans="1:11" ht="15" customHeight="1">
      <c r="A9" s="75"/>
      <c r="B9" s="94" t="s">
        <v>186</v>
      </c>
      <c r="C9" s="64">
        <f>+D9+H9</f>
        <v>342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342</v>
      </c>
      <c r="I9" s="64">
        <v>7</v>
      </c>
      <c r="J9" s="64">
        <v>1</v>
      </c>
      <c r="K9" s="65">
        <v>334</v>
      </c>
    </row>
    <row r="10" spans="1:11" ht="15" customHeight="1">
      <c r="A10" s="75"/>
      <c r="B10" s="57" t="s">
        <v>189</v>
      </c>
      <c r="C10" s="64">
        <f>+D10+H10</f>
        <v>1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1</v>
      </c>
      <c r="I10" s="59">
        <v>0</v>
      </c>
      <c r="J10" s="59">
        <v>0</v>
      </c>
      <c r="K10" s="60">
        <v>1</v>
      </c>
    </row>
    <row r="11" spans="1:11" ht="15" customHeight="1">
      <c r="A11" s="75"/>
      <c r="B11" s="66" t="s">
        <v>166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190</v>
      </c>
      <c r="C12" s="89">
        <f>SUM(C7:C11)</f>
        <v>477</v>
      </c>
      <c r="D12" s="89">
        <f aca="true" t="shared" si="0" ref="D12:K12">SUM(D7:D11)</f>
        <v>1</v>
      </c>
      <c r="E12" s="89">
        <f t="shared" si="0"/>
        <v>0</v>
      </c>
      <c r="F12" s="89">
        <f t="shared" si="0"/>
        <v>0</v>
      </c>
      <c r="G12" s="89">
        <f t="shared" si="0"/>
        <v>1</v>
      </c>
      <c r="H12" s="89">
        <f t="shared" si="0"/>
        <v>476</v>
      </c>
      <c r="I12" s="89">
        <f t="shared" si="0"/>
        <v>51</v>
      </c>
      <c r="J12" s="89">
        <f t="shared" si="0"/>
        <v>2</v>
      </c>
      <c r="K12" s="96">
        <f t="shared" si="0"/>
        <v>423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152</v>
      </c>
      <c r="C14" s="79">
        <f>+C5+C12</f>
        <v>1258</v>
      </c>
      <c r="D14" s="79">
        <f aca="true" t="shared" si="1" ref="D14:K14">+D5+D12</f>
        <v>1</v>
      </c>
      <c r="E14" s="79">
        <f t="shared" si="1"/>
        <v>0</v>
      </c>
      <c r="F14" s="79">
        <f t="shared" si="1"/>
        <v>0</v>
      </c>
      <c r="G14" s="79">
        <f t="shared" si="1"/>
        <v>1</v>
      </c>
      <c r="H14" s="79">
        <f t="shared" si="1"/>
        <v>1257</v>
      </c>
      <c r="I14" s="79">
        <f t="shared" si="1"/>
        <v>156</v>
      </c>
      <c r="J14" s="79">
        <f t="shared" si="1"/>
        <v>2</v>
      </c>
      <c r="K14" s="86">
        <f t="shared" si="1"/>
        <v>1099</v>
      </c>
    </row>
    <row r="15" spans="1:11" ht="15" customHeight="1">
      <c r="A15" s="98"/>
      <c r="B15" s="99" t="s">
        <v>184</v>
      </c>
      <c r="C15" s="59">
        <f>SUM(D15+H15)</f>
        <v>105135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105135</v>
      </c>
      <c r="I15" s="59">
        <v>12470</v>
      </c>
      <c r="J15" s="59">
        <v>0</v>
      </c>
      <c r="K15" s="60">
        <v>92665</v>
      </c>
    </row>
    <row r="16" spans="1:11" ht="15" customHeight="1">
      <c r="A16" s="100" t="s">
        <v>172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191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185</v>
      </c>
      <c r="C18" s="64">
        <f>+D18+H18</f>
        <v>9979</v>
      </c>
      <c r="D18" s="64">
        <f>SUM(E18:G18)</f>
        <v>999</v>
      </c>
      <c r="E18" s="64">
        <v>0</v>
      </c>
      <c r="F18" s="64">
        <v>0</v>
      </c>
      <c r="G18" s="64">
        <v>999</v>
      </c>
      <c r="H18" s="64">
        <f>SUM(I18:K18)</f>
        <v>8980</v>
      </c>
      <c r="I18" s="64">
        <v>2310</v>
      </c>
      <c r="J18" s="64">
        <v>186</v>
      </c>
      <c r="K18" s="65">
        <v>6484</v>
      </c>
    </row>
    <row r="19" spans="1:11" ht="15" customHeight="1">
      <c r="A19" s="100"/>
      <c r="B19" s="94" t="s">
        <v>186</v>
      </c>
      <c r="C19" s="64">
        <f>+D19+H19</f>
        <v>37134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37134</v>
      </c>
      <c r="I19" s="64">
        <v>1290</v>
      </c>
      <c r="J19" s="64">
        <v>157</v>
      </c>
      <c r="K19" s="65">
        <v>35687</v>
      </c>
    </row>
    <row r="20" spans="1:11" ht="15" customHeight="1">
      <c r="A20" s="100"/>
      <c r="B20" s="101" t="s">
        <v>189</v>
      </c>
      <c r="C20" s="64">
        <f>+D20+H20</f>
        <v>109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109</v>
      </c>
      <c r="I20" s="59">
        <v>0</v>
      </c>
      <c r="J20" s="59">
        <v>0</v>
      </c>
      <c r="K20" s="60">
        <v>109</v>
      </c>
    </row>
    <row r="21" spans="1:11" ht="15" customHeight="1">
      <c r="A21" s="100"/>
      <c r="B21" s="102" t="s">
        <v>166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190</v>
      </c>
      <c r="C22" s="89">
        <f aca="true" t="shared" si="2" ref="C22:K22">SUM(C17:C21)</f>
        <v>47222</v>
      </c>
      <c r="D22" s="89">
        <f t="shared" si="2"/>
        <v>999</v>
      </c>
      <c r="E22" s="89">
        <f t="shared" si="2"/>
        <v>0</v>
      </c>
      <c r="F22" s="89">
        <f t="shared" si="2"/>
        <v>0</v>
      </c>
      <c r="G22" s="89">
        <f t="shared" si="2"/>
        <v>999</v>
      </c>
      <c r="H22" s="89">
        <f t="shared" si="2"/>
        <v>46223</v>
      </c>
      <c r="I22" s="89">
        <f t="shared" si="2"/>
        <v>3600</v>
      </c>
      <c r="J22" s="89">
        <f t="shared" si="2"/>
        <v>343</v>
      </c>
      <c r="K22" s="96">
        <f t="shared" si="2"/>
        <v>42280</v>
      </c>
    </row>
    <row r="23" spans="1:11" ht="15" customHeight="1">
      <c r="A23" s="103" t="s">
        <v>192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152</v>
      </c>
      <c r="C24" s="80">
        <f>+C15+C22</f>
        <v>152357</v>
      </c>
      <c r="D24" s="80">
        <f aca="true" t="shared" si="3" ref="D24:K24">+D15+D22</f>
        <v>999</v>
      </c>
      <c r="E24" s="80">
        <f t="shared" si="3"/>
        <v>0</v>
      </c>
      <c r="F24" s="80">
        <f t="shared" si="3"/>
        <v>0</v>
      </c>
      <c r="G24" s="80">
        <f t="shared" si="3"/>
        <v>999</v>
      </c>
      <c r="H24" s="80">
        <f t="shared" si="3"/>
        <v>151358</v>
      </c>
      <c r="I24" s="80">
        <f t="shared" si="3"/>
        <v>16070</v>
      </c>
      <c r="J24" s="80">
        <f t="shared" si="3"/>
        <v>343</v>
      </c>
      <c r="K24" s="93">
        <f t="shared" si="3"/>
        <v>134945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2004-09-01T02:54:12Z</dcterms:modified>
  <cp:category/>
  <cp:version/>
  <cp:contentType/>
  <cp:contentStatus/>
</cp:coreProperties>
</file>