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</definedNames>
  <calcPr fullCalcOnLoad="1"/>
</workbook>
</file>

<file path=xl/sharedStrings.xml><?xml version="1.0" encoding="utf-8"?>
<sst xmlns="http://schemas.openxmlformats.org/spreadsheetml/2006/main" count="246" uniqueCount="169">
  <si>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</si>
  <si>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</si>
  <si>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</si>
  <si>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</si>
  <si>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</si>
  <si>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</si>
  <si>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</si>
  <si>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</si>
  <si>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</si>
  <si>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</si>
  <si>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</si>
  <si>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</si>
  <si>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</si>
  <si>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</si>
  <si>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</si>
  <si>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</si>
  <si>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</si>
  <si>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</si>
  <si>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</si>
  <si>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</si>
  <si>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</si>
  <si>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</si>
  <si>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</si>
  <si>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</si>
  <si>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</si>
  <si>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</si>
  <si>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</si>
  <si>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</si>
  <si>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</si>
  <si>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</si>
  <si>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</si>
  <si>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</si>
  <si>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</si>
  <si>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</si>
  <si>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</si>
  <si>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</si>
  <si>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</si>
  <si>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</si>
  <si>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</si>
  <si>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</si>
  <si>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</si>
  <si>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</si>
  <si>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</si>
  <si>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</si>
  <si>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</si>
  <si>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</si>
  <si>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</si>
  <si>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</si>
  <si>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</si>
  <si>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</si>
  <si>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</si>
  <si>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</si>
  <si>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</si>
  <si>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</si>
  <si>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</si>
  <si>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</si>
  <si>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</si>
  <si>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</si>
  <si>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</si>
  <si>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</si>
  <si>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</si>
  <si>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</si>
  <si>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</si>
  <si>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</si>
  <si>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</si>
  <si>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</si>
  <si>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</si>
  <si>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洞戸村</t>
  </si>
  <si>
    <t>板取村</t>
  </si>
  <si>
    <t>武芸川町</t>
  </si>
  <si>
    <t>武儀町</t>
  </si>
  <si>
    <t>上之保村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</si>
  <si>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</si>
  <si>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</si>
  <si>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</si>
  <si>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</si>
  <si>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</si>
  <si>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</si>
  <si>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</si>
  <si>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</si>
  <si>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</si>
  <si>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</si>
  <si>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土岐郡計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</si>
  <si>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</si>
  <si>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</si>
  <si>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</si>
  <si>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</si>
  <si>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</si>
  <si>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</si>
  <si>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</si>
  <si>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</si>
  <si>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</si>
  <si>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</si>
  <si>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</si>
  <si>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</si>
  <si>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</si>
  <si>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</si>
  <si>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</si>
  <si>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</si>
  <si>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</si>
  <si>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</si>
  <si>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</si>
  <si>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</si>
  <si>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上宝村</t>
  </si>
  <si>
    <t>平成  16年  8月分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</si>
  <si>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</si>
  <si>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</si>
  <si>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</si>
  <si>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</si>
  <si>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</si>
  <si>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</si>
  <si>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</si>
  <si>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</si>
  <si>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武儀郡計</t>
  </si>
  <si>
    <t>加茂郡計</t>
  </si>
  <si>
    <t>可児郡計</t>
  </si>
  <si>
    <t>恵那郡計</t>
  </si>
  <si>
    <t>大野郡計</t>
  </si>
  <si>
    <t>吉城郡計</t>
  </si>
  <si>
    <t>町村計</t>
  </si>
  <si>
    <t>合　計</t>
  </si>
  <si>
    <t>（県市町村名）岐阜県</t>
  </si>
  <si>
    <t>着工新設住宅概報（２）</t>
  </si>
  <si>
    <t>平成  16年  8月分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</si>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</sst>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177" fontId="2" fillId="0" borderId="43" xfId="0" applyNumberFormat="1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0" fontId="2" fillId="0" borderId="46" xfId="0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0" fontId="2" fillId="0" borderId="50" xfId="0" applyFont="1" applyBorder="1" applyAlignment="1">
      <alignment/>
    </xf>
    <xf numFmtId="177" fontId="2" fillId="0" borderId="51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 horizontal="center"/>
    </xf>
    <xf numFmtId="177" fontId="2" fillId="0" borderId="55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0" fontId="2" fillId="0" borderId="56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/>
    </xf>
    <xf numFmtId="177" fontId="2" fillId="0" borderId="4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59" xfId="0" applyFont="1" applyBorder="1" applyAlignment="1">
      <alignment horizontal="center"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177" fontId="2" fillId="0" borderId="62" xfId="0" applyNumberFormat="1" applyFont="1" applyBorder="1" applyAlignment="1">
      <alignment/>
    </xf>
    <xf numFmtId="177" fontId="2" fillId="0" borderId="6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0" fontId="2" fillId="0" borderId="64" xfId="0" applyFont="1" applyBorder="1" applyAlignment="1">
      <alignment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49" xfId="0" applyFont="1" applyBorder="1" applyAlignment="1">
      <alignment/>
    </xf>
    <xf numFmtId="0" fontId="2" fillId="0" borderId="67" xfId="0" applyFont="1" applyBorder="1" applyAlignment="1">
      <alignment/>
    </xf>
    <xf numFmtId="177" fontId="2" fillId="0" borderId="67" xfId="0" applyNumberFormat="1" applyFont="1" applyBorder="1" applyAlignment="1">
      <alignment/>
    </xf>
    <xf numFmtId="0" fontId="2" fillId="0" borderId="69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7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70" xfId="0" applyFont="1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104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89" t="s">
        <v>15</v>
      </c>
      <c r="D3" s="90"/>
      <c r="E3" s="90"/>
      <c r="F3" s="91"/>
      <c r="G3" s="89" t="s">
        <v>0</v>
      </c>
      <c r="H3" s="90"/>
      <c r="I3" s="90"/>
      <c r="J3" s="90"/>
      <c r="K3" s="90"/>
      <c r="L3" s="91"/>
      <c r="M3" s="89" t="s">
        <v>16</v>
      </c>
      <c r="N3" s="90"/>
      <c r="O3" s="90"/>
      <c r="P3" s="90"/>
      <c r="Q3" s="90"/>
      <c r="R3" s="92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3" t="s">
        <v>7</v>
      </c>
      <c r="I4" s="96"/>
      <c r="J4" s="96"/>
      <c r="K4" s="96"/>
      <c r="L4" s="94"/>
      <c r="M4" s="93" t="s">
        <v>8</v>
      </c>
      <c r="N4" s="94"/>
      <c r="O4" s="93" t="s">
        <v>9</v>
      </c>
      <c r="P4" s="94"/>
      <c r="Q4" s="93" t="s">
        <v>17</v>
      </c>
      <c r="R4" s="95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6">SUM(C6:F6)</f>
        <v>293</v>
      </c>
      <c r="C6" s="17">
        <v>145</v>
      </c>
      <c r="D6" s="17">
        <v>67</v>
      </c>
      <c r="E6" s="17">
        <v>0</v>
      </c>
      <c r="F6" s="17">
        <v>81</v>
      </c>
      <c r="G6" s="17">
        <v>185</v>
      </c>
      <c r="H6" s="17">
        <f aca="true" t="shared" si="1" ref="H6:H26">SUM(I6:L6)</f>
        <v>108</v>
      </c>
      <c r="I6" s="17">
        <v>0</v>
      </c>
      <c r="J6" s="17">
        <v>108</v>
      </c>
      <c r="K6" s="17">
        <v>0</v>
      </c>
      <c r="L6" s="17">
        <v>0</v>
      </c>
      <c r="M6" s="17">
        <v>146</v>
      </c>
      <c r="N6" s="17">
        <v>42</v>
      </c>
      <c r="O6" s="17">
        <v>8</v>
      </c>
      <c r="P6" s="17">
        <v>0</v>
      </c>
      <c r="Q6" s="17">
        <v>0</v>
      </c>
      <c r="R6" s="18">
        <v>97</v>
      </c>
    </row>
    <row r="7" spans="1:18" ht="12" customHeight="1">
      <c r="A7" s="15" t="s">
        <v>24</v>
      </c>
      <c r="B7" s="19">
        <f t="shared" si="0"/>
        <v>107</v>
      </c>
      <c r="C7" s="20">
        <v>52</v>
      </c>
      <c r="D7" s="20">
        <v>33</v>
      </c>
      <c r="E7" s="20">
        <v>0</v>
      </c>
      <c r="F7" s="20">
        <v>22</v>
      </c>
      <c r="G7" s="20">
        <v>82</v>
      </c>
      <c r="H7" s="20">
        <f t="shared" si="1"/>
        <v>25</v>
      </c>
      <c r="I7" s="20">
        <v>0</v>
      </c>
      <c r="J7" s="20">
        <v>25</v>
      </c>
      <c r="K7" s="20">
        <v>0</v>
      </c>
      <c r="L7" s="20">
        <v>0</v>
      </c>
      <c r="M7" s="20">
        <v>46</v>
      </c>
      <c r="N7" s="20">
        <v>29</v>
      </c>
      <c r="O7" s="20">
        <v>0</v>
      </c>
      <c r="P7" s="20">
        <v>5</v>
      </c>
      <c r="Q7" s="20">
        <v>0</v>
      </c>
      <c r="R7" s="21">
        <v>27</v>
      </c>
    </row>
    <row r="8" spans="1:18" ht="12" customHeight="1">
      <c r="A8" s="15" t="s">
        <v>25</v>
      </c>
      <c r="B8" s="19">
        <f t="shared" si="0"/>
        <v>34</v>
      </c>
      <c r="C8" s="20">
        <v>30</v>
      </c>
      <c r="D8" s="20">
        <v>0</v>
      </c>
      <c r="E8" s="20">
        <v>0</v>
      </c>
      <c r="F8" s="20">
        <v>4</v>
      </c>
      <c r="G8" s="20">
        <v>33</v>
      </c>
      <c r="H8" s="20">
        <f t="shared" si="1"/>
        <v>1</v>
      </c>
      <c r="I8" s="20">
        <v>0</v>
      </c>
      <c r="J8" s="20">
        <v>1</v>
      </c>
      <c r="K8" s="20">
        <v>0</v>
      </c>
      <c r="L8" s="20">
        <v>0</v>
      </c>
      <c r="M8" s="20">
        <v>25</v>
      </c>
      <c r="N8" s="20">
        <v>9</v>
      </c>
      <c r="O8" s="20">
        <v>0</v>
      </c>
      <c r="P8" s="20">
        <v>0</v>
      </c>
      <c r="Q8" s="20">
        <v>0</v>
      </c>
      <c r="R8" s="21">
        <v>0</v>
      </c>
    </row>
    <row r="9" spans="1:18" ht="12" customHeight="1">
      <c r="A9" s="15" t="s">
        <v>26</v>
      </c>
      <c r="B9" s="19">
        <f t="shared" si="0"/>
        <v>73</v>
      </c>
      <c r="C9" s="20">
        <v>45</v>
      </c>
      <c r="D9" s="20">
        <v>2</v>
      </c>
      <c r="E9" s="20">
        <v>0</v>
      </c>
      <c r="F9" s="20">
        <v>26</v>
      </c>
      <c r="G9" s="20">
        <v>62</v>
      </c>
      <c r="H9" s="20">
        <f t="shared" si="1"/>
        <v>11</v>
      </c>
      <c r="I9" s="20">
        <v>0</v>
      </c>
      <c r="J9" s="20">
        <v>11</v>
      </c>
      <c r="K9" s="20">
        <v>0</v>
      </c>
      <c r="L9" s="20">
        <v>0</v>
      </c>
      <c r="M9" s="20">
        <v>70</v>
      </c>
      <c r="N9" s="20">
        <v>1</v>
      </c>
      <c r="O9" s="20">
        <v>2</v>
      </c>
      <c r="P9" s="20">
        <v>0</v>
      </c>
      <c r="Q9" s="20">
        <v>0</v>
      </c>
      <c r="R9" s="21">
        <v>0</v>
      </c>
    </row>
    <row r="10" spans="1:18" ht="12" customHeight="1">
      <c r="A10" s="15" t="s">
        <v>27</v>
      </c>
      <c r="B10" s="19">
        <f t="shared" si="0"/>
        <v>79</v>
      </c>
      <c r="C10" s="20">
        <v>53</v>
      </c>
      <c r="D10" s="20">
        <v>12</v>
      </c>
      <c r="E10" s="20">
        <v>0</v>
      </c>
      <c r="F10" s="20">
        <v>14</v>
      </c>
      <c r="G10" s="20">
        <v>61</v>
      </c>
      <c r="H10" s="20">
        <f t="shared" si="1"/>
        <v>18</v>
      </c>
      <c r="I10" s="20">
        <v>0</v>
      </c>
      <c r="J10" s="20">
        <v>18</v>
      </c>
      <c r="K10" s="20">
        <v>0</v>
      </c>
      <c r="L10" s="20">
        <v>0</v>
      </c>
      <c r="M10" s="20">
        <v>51</v>
      </c>
      <c r="N10" s="20">
        <v>16</v>
      </c>
      <c r="O10" s="20">
        <v>0</v>
      </c>
      <c r="P10" s="20">
        <v>0</v>
      </c>
      <c r="Q10" s="20">
        <v>0</v>
      </c>
      <c r="R10" s="21">
        <v>12</v>
      </c>
    </row>
    <row r="11" spans="1:18" ht="12" customHeight="1">
      <c r="A11" s="15" t="s">
        <v>28</v>
      </c>
      <c r="B11" s="19">
        <f t="shared" si="0"/>
        <v>49</v>
      </c>
      <c r="C11" s="20">
        <v>17</v>
      </c>
      <c r="D11" s="20">
        <v>30</v>
      </c>
      <c r="E11" s="20">
        <v>0</v>
      </c>
      <c r="F11" s="20">
        <v>2</v>
      </c>
      <c r="G11" s="20">
        <v>36</v>
      </c>
      <c r="H11" s="20">
        <f t="shared" si="1"/>
        <v>13</v>
      </c>
      <c r="I11" s="20">
        <v>0</v>
      </c>
      <c r="J11" s="20">
        <v>13</v>
      </c>
      <c r="K11" s="20">
        <v>0</v>
      </c>
      <c r="L11" s="20">
        <v>0</v>
      </c>
      <c r="M11" s="20">
        <v>18</v>
      </c>
      <c r="N11" s="20">
        <v>1</v>
      </c>
      <c r="O11" s="20">
        <v>10</v>
      </c>
      <c r="P11" s="20">
        <v>20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8</v>
      </c>
      <c r="C12" s="20">
        <v>6</v>
      </c>
      <c r="D12" s="20">
        <v>0</v>
      </c>
      <c r="E12" s="20">
        <v>0</v>
      </c>
      <c r="F12" s="20">
        <v>2</v>
      </c>
      <c r="G12" s="20">
        <v>8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6</v>
      </c>
      <c r="N12" s="20">
        <v>2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30</v>
      </c>
      <c r="C13" s="20">
        <v>22</v>
      </c>
      <c r="D13" s="20">
        <v>6</v>
      </c>
      <c r="E13" s="20">
        <v>0</v>
      </c>
      <c r="F13" s="20">
        <v>2</v>
      </c>
      <c r="G13" s="20">
        <v>20</v>
      </c>
      <c r="H13" s="20">
        <f t="shared" si="1"/>
        <v>10</v>
      </c>
      <c r="I13" s="20">
        <v>0</v>
      </c>
      <c r="J13" s="20">
        <v>10</v>
      </c>
      <c r="K13" s="20">
        <v>0</v>
      </c>
      <c r="L13" s="20">
        <v>0</v>
      </c>
      <c r="M13" s="20">
        <v>19</v>
      </c>
      <c r="N13" s="20">
        <v>5</v>
      </c>
      <c r="O13" s="20">
        <v>6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21</v>
      </c>
      <c r="C14" s="20">
        <v>20</v>
      </c>
      <c r="D14" s="20">
        <v>0</v>
      </c>
      <c r="E14" s="20">
        <v>0</v>
      </c>
      <c r="F14" s="20">
        <v>1</v>
      </c>
      <c r="G14" s="20">
        <v>21</v>
      </c>
      <c r="H14" s="20">
        <f t="shared" si="1"/>
        <v>0</v>
      </c>
      <c r="I14" s="20">
        <v>0</v>
      </c>
      <c r="J14" s="20">
        <v>0</v>
      </c>
      <c r="K14" s="20">
        <v>0</v>
      </c>
      <c r="L14" s="20">
        <v>0</v>
      </c>
      <c r="M14" s="20">
        <v>11</v>
      </c>
      <c r="N14" s="20">
        <v>10</v>
      </c>
      <c r="O14" s="20">
        <v>0</v>
      </c>
      <c r="P14" s="20">
        <v>0</v>
      </c>
      <c r="Q14" s="20">
        <v>0</v>
      </c>
      <c r="R14" s="21">
        <v>0</v>
      </c>
    </row>
    <row r="15" spans="1:18" ht="12" customHeight="1">
      <c r="A15" s="15" t="s">
        <v>32</v>
      </c>
      <c r="B15" s="19">
        <f t="shared" si="0"/>
        <v>23</v>
      </c>
      <c r="C15" s="20">
        <v>19</v>
      </c>
      <c r="D15" s="20">
        <v>0</v>
      </c>
      <c r="E15" s="20">
        <v>0</v>
      </c>
      <c r="F15" s="20">
        <v>4</v>
      </c>
      <c r="G15" s="20">
        <v>20</v>
      </c>
      <c r="H15" s="20">
        <f t="shared" si="1"/>
        <v>3</v>
      </c>
      <c r="I15" s="20">
        <v>0</v>
      </c>
      <c r="J15" s="20">
        <v>3</v>
      </c>
      <c r="K15" s="20">
        <v>0</v>
      </c>
      <c r="L15" s="20">
        <v>0</v>
      </c>
      <c r="M15" s="20">
        <v>20</v>
      </c>
      <c r="N15" s="20">
        <v>3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>
      <c r="A16" s="15" t="s">
        <v>33</v>
      </c>
      <c r="B16" s="19">
        <f t="shared" si="0"/>
        <v>29</v>
      </c>
      <c r="C16" s="20">
        <v>21</v>
      </c>
      <c r="D16" s="20">
        <v>8</v>
      </c>
      <c r="E16" s="20">
        <v>0</v>
      </c>
      <c r="F16" s="20">
        <v>0</v>
      </c>
      <c r="G16" s="20">
        <v>29</v>
      </c>
      <c r="H16" s="20">
        <f t="shared" si="1"/>
        <v>0</v>
      </c>
      <c r="I16" s="20">
        <v>0</v>
      </c>
      <c r="J16" s="20">
        <v>0</v>
      </c>
      <c r="K16" s="20">
        <v>0</v>
      </c>
      <c r="L16" s="20">
        <v>0</v>
      </c>
      <c r="M16" s="20">
        <v>14</v>
      </c>
      <c r="N16" s="20">
        <v>7</v>
      </c>
      <c r="O16" s="20">
        <v>0</v>
      </c>
      <c r="P16" s="20">
        <v>2</v>
      </c>
      <c r="Q16" s="20">
        <v>6</v>
      </c>
      <c r="R16" s="21">
        <v>0</v>
      </c>
    </row>
    <row r="17" spans="1:18" ht="12" customHeight="1">
      <c r="A17" s="15" t="s">
        <v>34</v>
      </c>
      <c r="B17" s="19">
        <f t="shared" si="0"/>
        <v>32</v>
      </c>
      <c r="C17" s="20">
        <v>25</v>
      </c>
      <c r="D17" s="20">
        <v>6</v>
      </c>
      <c r="E17" s="20">
        <v>0</v>
      </c>
      <c r="F17" s="20">
        <v>1</v>
      </c>
      <c r="G17" s="20">
        <v>31</v>
      </c>
      <c r="H17" s="20">
        <f t="shared" si="1"/>
        <v>1</v>
      </c>
      <c r="I17" s="20">
        <v>0</v>
      </c>
      <c r="J17" s="20">
        <v>1</v>
      </c>
      <c r="K17" s="20">
        <v>0</v>
      </c>
      <c r="L17" s="20">
        <v>0</v>
      </c>
      <c r="M17" s="20">
        <v>15</v>
      </c>
      <c r="N17" s="20">
        <v>11</v>
      </c>
      <c r="O17" s="20">
        <v>0</v>
      </c>
      <c r="P17" s="20">
        <v>0</v>
      </c>
      <c r="Q17" s="20">
        <v>0</v>
      </c>
      <c r="R17" s="21">
        <v>6</v>
      </c>
    </row>
    <row r="18" spans="1:18" ht="12" customHeight="1">
      <c r="A18" s="15" t="s">
        <v>35</v>
      </c>
      <c r="B18" s="19">
        <f t="shared" si="0"/>
        <v>86</v>
      </c>
      <c r="C18" s="20">
        <v>45</v>
      </c>
      <c r="D18" s="20">
        <v>40</v>
      </c>
      <c r="E18" s="20">
        <v>0</v>
      </c>
      <c r="F18" s="20">
        <v>1</v>
      </c>
      <c r="G18" s="20">
        <v>85</v>
      </c>
      <c r="H18" s="20">
        <f t="shared" si="1"/>
        <v>1</v>
      </c>
      <c r="I18" s="20">
        <v>0</v>
      </c>
      <c r="J18" s="20">
        <v>1</v>
      </c>
      <c r="K18" s="20">
        <v>0</v>
      </c>
      <c r="L18" s="20">
        <v>0</v>
      </c>
      <c r="M18" s="20">
        <v>30</v>
      </c>
      <c r="N18" s="20">
        <v>16</v>
      </c>
      <c r="O18" s="20">
        <v>0</v>
      </c>
      <c r="P18" s="20">
        <v>0</v>
      </c>
      <c r="Q18" s="20">
        <v>0</v>
      </c>
      <c r="R18" s="21">
        <v>40</v>
      </c>
    </row>
    <row r="19" spans="1:18" ht="12" customHeight="1">
      <c r="A19" s="15" t="s">
        <v>36</v>
      </c>
      <c r="B19" s="19">
        <f t="shared" si="0"/>
        <v>67</v>
      </c>
      <c r="C19" s="20">
        <v>39</v>
      </c>
      <c r="D19" s="20">
        <v>27</v>
      </c>
      <c r="E19" s="20">
        <v>0</v>
      </c>
      <c r="F19" s="20">
        <v>1</v>
      </c>
      <c r="G19" s="20">
        <v>38</v>
      </c>
      <c r="H19" s="20">
        <f t="shared" si="1"/>
        <v>29</v>
      </c>
      <c r="I19" s="20">
        <v>0</v>
      </c>
      <c r="J19" s="20">
        <v>29</v>
      </c>
      <c r="K19" s="20">
        <v>0</v>
      </c>
      <c r="L19" s="20">
        <v>0</v>
      </c>
      <c r="M19" s="20">
        <v>28</v>
      </c>
      <c r="N19" s="20">
        <v>12</v>
      </c>
      <c r="O19" s="20">
        <v>0</v>
      </c>
      <c r="P19" s="20">
        <v>0</v>
      </c>
      <c r="Q19" s="20">
        <v>0</v>
      </c>
      <c r="R19" s="21">
        <v>27</v>
      </c>
    </row>
    <row r="20" spans="1:18" ht="12" customHeight="1">
      <c r="A20" s="15" t="s">
        <v>37</v>
      </c>
      <c r="B20" s="19">
        <f t="shared" si="0"/>
        <v>4</v>
      </c>
      <c r="C20" s="20">
        <v>4</v>
      </c>
      <c r="D20" s="20">
        <v>0</v>
      </c>
      <c r="E20" s="20">
        <v>0</v>
      </c>
      <c r="F20" s="20">
        <v>0</v>
      </c>
      <c r="G20" s="20">
        <v>3</v>
      </c>
      <c r="H20" s="20">
        <f t="shared" si="1"/>
        <v>1</v>
      </c>
      <c r="I20" s="20">
        <v>0</v>
      </c>
      <c r="J20" s="20">
        <v>1</v>
      </c>
      <c r="K20" s="20">
        <v>0</v>
      </c>
      <c r="L20" s="20">
        <v>0</v>
      </c>
      <c r="M20" s="20">
        <v>3</v>
      </c>
      <c r="N20" s="20">
        <v>1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16</v>
      </c>
      <c r="C21" s="20">
        <v>15</v>
      </c>
      <c r="D21" s="20">
        <v>0</v>
      </c>
      <c r="E21" s="20">
        <v>0</v>
      </c>
      <c r="F21" s="20">
        <v>1</v>
      </c>
      <c r="G21" s="20">
        <v>14</v>
      </c>
      <c r="H21" s="20">
        <f t="shared" si="1"/>
        <v>2</v>
      </c>
      <c r="I21" s="20">
        <v>0</v>
      </c>
      <c r="J21" s="20">
        <v>2</v>
      </c>
      <c r="K21" s="20">
        <v>0</v>
      </c>
      <c r="L21" s="20">
        <v>0</v>
      </c>
      <c r="M21" s="20">
        <v>10</v>
      </c>
      <c r="N21" s="20">
        <v>6</v>
      </c>
      <c r="O21" s="20">
        <v>0</v>
      </c>
      <c r="P21" s="20">
        <v>0</v>
      </c>
      <c r="Q21" s="20">
        <v>0</v>
      </c>
      <c r="R21" s="21">
        <v>0</v>
      </c>
    </row>
    <row r="22" spans="1:18" ht="12" customHeight="1">
      <c r="A22" s="15" t="s">
        <v>39</v>
      </c>
      <c r="B22" s="19">
        <f t="shared" si="0"/>
        <v>13</v>
      </c>
      <c r="C22" s="20">
        <v>9</v>
      </c>
      <c r="D22" s="20">
        <v>0</v>
      </c>
      <c r="E22" s="20">
        <v>0</v>
      </c>
      <c r="F22" s="20">
        <v>4</v>
      </c>
      <c r="G22" s="20">
        <v>9</v>
      </c>
      <c r="H22" s="20">
        <f t="shared" si="1"/>
        <v>4</v>
      </c>
      <c r="I22" s="20">
        <v>0</v>
      </c>
      <c r="J22" s="20">
        <v>4</v>
      </c>
      <c r="K22" s="20">
        <v>0</v>
      </c>
      <c r="L22" s="20">
        <v>0</v>
      </c>
      <c r="M22" s="20">
        <v>13</v>
      </c>
      <c r="N22" s="20">
        <v>0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39</v>
      </c>
      <c r="C23" s="20">
        <v>18</v>
      </c>
      <c r="D23" s="20">
        <v>20</v>
      </c>
      <c r="E23" s="20">
        <v>0</v>
      </c>
      <c r="F23" s="20">
        <v>1</v>
      </c>
      <c r="G23" s="20">
        <v>30</v>
      </c>
      <c r="H23" s="20">
        <f t="shared" si="1"/>
        <v>9</v>
      </c>
      <c r="I23" s="20">
        <v>0</v>
      </c>
      <c r="J23" s="20">
        <v>9</v>
      </c>
      <c r="K23" s="20">
        <v>0</v>
      </c>
      <c r="L23" s="20">
        <v>0</v>
      </c>
      <c r="M23" s="20">
        <v>17</v>
      </c>
      <c r="N23" s="20">
        <v>2</v>
      </c>
      <c r="O23" s="20">
        <v>8</v>
      </c>
      <c r="P23" s="20">
        <v>4</v>
      </c>
      <c r="Q23" s="20">
        <v>0</v>
      </c>
      <c r="R23" s="21">
        <v>8</v>
      </c>
    </row>
    <row r="24" spans="1:18" ht="12" customHeight="1">
      <c r="A24" s="15" t="s">
        <v>41</v>
      </c>
      <c r="B24" s="19">
        <f t="shared" si="0"/>
        <v>26</v>
      </c>
      <c r="C24" s="20">
        <v>14</v>
      </c>
      <c r="D24" s="20">
        <v>12</v>
      </c>
      <c r="E24" s="20">
        <v>0</v>
      </c>
      <c r="F24" s="20">
        <v>0</v>
      </c>
      <c r="G24" s="20">
        <v>14</v>
      </c>
      <c r="H24" s="20">
        <f t="shared" si="1"/>
        <v>12</v>
      </c>
      <c r="I24" s="20">
        <v>12</v>
      </c>
      <c r="J24" s="20">
        <v>0</v>
      </c>
      <c r="K24" s="20">
        <v>0</v>
      </c>
      <c r="L24" s="20">
        <v>0</v>
      </c>
      <c r="M24" s="20">
        <v>14</v>
      </c>
      <c r="N24" s="20">
        <v>0</v>
      </c>
      <c r="O24" s="20">
        <v>0</v>
      </c>
      <c r="P24" s="20">
        <v>0</v>
      </c>
      <c r="Q24" s="20">
        <v>0</v>
      </c>
      <c r="R24" s="21">
        <v>12</v>
      </c>
    </row>
    <row r="25" spans="1:18" ht="12" customHeight="1">
      <c r="A25" s="32" t="s">
        <v>42</v>
      </c>
      <c r="B25" s="22">
        <f t="shared" si="0"/>
        <v>10</v>
      </c>
      <c r="C25" s="23">
        <v>9</v>
      </c>
      <c r="D25" s="23">
        <v>0</v>
      </c>
      <c r="E25" s="23">
        <v>0</v>
      </c>
      <c r="F25" s="23">
        <v>1</v>
      </c>
      <c r="G25" s="23">
        <v>10</v>
      </c>
      <c r="H25" s="23">
        <f t="shared" si="1"/>
        <v>0</v>
      </c>
      <c r="I25" s="23">
        <v>0</v>
      </c>
      <c r="J25" s="23">
        <v>0</v>
      </c>
      <c r="K25" s="23">
        <v>0</v>
      </c>
      <c r="L25" s="23">
        <v>0</v>
      </c>
      <c r="M25" s="23">
        <v>7</v>
      </c>
      <c r="N25" s="23">
        <v>3</v>
      </c>
      <c r="O25" s="23">
        <v>0</v>
      </c>
      <c r="P25" s="23">
        <v>0</v>
      </c>
      <c r="Q25" s="23">
        <v>0</v>
      </c>
      <c r="R25" s="24">
        <v>0</v>
      </c>
    </row>
    <row r="26" spans="1:18" ht="12" customHeight="1">
      <c r="A26" s="25" t="s">
        <v>105</v>
      </c>
      <c r="B26" s="26">
        <f t="shared" si="0"/>
        <v>1039</v>
      </c>
      <c r="C26" s="27">
        <v>608</v>
      </c>
      <c r="D26" s="27">
        <v>263</v>
      </c>
      <c r="E26" s="27">
        <v>0</v>
      </c>
      <c r="F26" s="27">
        <v>168</v>
      </c>
      <c r="G26" s="27">
        <v>791</v>
      </c>
      <c r="H26" s="27">
        <f t="shared" si="1"/>
        <v>248</v>
      </c>
      <c r="I26" s="27">
        <v>12</v>
      </c>
      <c r="J26" s="27">
        <v>236</v>
      </c>
      <c r="K26" s="27">
        <v>0</v>
      </c>
      <c r="L26" s="27">
        <v>0</v>
      </c>
      <c r="M26" s="27">
        <v>563</v>
      </c>
      <c r="N26" s="27">
        <v>176</v>
      </c>
      <c r="O26" s="27">
        <v>34</v>
      </c>
      <c r="P26" s="27">
        <v>31</v>
      </c>
      <c r="Q26" s="27">
        <v>6</v>
      </c>
      <c r="R26" s="28">
        <v>229</v>
      </c>
    </row>
    <row r="27" spans="1:18" ht="12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</row>
    <row r="28" spans="1:18" ht="12" customHeight="1">
      <c r="A28" s="15" t="s">
        <v>43</v>
      </c>
      <c r="B28" s="19">
        <f>SUM(C28:F28)</f>
        <v>6</v>
      </c>
      <c r="C28" s="20">
        <v>3</v>
      </c>
      <c r="D28" s="20">
        <v>3</v>
      </c>
      <c r="E28" s="20">
        <v>0</v>
      </c>
      <c r="F28" s="20">
        <v>0</v>
      </c>
      <c r="G28" s="20">
        <v>6</v>
      </c>
      <c r="H28" s="20">
        <f>SUM(I28:L28)</f>
        <v>0</v>
      </c>
      <c r="I28" s="20">
        <v>0</v>
      </c>
      <c r="J28" s="20">
        <v>0</v>
      </c>
      <c r="K28" s="20">
        <v>0</v>
      </c>
      <c r="L28" s="20">
        <v>0</v>
      </c>
      <c r="M28" s="20">
        <v>6</v>
      </c>
      <c r="N28" s="20">
        <v>0</v>
      </c>
      <c r="O28" s="20">
        <v>0</v>
      </c>
      <c r="P28" s="20">
        <v>0</v>
      </c>
      <c r="Q28" s="20">
        <v>0</v>
      </c>
      <c r="R28" s="21">
        <v>0</v>
      </c>
    </row>
    <row r="29" spans="1:18" ht="12" customHeight="1">
      <c r="A29" s="15" t="s">
        <v>44</v>
      </c>
      <c r="B29" s="19">
        <f>SUM(C29:F29)</f>
        <v>6</v>
      </c>
      <c r="C29" s="20">
        <v>5</v>
      </c>
      <c r="D29" s="20">
        <v>0</v>
      </c>
      <c r="E29" s="20">
        <v>0</v>
      </c>
      <c r="F29" s="20">
        <v>1</v>
      </c>
      <c r="G29" s="20">
        <v>6</v>
      </c>
      <c r="H29" s="20">
        <f>SUM(I29:L29)</f>
        <v>0</v>
      </c>
      <c r="I29" s="20">
        <v>0</v>
      </c>
      <c r="J29" s="20">
        <v>0</v>
      </c>
      <c r="K29" s="20">
        <v>0</v>
      </c>
      <c r="L29" s="20">
        <v>0</v>
      </c>
      <c r="M29" s="20">
        <v>5</v>
      </c>
      <c r="N29" s="20">
        <v>1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>
      <c r="A30" s="15" t="s">
        <v>45</v>
      </c>
      <c r="B30" s="19">
        <f>SUM(C30:F30)</f>
        <v>7</v>
      </c>
      <c r="C30" s="20">
        <v>7</v>
      </c>
      <c r="D30" s="20">
        <v>0</v>
      </c>
      <c r="E30" s="20">
        <v>0</v>
      </c>
      <c r="F30" s="20">
        <v>0</v>
      </c>
      <c r="G30" s="20">
        <v>7</v>
      </c>
      <c r="H30" s="20">
        <f>SUM(I30:L30)</f>
        <v>0</v>
      </c>
      <c r="I30" s="20">
        <v>0</v>
      </c>
      <c r="J30" s="20">
        <v>0</v>
      </c>
      <c r="K30" s="20">
        <v>0</v>
      </c>
      <c r="L30" s="20">
        <v>0</v>
      </c>
      <c r="M30" s="20">
        <v>4</v>
      </c>
      <c r="N30" s="20">
        <v>3</v>
      </c>
      <c r="O30" s="20">
        <v>0</v>
      </c>
      <c r="P30" s="20">
        <v>0</v>
      </c>
      <c r="Q30" s="20">
        <v>0</v>
      </c>
      <c r="R30" s="21">
        <v>0</v>
      </c>
    </row>
    <row r="31" spans="1:18" ht="12" customHeight="1">
      <c r="A31" s="32" t="s">
        <v>46</v>
      </c>
      <c r="B31" s="22">
        <f>SUM(C31:R31)</f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4">
        <v>0</v>
      </c>
    </row>
    <row r="32" spans="1:18" ht="12" customHeight="1">
      <c r="A32" s="25" t="s">
        <v>106</v>
      </c>
      <c r="B32" s="26">
        <f>SUM(C32:F32)</f>
        <v>19</v>
      </c>
      <c r="C32" s="27">
        <v>15</v>
      </c>
      <c r="D32" s="27">
        <v>3</v>
      </c>
      <c r="E32" s="27">
        <v>0</v>
      </c>
      <c r="F32" s="27">
        <v>1</v>
      </c>
      <c r="G32" s="27">
        <v>19</v>
      </c>
      <c r="H32" s="27">
        <f>SUM(I32:L32)</f>
        <v>0</v>
      </c>
      <c r="I32" s="27">
        <v>0</v>
      </c>
      <c r="J32" s="27">
        <v>0</v>
      </c>
      <c r="K32" s="27">
        <v>0</v>
      </c>
      <c r="L32" s="27">
        <v>0</v>
      </c>
      <c r="M32" s="27">
        <v>15</v>
      </c>
      <c r="N32" s="27">
        <v>4</v>
      </c>
      <c r="O32" s="27">
        <v>0</v>
      </c>
      <c r="P32" s="27">
        <v>0</v>
      </c>
      <c r="Q32" s="27">
        <v>0</v>
      </c>
      <c r="R32" s="28">
        <v>0</v>
      </c>
    </row>
    <row r="33" spans="1:18" ht="12" customHeight="1">
      <c r="A33" s="15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</row>
    <row r="34" spans="1:18" ht="12" customHeight="1">
      <c r="A34" s="15" t="s">
        <v>47</v>
      </c>
      <c r="B34" s="19">
        <f>SUM(C34:F34)</f>
        <v>8</v>
      </c>
      <c r="C34" s="20">
        <v>7</v>
      </c>
      <c r="D34" s="20">
        <v>0</v>
      </c>
      <c r="E34" s="20">
        <v>0</v>
      </c>
      <c r="F34" s="20">
        <v>1</v>
      </c>
      <c r="G34" s="20">
        <v>7</v>
      </c>
      <c r="H34" s="20">
        <f>SUM(I34:L34)</f>
        <v>1</v>
      </c>
      <c r="I34" s="20">
        <v>0</v>
      </c>
      <c r="J34" s="20">
        <v>1</v>
      </c>
      <c r="K34" s="20">
        <v>0</v>
      </c>
      <c r="L34" s="20">
        <v>0</v>
      </c>
      <c r="M34" s="20">
        <v>6</v>
      </c>
      <c r="N34" s="20">
        <v>2</v>
      </c>
      <c r="O34" s="20">
        <v>0</v>
      </c>
      <c r="P34" s="20">
        <v>0</v>
      </c>
      <c r="Q34" s="20">
        <v>0</v>
      </c>
      <c r="R34" s="21">
        <v>0</v>
      </c>
    </row>
    <row r="35" spans="1:18" ht="12" customHeight="1">
      <c r="A35" s="15" t="s">
        <v>48</v>
      </c>
      <c r="B35" s="19">
        <f>SUM(C35:F35)</f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f>SUM(I35:L35)</f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1">
        <v>0</v>
      </c>
    </row>
    <row r="36" spans="1:18" ht="12" customHeight="1">
      <c r="A36" s="32" t="s">
        <v>49</v>
      </c>
      <c r="B36" s="22">
        <f>SUM(C36:F36)</f>
        <v>4</v>
      </c>
      <c r="C36" s="23">
        <v>4</v>
      </c>
      <c r="D36" s="23">
        <v>0</v>
      </c>
      <c r="E36" s="23">
        <v>0</v>
      </c>
      <c r="F36" s="23">
        <v>0</v>
      </c>
      <c r="G36" s="23">
        <v>4</v>
      </c>
      <c r="H36" s="23">
        <f>SUM(I36:L36)</f>
        <v>0</v>
      </c>
      <c r="I36" s="23">
        <v>0</v>
      </c>
      <c r="J36" s="23">
        <v>0</v>
      </c>
      <c r="K36" s="23">
        <v>0</v>
      </c>
      <c r="L36" s="23">
        <v>0</v>
      </c>
      <c r="M36" s="23">
        <v>3</v>
      </c>
      <c r="N36" s="23">
        <v>1</v>
      </c>
      <c r="O36" s="23">
        <v>0</v>
      </c>
      <c r="P36" s="23">
        <v>0</v>
      </c>
      <c r="Q36" s="23">
        <v>0</v>
      </c>
      <c r="R36" s="24">
        <v>0</v>
      </c>
    </row>
    <row r="37" spans="1:18" ht="12" customHeight="1">
      <c r="A37" s="25" t="s">
        <v>107</v>
      </c>
      <c r="B37" s="26">
        <f>SUM(C37:F37)</f>
        <v>12</v>
      </c>
      <c r="C37" s="27">
        <v>11</v>
      </c>
      <c r="D37" s="27">
        <v>0</v>
      </c>
      <c r="E37" s="27">
        <v>0</v>
      </c>
      <c r="F37" s="27">
        <v>1</v>
      </c>
      <c r="G37" s="27">
        <v>11</v>
      </c>
      <c r="H37" s="27">
        <f>SUM(I37:L37)</f>
        <v>1</v>
      </c>
      <c r="I37" s="27">
        <v>0</v>
      </c>
      <c r="J37" s="27">
        <v>1</v>
      </c>
      <c r="K37" s="27">
        <v>0</v>
      </c>
      <c r="L37" s="27">
        <v>0</v>
      </c>
      <c r="M37" s="27">
        <v>9</v>
      </c>
      <c r="N37" s="27">
        <v>3</v>
      </c>
      <c r="O37" s="27">
        <v>0</v>
      </c>
      <c r="P37" s="27">
        <v>0</v>
      </c>
      <c r="Q37" s="27">
        <v>0</v>
      </c>
      <c r="R37" s="28">
        <v>0</v>
      </c>
    </row>
    <row r="38" spans="1:18" ht="12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</row>
    <row r="39" spans="1:18" ht="12" customHeight="1">
      <c r="A39" s="15" t="s">
        <v>50</v>
      </c>
      <c r="B39" s="19">
        <f>SUM(C39:F39)</f>
        <v>2</v>
      </c>
      <c r="C39" s="20">
        <v>2</v>
      </c>
      <c r="D39" s="20">
        <v>0</v>
      </c>
      <c r="E39" s="20">
        <v>0</v>
      </c>
      <c r="F39" s="20">
        <v>0</v>
      </c>
      <c r="G39" s="20">
        <v>1</v>
      </c>
      <c r="H39" s="20">
        <f>SUM(I39:L39)</f>
        <v>1</v>
      </c>
      <c r="I39" s="20">
        <v>0</v>
      </c>
      <c r="J39" s="20">
        <v>1</v>
      </c>
      <c r="K39" s="20">
        <v>0</v>
      </c>
      <c r="L39" s="20">
        <v>0</v>
      </c>
      <c r="M39" s="20">
        <v>1</v>
      </c>
      <c r="N39" s="20">
        <v>1</v>
      </c>
      <c r="O39" s="20">
        <v>0</v>
      </c>
      <c r="P39" s="20">
        <v>0</v>
      </c>
      <c r="Q39" s="20">
        <v>0</v>
      </c>
      <c r="R39" s="21">
        <v>0</v>
      </c>
    </row>
    <row r="40" spans="1:18" ht="12" customHeight="1">
      <c r="A40" s="32" t="s">
        <v>51</v>
      </c>
      <c r="B40" s="22">
        <f>SUM(C40:R40)</f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4">
        <v>0</v>
      </c>
    </row>
    <row r="41" spans="1:18" ht="12" customHeight="1">
      <c r="A41" s="25" t="s">
        <v>108</v>
      </c>
      <c r="B41" s="26">
        <f>SUM(C41:F41)</f>
        <v>2</v>
      </c>
      <c r="C41" s="27">
        <v>2</v>
      </c>
      <c r="D41" s="27">
        <v>0</v>
      </c>
      <c r="E41" s="27">
        <v>0</v>
      </c>
      <c r="F41" s="27">
        <v>0</v>
      </c>
      <c r="G41" s="27">
        <v>1</v>
      </c>
      <c r="H41" s="27">
        <f>SUM(I41:L41)</f>
        <v>1</v>
      </c>
      <c r="I41" s="27">
        <v>0</v>
      </c>
      <c r="J41" s="27">
        <v>1</v>
      </c>
      <c r="K41" s="27">
        <v>0</v>
      </c>
      <c r="L41" s="27">
        <v>0</v>
      </c>
      <c r="M41" s="27">
        <v>1</v>
      </c>
      <c r="N41" s="27">
        <v>1</v>
      </c>
      <c r="O41" s="27">
        <v>0</v>
      </c>
      <c r="P41" s="27">
        <v>0</v>
      </c>
      <c r="Q41" s="27">
        <v>0</v>
      </c>
      <c r="R41" s="28">
        <v>0</v>
      </c>
    </row>
    <row r="42" spans="1:18" ht="12" customHeight="1">
      <c r="A42" s="15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1:18" ht="12" customHeight="1">
      <c r="A43" s="15" t="s">
        <v>52</v>
      </c>
      <c r="B43" s="19">
        <f>SUM(C43:F43)</f>
        <v>20</v>
      </c>
      <c r="C43" s="20">
        <v>14</v>
      </c>
      <c r="D43" s="20">
        <v>6</v>
      </c>
      <c r="E43" s="20">
        <v>0</v>
      </c>
      <c r="F43" s="20">
        <v>0</v>
      </c>
      <c r="G43" s="20">
        <v>13</v>
      </c>
      <c r="H43" s="20">
        <f>SUM(I43:L43)</f>
        <v>7</v>
      </c>
      <c r="I43" s="20">
        <v>0</v>
      </c>
      <c r="J43" s="20">
        <v>7</v>
      </c>
      <c r="K43" s="20">
        <v>0</v>
      </c>
      <c r="L43" s="20">
        <v>0</v>
      </c>
      <c r="M43" s="20">
        <v>12</v>
      </c>
      <c r="N43" s="20">
        <v>2</v>
      </c>
      <c r="O43" s="20">
        <v>6</v>
      </c>
      <c r="P43" s="20">
        <v>0</v>
      </c>
      <c r="Q43" s="20">
        <v>0</v>
      </c>
      <c r="R43" s="21">
        <v>0</v>
      </c>
    </row>
    <row r="44" spans="1:18" ht="12" customHeight="1">
      <c r="A44" s="32" t="s">
        <v>53</v>
      </c>
      <c r="B44" s="22">
        <f>SUM(C44:F44)</f>
        <v>1</v>
      </c>
      <c r="C44" s="23">
        <v>1</v>
      </c>
      <c r="D44" s="23">
        <v>0</v>
      </c>
      <c r="E44" s="23">
        <v>0</v>
      </c>
      <c r="F44" s="23">
        <v>0</v>
      </c>
      <c r="G44" s="23">
        <v>1</v>
      </c>
      <c r="H44" s="23">
        <f>SUM(I44:L44)</f>
        <v>0</v>
      </c>
      <c r="I44" s="23">
        <v>0</v>
      </c>
      <c r="J44" s="23">
        <v>0</v>
      </c>
      <c r="K44" s="23">
        <v>0</v>
      </c>
      <c r="L44" s="23">
        <v>0</v>
      </c>
      <c r="M44" s="23">
        <v>1</v>
      </c>
      <c r="N44" s="23">
        <v>0</v>
      </c>
      <c r="O44" s="23">
        <v>0</v>
      </c>
      <c r="P44" s="23">
        <v>0</v>
      </c>
      <c r="Q44" s="23">
        <v>0</v>
      </c>
      <c r="R44" s="24">
        <v>0</v>
      </c>
    </row>
    <row r="45" spans="1:18" ht="12" customHeight="1">
      <c r="A45" s="25" t="s">
        <v>109</v>
      </c>
      <c r="B45" s="26">
        <f>SUM(C45:F45)</f>
        <v>21</v>
      </c>
      <c r="C45" s="27">
        <v>15</v>
      </c>
      <c r="D45" s="27">
        <v>6</v>
      </c>
      <c r="E45" s="27">
        <v>0</v>
      </c>
      <c r="F45" s="27">
        <v>0</v>
      </c>
      <c r="G45" s="27">
        <v>14</v>
      </c>
      <c r="H45" s="27">
        <f>SUM(I45:L45)</f>
        <v>7</v>
      </c>
      <c r="I45" s="27">
        <v>0</v>
      </c>
      <c r="J45" s="27">
        <v>7</v>
      </c>
      <c r="K45" s="27">
        <v>0</v>
      </c>
      <c r="L45" s="27">
        <v>0</v>
      </c>
      <c r="M45" s="27">
        <v>13</v>
      </c>
      <c r="N45" s="27">
        <v>2</v>
      </c>
      <c r="O45" s="27">
        <v>6</v>
      </c>
      <c r="P45" s="27">
        <v>0</v>
      </c>
      <c r="Q45" s="27">
        <v>0</v>
      </c>
      <c r="R45" s="28">
        <v>0</v>
      </c>
    </row>
    <row r="46" spans="1:18" ht="12" customHeight="1">
      <c r="A46" s="15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1:18" ht="12" customHeight="1">
      <c r="A47" s="15" t="s">
        <v>54</v>
      </c>
      <c r="B47" s="19">
        <f>SUM(C47:F47)</f>
        <v>4</v>
      </c>
      <c r="C47" s="20">
        <v>4</v>
      </c>
      <c r="D47" s="20">
        <v>0</v>
      </c>
      <c r="E47" s="20">
        <v>0</v>
      </c>
      <c r="F47" s="20">
        <v>0</v>
      </c>
      <c r="G47" s="20">
        <v>4</v>
      </c>
      <c r="H47" s="20">
        <f>SUM(I47:L47)</f>
        <v>0</v>
      </c>
      <c r="I47" s="20">
        <v>0</v>
      </c>
      <c r="J47" s="20">
        <v>0</v>
      </c>
      <c r="K47" s="20">
        <v>0</v>
      </c>
      <c r="L47" s="20">
        <v>0</v>
      </c>
      <c r="M47" s="20">
        <v>4</v>
      </c>
      <c r="N47" s="20">
        <v>0</v>
      </c>
      <c r="O47" s="20">
        <v>0</v>
      </c>
      <c r="P47" s="20">
        <v>0</v>
      </c>
      <c r="Q47" s="20">
        <v>0</v>
      </c>
      <c r="R47" s="21">
        <v>0</v>
      </c>
    </row>
    <row r="48" spans="1:18" ht="12" customHeight="1">
      <c r="A48" s="15" t="s">
        <v>55</v>
      </c>
      <c r="B48" s="19">
        <f>SUM(C48:F48)</f>
        <v>1</v>
      </c>
      <c r="C48" s="20">
        <v>1</v>
      </c>
      <c r="D48" s="20">
        <v>0</v>
      </c>
      <c r="E48" s="20">
        <v>0</v>
      </c>
      <c r="F48" s="20">
        <v>0</v>
      </c>
      <c r="G48" s="20">
        <v>1</v>
      </c>
      <c r="H48" s="20">
        <f>SUM(I48:L48)</f>
        <v>0</v>
      </c>
      <c r="I48" s="20">
        <v>0</v>
      </c>
      <c r="J48" s="20">
        <v>0</v>
      </c>
      <c r="K48" s="20">
        <v>0</v>
      </c>
      <c r="L48" s="20">
        <v>0</v>
      </c>
      <c r="M48" s="20">
        <v>1</v>
      </c>
      <c r="N48" s="20">
        <v>0</v>
      </c>
      <c r="O48" s="20">
        <v>0</v>
      </c>
      <c r="P48" s="20">
        <v>0</v>
      </c>
      <c r="Q48" s="20">
        <v>0</v>
      </c>
      <c r="R48" s="21">
        <v>0</v>
      </c>
    </row>
    <row r="49" spans="1:18" ht="12" customHeight="1">
      <c r="A49" s="15" t="s">
        <v>56</v>
      </c>
      <c r="B49" s="19">
        <f>SUM(C49:F49)</f>
        <v>6</v>
      </c>
      <c r="C49" s="20">
        <v>6</v>
      </c>
      <c r="D49" s="20">
        <v>0</v>
      </c>
      <c r="E49" s="20">
        <v>0</v>
      </c>
      <c r="F49" s="20">
        <v>0</v>
      </c>
      <c r="G49" s="20">
        <v>6</v>
      </c>
      <c r="H49" s="20">
        <f>SUM(I49:L49)</f>
        <v>0</v>
      </c>
      <c r="I49" s="20">
        <v>0</v>
      </c>
      <c r="J49" s="20">
        <v>0</v>
      </c>
      <c r="K49" s="20">
        <v>0</v>
      </c>
      <c r="L49" s="20">
        <v>0</v>
      </c>
      <c r="M49" s="20">
        <v>4</v>
      </c>
      <c r="N49" s="20">
        <v>2</v>
      </c>
      <c r="O49" s="20">
        <v>0</v>
      </c>
      <c r="P49" s="20">
        <v>0</v>
      </c>
      <c r="Q49" s="20">
        <v>0</v>
      </c>
      <c r="R49" s="21">
        <v>0</v>
      </c>
    </row>
    <row r="50" spans="1:18" ht="12" customHeight="1">
      <c r="A50" s="32" t="s">
        <v>57</v>
      </c>
      <c r="B50" s="22">
        <f>SUM(C50:F50)</f>
        <v>1</v>
      </c>
      <c r="C50" s="23">
        <v>0</v>
      </c>
      <c r="D50" s="23">
        <v>0</v>
      </c>
      <c r="E50" s="23">
        <v>0</v>
      </c>
      <c r="F50" s="23">
        <v>1</v>
      </c>
      <c r="G50" s="23">
        <v>0</v>
      </c>
      <c r="H50" s="23">
        <f>SUM(I50:L50)</f>
        <v>1</v>
      </c>
      <c r="I50" s="23">
        <v>0</v>
      </c>
      <c r="J50" s="23">
        <v>1</v>
      </c>
      <c r="K50" s="23">
        <v>0</v>
      </c>
      <c r="L50" s="23">
        <v>0</v>
      </c>
      <c r="M50" s="23">
        <v>1</v>
      </c>
      <c r="N50" s="23">
        <v>0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>
      <c r="A51" s="25" t="s">
        <v>110</v>
      </c>
      <c r="B51" s="26">
        <f>SUM(C51:F51)</f>
        <v>12</v>
      </c>
      <c r="C51" s="27">
        <v>11</v>
      </c>
      <c r="D51" s="27">
        <v>0</v>
      </c>
      <c r="E51" s="27">
        <v>0</v>
      </c>
      <c r="F51" s="27">
        <v>1</v>
      </c>
      <c r="G51" s="27">
        <v>11</v>
      </c>
      <c r="H51" s="27">
        <f>SUM(I51:L51)</f>
        <v>1</v>
      </c>
      <c r="I51" s="27">
        <v>0</v>
      </c>
      <c r="J51" s="27">
        <v>1</v>
      </c>
      <c r="K51" s="27">
        <v>0</v>
      </c>
      <c r="L51" s="27">
        <v>0</v>
      </c>
      <c r="M51" s="27">
        <v>10</v>
      </c>
      <c r="N51" s="27">
        <v>2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58</v>
      </c>
      <c r="B53" s="19">
        <f>SUM(C53:F53)</f>
        <v>7</v>
      </c>
      <c r="C53" s="20">
        <v>7</v>
      </c>
      <c r="D53" s="20">
        <v>0</v>
      </c>
      <c r="E53" s="20">
        <v>0</v>
      </c>
      <c r="F53" s="20">
        <v>0</v>
      </c>
      <c r="G53" s="20">
        <v>7</v>
      </c>
      <c r="H53" s="20">
        <f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7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59</v>
      </c>
      <c r="B54" s="19">
        <f>SUM(C54:F54)</f>
        <v>1</v>
      </c>
      <c r="C54" s="20">
        <v>1</v>
      </c>
      <c r="D54" s="20">
        <v>0</v>
      </c>
      <c r="E54" s="20">
        <v>0</v>
      </c>
      <c r="F54" s="20">
        <v>0</v>
      </c>
      <c r="G54" s="20">
        <v>1</v>
      </c>
      <c r="H54" s="20">
        <f>SUM(I54:L54)</f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1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60</v>
      </c>
      <c r="B55" s="19">
        <f>SUM(C55:F55)</f>
        <v>8</v>
      </c>
      <c r="C55" s="20">
        <v>8</v>
      </c>
      <c r="D55" s="20">
        <v>0</v>
      </c>
      <c r="E55" s="20">
        <v>0</v>
      </c>
      <c r="F55" s="20">
        <v>0</v>
      </c>
      <c r="G55" s="20">
        <v>8</v>
      </c>
      <c r="H55" s="20">
        <f>SUM(I55:L55)</f>
        <v>0</v>
      </c>
      <c r="I55" s="20">
        <v>0</v>
      </c>
      <c r="J55" s="20">
        <v>0</v>
      </c>
      <c r="K55" s="20">
        <v>0</v>
      </c>
      <c r="L55" s="20">
        <v>0</v>
      </c>
      <c r="M55" s="20">
        <v>8</v>
      </c>
      <c r="N55" s="20">
        <v>0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61</v>
      </c>
      <c r="B56" s="19">
        <f>SUM(C56:F56)</f>
        <v>10</v>
      </c>
      <c r="C56" s="20">
        <v>10</v>
      </c>
      <c r="D56" s="20">
        <v>0</v>
      </c>
      <c r="E56" s="20">
        <v>0</v>
      </c>
      <c r="F56" s="20">
        <v>0</v>
      </c>
      <c r="G56" s="20">
        <v>10</v>
      </c>
      <c r="H56" s="20">
        <f>SUM(I56:L56)</f>
        <v>0</v>
      </c>
      <c r="I56" s="20">
        <v>0</v>
      </c>
      <c r="J56" s="20">
        <v>0</v>
      </c>
      <c r="K56" s="20">
        <v>0</v>
      </c>
      <c r="L56" s="20">
        <v>0</v>
      </c>
      <c r="M56" s="20">
        <v>7</v>
      </c>
      <c r="N56" s="20">
        <v>3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62</v>
      </c>
      <c r="B57" s="19">
        <f>SUM(C57:R57)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63</v>
      </c>
      <c r="B58" s="19">
        <f>SUM(C58:R58)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15" t="s">
        <v>64</v>
      </c>
      <c r="B59" s="19">
        <f>SUM(C59:R59)</f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1">
        <v>0</v>
      </c>
    </row>
    <row r="60" spans="1:18" ht="12" customHeight="1">
      <c r="A60" s="32" t="s">
        <v>65</v>
      </c>
      <c r="B60" s="22">
        <f>SUM(C60:R60)</f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4">
        <v>0</v>
      </c>
    </row>
    <row r="61" spans="1:18" ht="12" customHeight="1">
      <c r="A61" s="25" t="s">
        <v>111</v>
      </c>
      <c r="B61" s="26">
        <f>SUM(C61:F61)</f>
        <v>26</v>
      </c>
      <c r="C61" s="27">
        <v>26</v>
      </c>
      <c r="D61" s="27">
        <v>0</v>
      </c>
      <c r="E61" s="27">
        <v>0</v>
      </c>
      <c r="F61" s="27">
        <v>0</v>
      </c>
      <c r="G61" s="27">
        <v>26</v>
      </c>
      <c r="H61" s="27">
        <f>SUM(I61:L61)</f>
        <v>0</v>
      </c>
      <c r="I61" s="27">
        <v>0</v>
      </c>
      <c r="J61" s="27">
        <v>0</v>
      </c>
      <c r="K61" s="27">
        <v>0</v>
      </c>
      <c r="L61" s="27">
        <v>0</v>
      </c>
      <c r="M61" s="27">
        <v>22</v>
      </c>
      <c r="N61" s="27">
        <v>4</v>
      </c>
      <c r="O61" s="27">
        <v>0</v>
      </c>
      <c r="P61" s="27">
        <v>0</v>
      </c>
      <c r="Q61" s="27">
        <v>0</v>
      </c>
      <c r="R61" s="28">
        <v>0</v>
      </c>
    </row>
    <row r="62" spans="1:18" ht="12" customHeight="1">
      <c r="A62" s="15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1"/>
    </row>
    <row r="63" spans="1:18" ht="12" customHeight="1">
      <c r="A63" s="15" t="s">
        <v>66</v>
      </c>
      <c r="B63" s="19">
        <f>SUM(C63:F63)</f>
        <v>2</v>
      </c>
      <c r="C63" s="20">
        <v>1</v>
      </c>
      <c r="D63" s="20">
        <v>0</v>
      </c>
      <c r="E63" s="20">
        <v>0</v>
      </c>
      <c r="F63" s="20">
        <v>1</v>
      </c>
      <c r="G63" s="20">
        <v>2</v>
      </c>
      <c r="H63" s="20">
        <f>SUM(I63:L63)</f>
        <v>0</v>
      </c>
      <c r="I63" s="20">
        <v>0</v>
      </c>
      <c r="J63" s="20">
        <v>0</v>
      </c>
      <c r="K63" s="20">
        <v>0</v>
      </c>
      <c r="L63" s="20">
        <v>0</v>
      </c>
      <c r="M63" s="20">
        <v>1</v>
      </c>
      <c r="N63" s="20">
        <v>1</v>
      </c>
      <c r="O63" s="20">
        <v>0</v>
      </c>
      <c r="P63" s="20">
        <v>0</v>
      </c>
      <c r="Q63" s="20">
        <v>0</v>
      </c>
      <c r="R63" s="21">
        <v>0</v>
      </c>
    </row>
    <row r="64" spans="1:18" ht="12" customHeight="1">
      <c r="A64" s="25" t="s">
        <v>112</v>
      </c>
      <c r="B64" s="26">
        <f>SUM(C64:F64)</f>
        <v>2</v>
      </c>
      <c r="C64" s="27">
        <v>1</v>
      </c>
      <c r="D64" s="27">
        <v>0</v>
      </c>
      <c r="E64" s="27">
        <v>0</v>
      </c>
      <c r="F64" s="27">
        <v>1</v>
      </c>
      <c r="G64" s="27">
        <v>2</v>
      </c>
      <c r="H64" s="27">
        <f>SUM(I64:L64)</f>
        <v>0</v>
      </c>
      <c r="I64" s="27">
        <v>0</v>
      </c>
      <c r="J64" s="27">
        <v>0</v>
      </c>
      <c r="K64" s="27">
        <v>0</v>
      </c>
      <c r="L64" s="27">
        <v>0</v>
      </c>
      <c r="M64" s="27">
        <v>1</v>
      </c>
      <c r="N64" s="27">
        <v>1</v>
      </c>
      <c r="O64" s="27">
        <v>0</v>
      </c>
      <c r="P64" s="27">
        <v>0</v>
      </c>
      <c r="Q64" s="27">
        <v>0</v>
      </c>
      <c r="R64" s="28">
        <v>0</v>
      </c>
    </row>
    <row r="65" spans="1:18" ht="12" customHeight="1">
      <c r="A65" s="15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1"/>
    </row>
    <row r="66" spans="1:18" ht="12" customHeight="1">
      <c r="A66" s="15" t="s">
        <v>67</v>
      </c>
      <c r="B66" s="19">
        <f>SUM(C66:F66)</f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f>SUM(I66:L66)</f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1">
        <v>0</v>
      </c>
    </row>
    <row r="67" spans="1:18" ht="12" customHeight="1">
      <c r="A67" s="15" t="s">
        <v>68</v>
      </c>
      <c r="B67" s="19">
        <f>SUM(C67:R67)</f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1">
        <v>0</v>
      </c>
    </row>
    <row r="68" spans="1:18" ht="12" customHeight="1">
      <c r="A68" s="15" t="s">
        <v>69</v>
      </c>
      <c r="B68" s="19">
        <f>SUM(C68:F68)</f>
        <v>1</v>
      </c>
      <c r="C68" s="20">
        <v>1</v>
      </c>
      <c r="D68" s="20">
        <v>0</v>
      </c>
      <c r="E68" s="20">
        <v>0</v>
      </c>
      <c r="F68" s="20">
        <v>0</v>
      </c>
      <c r="G68" s="20">
        <v>1</v>
      </c>
      <c r="H68" s="20">
        <f>SUM(I68:L68)</f>
        <v>0</v>
      </c>
      <c r="I68" s="20">
        <v>0</v>
      </c>
      <c r="J68" s="20">
        <v>0</v>
      </c>
      <c r="K68" s="20">
        <v>0</v>
      </c>
      <c r="L68" s="20">
        <v>0</v>
      </c>
      <c r="M68" s="20">
        <v>1</v>
      </c>
      <c r="N68" s="20">
        <v>0</v>
      </c>
      <c r="O68" s="20">
        <v>0</v>
      </c>
      <c r="P68" s="20">
        <v>0</v>
      </c>
      <c r="Q68" s="20">
        <v>0</v>
      </c>
      <c r="R68" s="21">
        <v>0</v>
      </c>
    </row>
    <row r="69" spans="1:18" ht="12" customHeight="1">
      <c r="A69" s="15" t="s">
        <v>70</v>
      </c>
      <c r="B69" s="19">
        <f>SUM(C69:R69)</f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1">
        <v>0</v>
      </c>
    </row>
    <row r="70" spans="1:18" ht="12" customHeight="1">
      <c r="A70" s="32" t="s">
        <v>71</v>
      </c>
      <c r="B70" s="22">
        <f>SUM(C70:F70)</f>
        <v>1</v>
      </c>
      <c r="C70" s="23">
        <v>1</v>
      </c>
      <c r="D70" s="23">
        <v>0</v>
      </c>
      <c r="E70" s="23">
        <v>0</v>
      </c>
      <c r="F70" s="23">
        <v>0</v>
      </c>
      <c r="G70" s="23">
        <v>1</v>
      </c>
      <c r="H70" s="23">
        <f>SUM(I70:L70)</f>
        <v>0</v>
      </c>
      <c r="I70" s="23">
        <v>0</v>
      </c>
      <c r="J70" s="23">
        <v>0</v>
      </c>
      <c r="K70" s="23">
        <v>0</v>
      </c>
      <c r="L70" s="23">
        <v>0</v>
      </c>
      <c r="M70" s="23">
        <v>1</v>
      </c>
      <c r="N70" s="23">
        <v>0</v>
      </c>
      <c r="O70" s="23">
        <v>0</v>
      </c>
      <c r="P70" s="23">
        <v>0</v>
      </c>
      <c r="Q70" s="23">
        <v>0</v>
      </c>
      <c r="R70" s="24">
        <v>0</v>
      </c>
    </row>
    <row r="71" spans="1:18" ht="12" customHeight="1">
      <c r="A71" s="25" t="s">
        <v>113</v>
      </c>
      <c r="B71" s="26">
        <f>SUM(C71:F71)</f>
        <v>2</v>
      </c>
      <c r="C71" s="27">
        <v>2</v>
      </c>
      <c r="D71" s="27">
        <v>0</v>
      </c>
      <c r="E71" s="27">
        <v>0</v>
      </c>
      <c r="F71" s="27">
        <v>0</v>
      </c>
      <c r="G71" s="27">
        <v>2</v>
      </c>
      <c r="H71" s="27">
        <f>SUM(I71:L71)</f>
        <v>0</v>
      </c>
      <c r="I71" s="27">
        <v>0</v>
      </c>
      <c r="J71" s="27">
        <v>0</v>
      </c>
      <c r="K71" s="27">
        <v>0</v>
      </c>
      <c r="L71" s="27">
        <v>0</v>
      </c>
      <c r="M71" s="27">
        <v>2</v>
      </c>
      <c r="N71" s="27">
        <v>0</v>
      </c>
      <c r="O71" s="27">
        <v>0</v>
      </c>
      <c r="P71" s="27">
        <v>0</v>
      </c>
      <c r="Q71" s="27">
        <v>0</v>
      </c>
      <c r="R71" s="28">
        <v>0</v>
      </c>
    </row>
    <row r="72" spans="1:18" ht="12" customHeight="1">
      <c r="A72" s="15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1"/>
    </row>
    <row r="73" spans="1:18" ht="12" customHeight="1">
      <c r="A73" s="15" t="s">
        <v>72</v>
      </c>
      <c r="B73" s="19">
        <f aca="true" t="shared" si="2" ref="B73:B78">SUM(C73:F73)</f>
        <v>11</v>
      </c>
      <c r="C73" s="20">
        <v>3</v>
      </c>
      <c r="D73" s="20">
        <v>8</v>
      </c>
      <c r="E73" s="20">
        <v>0</v>
      </c>
      <c r="F73" s="20">
        <v>0</v>
      </c>
      <c r="G73" s="20">
        <v>11</v>
      </c>
      <c r="H73" s="20">
        <f aca="true" t="shared" si="3" ref="H73:H78">SUM(I73:L73)</f>
        <v>0</v>
      </c>
      <c r="I73" s="20">
        <v>0</v>
      </c>
      <c r="J73" s="20">
        <v>0</v>
      </c>
      <c r="K73" s="20">
        <v>0</v>
      </c>
      <c r="L73" s="20">
        <v>0</v>
      </c>
      <c r="M73" s="20">
        <v>3</v>
      </c>
      <c r="N73" s="20">
        <v>0</v>
      </c>
      <c r="O73" s="20">
        <v>0</v>
      </c>
      <c r="P73" s="20">
        <v>0</v>
      </c>
      <c r="Q73" s="20">
        <v>8</v>
      </c>
      <c r="R73" s="21">
        <v>0</v>
      </c>
    </row>
    <row r="74" spans="1:18" ht="12" customHeight="1">
      <c r="A74" s="15" t="s">
        <v>73</v>
      </c>
      <c r="B74" s="19">
        <f t="shared" si="2"/>
        <v>2</v>
      </c>
      <c r="C74" s="20">
        <v>2</v>
      </c>
      <c r="D74" s="20">
        <v>0</v>
      </c>
      <c r="E74" s="20">
        <v>0</v>
      </c>
      <c r="F74" s="20">
        <v>0</v>
      </c>
      <c r="G74" s="20">
        <v>2</v>
      </c>
      <c r="H74" s="20">
        <f t="shared" si="3"/>
        <v>0</v>
      </c>
      <c r="I74" s="20">
        <v>0</v>
      </c>
      <c r="J74" s="20">
        <v>0</v>
      </c>
      <c r="K74" s="20">
        <v>0</v>
      </c>
      <c r="L74" s="20">
        <v>0</v>
      </c>
      <c r="M74" s="20">
        <v>2</v>
      </c>
      <c r="N74" s="20">
        <v>0</v>
      </c>
      <c r="O74" s="20">
        <v>0</v>
      </c>
      <c r="P74" s="20">
        <v>0</v>
      </c>
      <c r="Q74" s="20">
        <v>0</v>
      </c>
      <c r="R74" s="21">
        <v>0</v>
      </c>
    </row>
    <row r="75" spans="1:18" ht="12" customHeight="1">
      <c r="A75" s="15" t="s">
        <v>74</v>
      </c>
      <c r="B75" s="19">
        <f t="shared" si="2"/>
        <v>6</v>
      </c>
      <c r="C75" s="20">
        <v>6</v>
      </c>
      <c r="D75" s="20">
        <v>0</v>
      </c>
      <c r="E75" s="20">
        <v>0</v>
      </c>
      <c r="F75" s="20">
        <v>0</v>
      </c>
      <c r="G75" s="20">
        <v>6</v>
      </c>
      <c r="H75" s="20">
        <f t="shared" si="3"/>
        <v>0</v>
      </c>
      <c r="I75" s="20">
        <v>0</v>
      </c>
      <c r="J75" s="20">
        <v>0</v>
      </c>
      <c r="K75" s="20">
        <v>0</v>
      </c>
      <c r="L75" s="20">
        <v>0</v>
      </c>
      <c r="M75" s="20">
        <v>6</v>
      </c>
      <c r="N75" s="20">
        <v>0</v>
      </c>
      <c r="O75" s="20">
        <v>0</v>
      </c>
      <c r="P75" s="20">
        <v>0</v>
      </c>
      <c r="Q75" s="20">
        <v>0</v>
      </c>
      <c r="R75" s="21">
        <v>0</v>
      </c>
    </row>
    <row r="76" spans="1:18" ht="12" customHeight="1">
      <c r="A76" s="15" t="s">
        <v>75</v>
      </c>
      <c r="B76" s="19">
        <f t="shared" si="2"/>
        <v>11</v>
      </c>
      <c r="C76" s="20">
        <v>2</v>
      </c>
      <c r="D76" s="20">
        <v>9</v>
      </c>
      <c r="E76" s="20">
        <v>0</v>
      </c>
      <c r="F76" s="20">
        <v>0</v>
      </c>
      <c r="G76" s="20">
        <v>11</v>
      </c>
      <c r="H76" s="20">
        <f t="shared" si="3"/>
        <v>0</v>
      </c>
      <c r="I76" s="20">
        <v>0</v>
      </c>
      <c r="J76" s="20">
        <v>0</v>
      </c>
      <c r="K76" s="20">
        <v>0</v>
      </c>
      <c r="L76" s="20">
        <v>0</v>
      </c>
      <c r="M76" s="20">
        <v>2</v>
      </c>
      <c r="N76" s="20">
        <v>0</v>
      </c>
      <c r="O76" s="20">
        <v>0</v>
      </c>
      <c r="P76" s="20">
        <v>0</v>
      </c>
      <c r="Q76" s="20">
        <v>0</v>
      </c>
      <c r="R76" s="21">
        <v>9</v>
      </c>
    </row>
    <row r="77" spans="1:18" ht="12" customHeight="1">
      <c r="A77" s="15" t="s">
        <v>76</v>
      </c>
      <c r="B77" s="19">
        <f t="shared" si="2"/>
        <v>4</v>
      </c>
      <c r="C77" s="20">
        <v>4</v>
      </c>
      <c r="D77" s="20">
        <v>0</v>
      </c>
      <c r="E77" s="20">
        <v>0</v>
      </c>
      <c r="F77" s="20">
        <v>0</v>
      </c>
      <c r="G77" s="20">
        <v>4</v>
      </c>
      <c r="H77" s="20">
        <f t="shared" si="3"/>
        <v>0</v>
      </c>
      <c r="I77" s="20">
        <v>0</v>
      </c>
      <c r="J77" s="20">
        <v>0</v>
      </c>
      <c r="K77" s="20">
        <v>0</v>
      </c>
      <c r="L77" s="20">
        <v>0</v>
      </c>
      <c r="M77" s="20">
        <v>3</v>
      </c>
      <c r="N77" s="20">
        <v>1</v>
      </c>
      <c r="O77" s="20">
        <v>0</v>
      </c>
      <c r="P77" s="20">
        <v>0</v>
      </c>
      <c r="Q77" s="20">
        <v>0</v>
      </c>
      <c r="R77" s="21">
        <v>0</v>
      </c>
    </row>
    <row r="78" spans="1:18" ht="12" customHeight="1">
      <c r="A78" s="15" t="s">
        <v>77</v>
      </c>
      <c r="B78" s="19">
        <f t="shared" si="2"/>
        <v>1</v>
      </c>
      <c r="C78" s="20">
        <v>1</v>
      </c>
      <c r="D78" s="20">
        <v>0</v>
      </c>
      <c r="E78" s="20">
        <v>0</v>
      </c>
      <c r="F78" s="20">
        <v>0</v>
      </c>
      <c r="G78" s="20">
        <v>1</v>
      </c>
      <c r="H78" s="20">
        <f t="shared" si="3"/>
        <v>0</v>
      </c>
      <c r="I78" s="20">
        <v>0</v>
      </c>
      <c r="J78" s="20">
        <v>0</v>
      </c>
      <c r="K78" s="20">
        <v>0</v>
      </c>
      <c r="L78" s="20">
        <v>0</v>
      </c>
      <c r="M78" s="20">
        <v>1</v>
      </c>
      <c r="N78" s="20">
        <v>0</v>
      </c>
      <c r="O78" s="20">
        <v>0</v>
      </c>
      <c r="P78" s="20">
        <v>0</v>
      </c>
      <c r="Q78" s="20">
        <v>0</v>
      </c>
      <c r="R78" s="21">
        <v>0</v>
      </c>
    </row>
    <row r="79" spans="1:18" ht="12" customHeight="1">
      <c r="A79" s="32" t="s">
        <v>78</v>
      </c>
      <c r="B79" s="22">
        <f>SUM(C79:R79)</f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4">
        <v>0</v>
      </c>
    </row>
    <row r="80" spans="1:18" ht="12" customHeight="1">
      <c r="A80" s="25" t="s">
        <v>114</v>
      </c>
      <c r="B80" s="26">
        <f>SUM(C80:F80)</f>
        <v>35</v>
      </c>
      <c r="C80" s="27">
        <v>18</v>
      </c>
      <c r="D80" s="27">
        <v>17</v>
      </c>
      <c r="E80" s="27">
        <v>0</v>
      </c>
      <c r="F80" s="27">
        <v>0</v>
      </c>
      <c r="G80" s="27">
        <v>35</v>
      </c>
      <c r="H80" s="27">
        <f>SUM(I80:L80)</f>
        <v>0</v>
      </c>
      <c r="I80" s="27">
        <v>0</v>
      </c>
      <c r="J80" s="27">
        <v>0</v>
      </c>
      <c r="K80" s="27">
        <v>0</v>
      </c>
      <c r="L80" s="27">
        <v>0</v>
      </c>
      <c r="M80" s="27">
        <v>17</v>
      </c>
      <c r="N80" s="27">
        <v>1</v>
      </c>
      <c r="O80" s="27">
        <v>0</v>
      </c>
      <c r="P80" s="27">
        <v>0</v>
      </c>
      <c r="Q80" s="27">
        <v>8</v>
      </c>
      <c r="R80" s="28">
        <v>9</v>
      </c>
    </row>
    <row r="81" spans="1:18" ht="12" customHeight="1">
      <c r="A81" s="15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1"/>
    </row>
    <row r="82" spans="1:18" ht="12" customHeight="1">
      <c r="A82" s="15" t="s">
        <v>79</v>
      </c>
      <c r="B82" s="19">
        <f>SUM(C82:F82)</f>
        <v>10</v>
      </c>
      <c r="C82" s="20">
        <v>4</v>
      </c>
      <c r="D82" s="20">
        <v>4</v>
      </c>
      <c r="E82" s="20">
        <v>0</v>
      </c>
      <c r="F82" s="20">
        <v>2</v>
      </c>
      <c r="G82" s="20">
        <v>10</v>
      </c>
      <c r="H82" s="20">
        <f>SUM(I82:L82)</f>
        <v>0</v>
      </c>
      <c r="I82" s="20">
        <v>0</v>
      </c>
      <c r="J82" s="20">
        <v>0</v>
      </c>
      <c r="K82" s="20">
        <v>0</v>
      </c>
      <c r="L82" s="20">
        <v>0</v>
      </c>
      <c r="M82" s="20">
        <v>4</v>
      </c>
      <c r="N82" s="20">
        <v>2</v>
      </c>
      <c r="O82" s="20">
        <v>0</v>
      </c>
      <c r="P82" s="20">
        <v>0</v>
      </c>
      <c r="Q82" s="20">
        <v>0</v>
      </c>
      <c r="R82" s="21">
        <v>4</v>
      </c>
    </row>
    <row r="83" spans="1:18" ht="12" customHeight="1">
      <c r="A83" s="32" t="s">
        <v>80</v>
      </c>
      <c r="B83" s="22">
        <f>SUM(C83:F83)</f>
        <v>1</v>
      </c>
      <c r="C83" s="23">
        <v>1</v>
      </c>
      <c r="D83" s="23">
        <v>0</v>
      </c>
      <c r="E83" s="23">
        <v>0</v>
      </c>
      <c r="F83" s="23">
        <v>0</v>
      </c>
      <c r="G83" s="23">
        <v>1</v>
      </c>
      <c r="H83" s="23">
        <f>SUM(I83:L83)</f>
        <v>0</v>
      </c>
      <c r="I83" s="23">
        <v>0</v>
      </c>
      <c r="J83" s="23">
        <v>0</v>
      </c>
      <c r="K83" s="23">
        <v>0</v>
      </c>
      <c r="L83" s="23">
        <v>0</v>
      </c>
      <c r="M83" s="23">
        <v>1</v>
      </c>
      <c r="N83" s="23">
        <v>0</v>
      </c>
      <c r="O83" s="23">
        <v>0</v>
      </c>
      <c r="P83" s="23">
        <v>0</v>
      </c>
      <c r="Q83" s="23">
        <v>0</v>
      </c>
      <c r="R83" s="24">
        <v>0</v>
      </c>
    </row>
    <row r="84" spans="1:18" ht="12" customHeight="1">
      <c r="A84" s="25" t="s">
        <v>115</v>
      </c>
      <c r="B84" s="26">
        <f>SUM(C84:F84)</f>
        <v>11</v>
      </c>
      <c r="C84" s="27">
        <v>5</v>
      </c>
      <c r="D84" s="27">
        <v>4</v>
      </c>
      <c r="E84" s="27">
        <v>0</v>
      </c>
      <c r="F84" s="27">
        <v>2</v>
      </c>
      <c r="G84" s="27">
        <v>11</v>
      </c>
      <c r="H84" s="27">
        <f>SUM(I84:L84)</f>
        <v>0</v>
      </c>
      <c r="I84" s="27">
        <v>0</v>
      </c>
      <c r="J84" s="27">
        <v>0</v>
      </c>
      <c r="K84" s="27">
        <v>0</v>
      </c>
      <c r="L84" s="27">
        <v>0</v>
      </c>
      <c r="M84" s="27">
        <v>5</v>
      </c>
      <c r="N84" s="27">
        <v>2</v>
      </c>
      <c r="O84" s="27">
        <v>0</v>
      </c>
      <c r="P84" s="27">
        <v>0</v>
      </c>
      <c r="Q84" s="27">
        <v>0</v>
      </c>
      <c r="R84" s="28">
        <v>4</v>
      </c>
    </row>
    <row r="85" spans="1:18" ht="12" customHeight="1">
      <c r="A85" s="15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1:18" ht="12" customHeight="1">
      <c r="A86" s="32" t="s">
        <v>81</v>
      </c>
      <c r="B86" s="22">
        <f>SUM(C86:R86)</f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4">
        <v>0</v>
      </c>
    </row>
    <row r="87" spans="1:18" ht="12" customHeight="1">
      <c r="A87" s="25" t="s">
        <v>82</v>
      </c>
      <c r="B87" s="26">
        <f>SUM(C87:R87)</f>
        <v>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8">
        <v>0</v>
      </c>
    </row>
    <row r="88" spans="1:18" ht="12" customHeight="1">
      <c r="A88" s="15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1:18" ht="12" customHeight="1">
      <c r="A89" s="15" t="s">
        <v>83</v>
      </c>
      <c r="B89" s="19">
        <f>SUM(C89:F89)</f>
        <v>3</v>
      </c>
      <c r="C89" s="20">
        <v>3</v>
      </c>
      <c r="D89" s="20">
        <v>0</v>
      </c>
      <c r="E89" s="20">
        <v>0</v>
      </c>
      <c r="F89" s="20">
        <v>0</v>
      </c>
      <c r="G89" s="20">
        <v>3</v>
      </c>
      <c r="H89" s="20">
        <f>SUM(I89:L89)</f>
        <v>0</v>
      </c>
      <c r="I89" s="20">
        <v>0</v>
      </c>
      <c r="J89" s="20">
        <v>0</v>
      </c>
      <c r="K89" s="20">
        <v>0</v>
      </c>
      <c r="L89" s="20">
        <v>0</v>
      </c>
      <c r="M89" s="20">
        <v>3</v>
      </c>
      <c r="N89" s="20">
        <v>0</v>
      </c>
      <c r="O89" s="20">
        <v>0</v>
      </c>
      <c r="P89" s="20">
        <v>0</v>
      </c>
      <c r="Q89" s="20">
        <v>0</v>
      </c>
      <c r="R89" s="21">
        <v>0</v>
      </c>
    </row>
    <row r="90" spans="1:18" ht="12" customHeight="1">
      <c r="A90" s="15" t="s">
        <v>84</v>
      </c>
      <c r="B90" s="19">
        <f>SUM(C90:R90)</f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1">
        <v>0</v>
      </c>
    </row>
    <row r="91" spans="1:18" ht="12" customHeight="1">
      <c r="A91" s="15" t="s">
        <v>85</v>
      </c>
      <c r="B91" s="19">
        <f>SUM(C91:F91)</f>
        <v>1</v>
      </c>
      <c r="C91" s="20">
        <v>1</v>
      </c>
      <c r="D91" s="20">
        <v>0</v>
      </c>
      <c r="E91" s="20">
        <v>0</v>
      </c>
      <c r="F91" s="20">
        <v>0</v>
      </c>
      <c r="G91" s="20">
        <v>1</v>
      </c>
      <c r="H91" s="20">
        <f>SUM(I91:L91)</f>
        <v>0</v>
      </c>
      <c r="I91" s="20">
        <v>0</v>
      </c>
      <c r="J91" s="20">
        <v>0</v>
      </c>
      <c r="K91" s="20">
        <v>0</v>
      </c>
      <c r="L91" s="20">
        <v>0</v>
      </c>
      <c r="M91" s="20">
        <v>1</v>
      </c>
      <c r="N91" s="20">
        <v>0</v>
      </c>
      <c r="O91" s="20">
        <v>0</v>
      </c>
      <c r="P91" s="20">
        <v>0</v>
      </c>
      <c r="Q91" s="20">
        <v>0</v>
      </c>
      <c r="R91" s="21">
        <v>0</v>
      </c>
    </row>
    <row r="92" spans="1:18" ht="12" customHeight="1">
      <c r="A92" s="15" t="s">
        <v>86</v>
      </c>
      <c r="B92" s="19">
        <f>SUM(C92:R92)</f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1">
        <v>0</v>
      </c>
    </row>
    <row r="93" spans="1:18" ht="12" customHeight="1">
      <c r="A93" s="15" t="s">
        <v>87</v>
      </c>
      <c r="B93" s="19">
        <f>SUM(C93:F93)</f>
        <v>13</v>
      </c>
      <c r="C93" s="20">
        <v>10</v>
      </c>
      <c r="D93" s="20">
        <v>3</v>
      </c>
      <c r="E93" s="20">
        <v>0</v>
      </c>
      <c r="F93" s="20">
        <v>0</v>
      </c>
      <c r="G93" s="20">
        <v>10</v>
      </c>
      <c r="H93" s="20">
        <f>SUM(I93:L93)</f>
        <v>3</v>
      </c>
      <c r="I93" s="20">
        <v>3</v>
      </c>
      <c r="J93" s="20">
        <v>0</v>
      </c>
      <c r="K93" s="20">
        <v>0</v>
      </c>
      <c r="L93" s="20">
        <v>0</v>
      </c>
      <c r="M93" s="20">
        <v>13</v>
      </c>
      <c r="N93" s="20">
        <v>0</v>
      </c>
      <c r="O93" s="20">
        <v>0</v>
      </c>
      <c r="P93" s="20">
        <v>0</v>
      </c>
      <c r="Q93" s="20">
        <v>0</v>
      </c>
      <c r="R93" s="21">
        <v>0</v>
      </c>
    </row>
    <row r="94" spans="1:18" ht="12" customHeight="1">
      <c r="A94" s="15" t="s">
        <v>88</v>
      </c>
      <c r="B94" s="19">
        <f>SUM(C94:F94)</f>
        <v>5</v>
      </c>
      <c r="C94" s="20">
        <v>3</v>
      </c>
      <c r="D94" s="20">
        <v>2</v>
      </c>
      <c r="E94" s="20">
        <v>0</v>
      </c>
      <c r="F94" s="20">
        <v>0</v>
      </c>
      <c r="G94" s="20">
        <v>3</v>
      </c>
      <c r="H94" s="20">
        <f>SUM(I94:L94)</f>
        <v>2</v>
      </c>
      <c r="I94" s="20">
        <v>2</v>
      </c>
      <c r="J94" s="20">
        <v>0</v>
      </c>
      <c r="K94" s="20">
        <v>0</v>
      </c>
      <c r="L94" s="20">
        <v>0</v>
      </c>
      <c r="M94" s="20">
        <v>3</v>
      </c>
      <c r="N94" s="20">
        <v>0</v>
      </c>
      <c r="O94" s="20">
        <v>2</v>
      </c>
      <c r="P94" s="20">
        <v>0</v>
      </c>
      <c r="Q94" s="20">
        <v>0</v>
      </c>
      <c r="R94" s="21">
        <v>0</v>
      </c>
    </row>
    <row r="95" spans="1:18" ht="12" customHeight="1">
      <c r="A95" s="15" t="s">
        <v>89</v>
      </c>
      <c r="B95" s="19">
        <f>SUM(C95:F95)</f>
        <v>3</v>
      </c>
      <c r="C95" s="20">
        <v>3</v>
      </c>
      <c r="D95" s="20">
        <v>0</v>
      </c>
      <c r="E95" s="20">
        <v>0</v>
      </c>
      <c r="F95" s="20">
        <v>0</v>
      </c>
      <c r="G95" s="20">
        <v>3</v>
      </c>
      <c r="H95" s="20">
        <f>SUM(I95:L95)</f>
        <v>0</v>
      </c>
      <c r="I95" s="20">
        <v>0</v>
      </c>
      <c r="J95" s="20">
        <v>0</v>
      </c>
      <c r="K95" s="20">
        <v>0</v>
      </c>
      <c r="L95" s="20">
        <v>0</v>
      </c>
      <c r="M95" s="20">
        <v>2</v>
      </c>
      <c r="N95" s="20">
        <v>1</v>
      </c>
      <c r="O95" s="20">
        <v>0</v>
      </c>
      <c r="P95" s="20">
        <v>0</v>
      </c>
      <c r="Q95" s="20">
        <v>0</v>
      </c>
      <c r="R95" s="21">
        <v>0</v>
      </c>
    </row>
    <row r="96" spans="1:18" ht="12" customHeight="1">
      <c r="A96" s="15" t="s">
        <v>90</v>
      </c>
      <c r="B96" s="19">
        <f>SUM(C96:F96)</f>
        <v>1</v>
      </c>
      <c r="C96" s="20">
        <v>1</v>
      </c>
      <c r="D96" s="20">
        <v>0</v>
      </c>
      <c r="E96" s="20">
        <v>0</v>
      </c>
      <c r="F96" s="20">
        <v>0</v>
      </c>
      <c r="G96" s="20">
        <v>1</v>
      </c>
      <c r="H96" s="20">
        <f>SUM(I96:L96)</f>
        <v>0</v>
      </c>
      <c r="I96" s="20">
        <v>0</v>
      </c>
      <c r="J96" s="20">
        <v>0</v>
      </c>
      <c r="K96" s="20">
        <v>0</v>
      </c>
      <c r="L96" s="20">
        <v>0</v>
      </c>
      <c r="M96" s="20">
        <v>1</v>
      </c>
      <c r="N96" s="20">
        <v>0</v>
      </c>
      <c r="O96" s="20">
        <v>0</v>
      </c>
      <c r="P96" s="20">
        <v>0</v>
      </c>
      <c r="Q96" s="20">
        <v>0</v>
      </c>
      <c r="R96" s="21">
        <v>0</v>
      </c>
    </row>
    <row r="97" spans="1:18" ht="12" customHeight="1">
      <c r="A97" s="15" t="s">
        <v>91</v>
      </c>
      <c r="B97" s="19">
        <f>SUM(C97:F97)</f>
        <v>1</v>
      </c>
      <c r="C97" s="20">
        <v>1</v>
      </c>
      <c r="D97" s="20">
        <v>0</v>
      </c>
      <c r="E97" s="20">
        <v>0</v>
      </c>
      <c r="F97" s="20">
        <v>0</v>
      </c>
      <c r="G97" s="20">
        <v>1</v>
      </c>
      <c r="H97" s="20">
        <f>SUM(I97:L97)</f>
        <v>0</v>
      </c>
      <c r="I97" s="20">
        <v>0</v>
      </c>
      <c r="J97" s="20">
        <v>0</v>
      </c>
      <c r="K97" s="20">
        <v>0</v>
      </c>
      <c r="L97" s="20">
        <v>0</v>
      </c>
      <c r="M97" s="20">
        <v>1</v>
      </c>
      <c r="N97" s="20">
        <v>0</v>
      </c>
      <c r="O97" s="20">
        <v>0</v>
      </c>
      <c r="P97" s="20">
        <v>0</v>
      </c>
      <c r="Q97" s="20">
        <v>0</v>
      </c>
      <c r="R97" s="21">
        <v>0</v>
      </c>
    </row>
    <row r="98" spans="1:18" ht="12" customHeight="1">
      <c r="A98" s="15" t="s">
        <v>92</v>
      </c>
      <c r="B98" s="19">
        <f>SUM(C98:R98)</f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1">
        <v>0</v>
      </c>
    </row>
    <row r="99" spans="1:18" ht="12" customHeight="1">
      <c r="A99" s="32" t="s">
        <v>93</v>
      </c>
      <c r="B99" s="22">
        <f>SUM(C99:R99)</f>
        <v>0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4">
        <v>0</v>
      </c>
    </row>
    <row r="100" spans="1:18" ht="12" customHeight="1">
      <c r="A100" s="25" t="s">
        <v>116</v>
      </c>
      <c r="B100" s="26">
        <f>SUM(C100:F100)</f>
        <v>27</v>
      </c>
      <c r="C100" s="27">
        <v>22</v>
      </c>
      <c r="D100" s="27">
        <v>5</v>
      </c>
      <c r="E100" s="27">
        <v>0</v>
      </c>
      <c r="F100" s="27">
        <v>0</v>
      </c>
      <c r="G100" s="27">
        <v>22</v>
      </c>
      <c r="H100" s="27">
        <f>SUM(I100:L100)</f>
        <v>5</v>
      </c>
      <c r="I100" s="27">
        <v>5</v>
      </c>
      <c r="J100" s="27">
        <v>0</v>
      </c>
      <c r="K100" s="27">
        <v>0</v>
      </c>
      <c r="L100" s="27">
        <v>0</v>
      </c>
      <c r="M100" s="27">
        <v>24</v>
      </c>
      <c r="N100" s="27">
        <v>1</v>
      </c>
      <c r="O100" s="27">
        <v>2</v>
      </c>
      <c r="P100" s="27">
        <v>0</v>
      </c>
      <c r="Q100" s="27">
        <v>0</v>
      </c>
      <c r="R100" s="28">
        <v>0</v>
      </c>
    </row>
    <row r="101" spans="1:18" ht="12" customHeight="1">
      <c r="A101" s="15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1:18" ht="12" customHeight="1">
      <c r="A102" s="15" t="s">
        <v>94</v>
      </c>
      <c r="B102" s="19">
        <f aca="true" t="shared" si="4" ref="B102:B110">SUM(C102:F102)</f>
        <v>3</v>
      </c>
      <c r="C102" s="20">
        <v>3</v>
      </c>
      <c r="D102" s="20">
        <v>0</v>
      </c>
      <c r="E102" s="20">
        <v>0</v>
      </c>
      <c r="F102" s="20">
        <v>0</v>
      </c>
      <c r="G102" s="20">
        <v>3</v>
      </c>
      <c r="H102" s="20">
        <f aca="true" t="shared" si="5" ref="H102:H110">SUM(I102:L102)</f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3</v>
      </c>
      <c r="N102" s="20">
        <v>0</v>
      </c>
      <c r="O102" s="20">
        <v>0</v>
      </c>
      <c r="P102" s="20">
        <v>0</v>
      </c>
      <c r="Q102" s="20">
        <v>0</v>
      </c>
      <c r="R102" s="21">
        <v>0</v>
      </c>
    </row>
    <row r="103" spans="1:18" ht="12" customHeight="1">
      <c r="A103" s="15" t="s">
        <v>95</v>
      </c>
      <c r="B103" s="19">
        <f t="shared" si="4"/>
        <v>1</v>
      </c>
      <c r="C103" s="20">
        <v>1</v>
      </c>
      <c r="D103" s="20">
        <v>0</v>
      </c>
      <c r="E103" s="20">
        <v>0</v>
      </c>
      <c r="F103" s="20">
        <v>0</v>
      </c>
      <c r="G103" s="20">
        <v>1</v>
      </c>
      <c r="H103" s="20">
        <f t="shared" si="5"/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1</v>
      </c>
      <c r="N103" s="20">
        <v>0</v>
      </c>
      <c r="O103" s="20">
        <v>0</v>
      </c>
      <c r="P103" s="20">
        <v>0</v>
      </c>
      <c r="Q103" s="20">
        <v>0</v>
      </c>
      <c r="R103" s="21">
        <v>0</v>
      </c>
    </row>
    <row r="104" spans="1:18" ht="12" customHeight="1">
      <c r="A104" s="15" t="s">
        <v>96</v>
      </c>
      <c r="B104" s="19">
        <f t="shared" si="4"/>
        <v>2</v>
      </c>
      <c r="C104" s="20">
        <v>2</v>
      </c>
      <c r="D104" s="20">
        <v>0</v>
      </c>
      <c r="E104" s="20">
        <v>0</v>
      </c>
      <c r="F104" s="20">
        <v>0</v>
      </c>
      <c r="G104" s="20">
        <v>2</v>
      </c>
      <c r="H104" s="20">
        <f t="shared" si="5"/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2</v>
      </c>
      <c r="N104" s="20">
        <v>0</v>
      </c>
      <c r="O104" s="20">
        <v>0</v>
      </c>
      <c r="P104" s="20">
        <v>0</v>
      </c>
      <c r="Q104" s="20">
        <v>0</v>
      </c>
      <c r="R104" s="21">
        <v>0</v>
      </c>
    </row>
    <row r="105" spans="1:18" ht="12" customHeight="1">
      <c r="A105" s="15" t="s">
        <v>97</v>
      </c>
      <c r="B105" s="19">
        <f t="shared" si="4"/>
        <v>12</v>
      </c>
      <c r="C105" s="20">
        <v>0</v>
      </c>
      <c r="D105" s="20">
        <v>12</v>
      </c>
      <c r="E105" s="20">
        <v>0</v>
      </c>
      <c r="F105" s="20">
        <v>0</v>
      </c>
      <c r="G105" s="20">
        <v>12</v>
      </c>
      <c r="H105" s="20">
        <f t="shared" si="5"/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1">
        <v>12</v>
      </c>
    </row>
    <row r="106" spans="1:18" ht="12" customHeight="1">
      <c r="A106" s="15" t="s">
        <v>98</v>
      </c>
      <c r="B106" s="19">
        <f t="shared" si="4"/>
        <v>1</v>
      </c>
      <c r="C106" s="20">
        <v>1</v>
      </c>
      <c r="D106" s="20">
        <v>0</v>
      </c>
      <c r="E106" s="20">
        <v>0</v>
      </c>
      <c r="F106" s="20">
        <v>0</v>
      </c>
      <c r="G106" s="20">
        <v>1</v>
      </c>
      <c r="H106" s="20">
        <f t="shared" si="5"/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1</v>
      </c>
      <c r="N106" s="20">
        <v>0</v>
      </c>
      <c r="O106" s="20">
        <v>0</v>
      </c>
      <c r="P106" s="20">
        <v>0</v>
      </c>
      <c r="Q106" s="20">
        <v>0</v>
      </c>
      <c r="R106" s="21">
        <v>0</v>
      </c>
    </row>
    <row r="107" spans="1:18" ht="12" customHeight="1">
      <c r="A107" s="15" t="s">
        <v>99</v>
      </c>
      <c r="B107" s="19">
        <f t="shared" si="4"/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f t="shared" si="5"/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1">
        <v>0</v>
      </c>
    </row>
    <row r="108" spans="1:18" ht="12" customHeight="1">
      <c r="A108" s="15" t="s">
        <v>100</v>
      </c>
      <c r="B108" s="19">
        <f t="shared" si="4"/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f t="shared" si="5"/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1">
        <v>0</v>
      </c>
    </row>
    <row r="109" spans="1:18" ht="12" customHeight="1">
      <c r="A109" s="32" t="s">
        <v>101</v>
      </c>
      <c r="B109" s="22">
        <f t="shared" si="4"/>
        <v>1</v>
      </c>
      <c r="C109" s="23">
        <v>1</v>
      </c>
      <c r="D109" s="23">
        <v>0</v>
      </c>
      <c r="E109" s="23">
        <v>0</v>
      </c>
      <c r="F109" s="23">
        <v>0</v>
      </c>
      <c r="G109" s="23">
        <v>1</v>
      </c>
      <c r="H109" s="23">
        <f t="shared" si="5"/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1</v>
      </c>
      <c r="N109" s="23">
        <v>0</v>
      </c>
      <c r="O109" s="23">
        <v>0</v>
      </c>
      <c r="P109" s="23">
        <v>0</v>
      </c>
      <c r="Q109" s="23">
        <v>0</v>
      </c>
      <c r="R109" s="24">
        <v>0</v>
      </c>
    </row>
    <row r="110" spans="1:18" ht="12" customHeight="1">
      <c r="A110" s="25" t="s">
        <v>117</v>
      </c>
      <c r="B110" s="26">
        <f t="shared" si="4"/>
        <v>20</v>
      </c>
      <c r="C110" s="27">
        <v>8</v>
      </c>
      <c r="D110" s="27">
        <v>12</v>
      </c>
      <c r="E110" s="27">
        <v>0</v>
      </c>
      <c r="F110" s="27">
        <v>0</v>
      </c>
      <c r="G110" s="27">
        <v>20</v>
      </c>
      <c r="H110" s="27">
        <f t="shared" si="5"/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8</v>
      </c>
      <c r="N110" s="27">
        <v>0</v>
      </c>
      <c r="O110" s="27">
        <v>0</v>
      </c>
      <c r="P110" s="27">
        <v>0</v>
      </c>
      <c r="Q110" s="27">
        <v>0</v>
      </c>
      <c r="R110" s="28">
        <v>12</v>
      </c>
    </row>
    <row r="111" spans="1:18" ht="12" customHeight="1">
      <c r="A111" s="15"/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1:18" ht="12" customHeight="1">
      <c r="A112" s="15" t="s">
        <v>102</v>
      </c>
      <c r="B112" s="19">
        <f>SUM(C112:F112)</f>
        <v>5</v>
      </c>
      <c r="C112" s="20">
        <v>5</v>
      </c>
      <c r="D112" s="20">
        <v>0</v>
      </c>
      <c r="E112" s="20">
        <v>0</v>
      </c>
      <c r="F112" s="20">
        <v>0</v>
      </c>
      <c r="G112" s="20">
        <v>5</v>
      </c>
      <c r="H112" s="20">
        <f>SUM(I112:L112)</f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4</v>
      </c>
      <c r="N112" s="20">
        <v>1</v>
      </c>
      <c r="O112" s="20">
        <v>0</v>
      </c>
      <c r="P112" s="20">
        <v>0</v>
      </c>
      <c r="Q112" s="20">
        <v>0</v>
      </c>
      <c r="R112" s="21">
        <v>0</v>
      </c>
    </row>
    <row r="113" spans="1:18" ht="12" customHeight="1">
      <c r="A113" s="32" t="s">
        <v>103</v>
      </c>
      <c r="B113" s="22">
        <f>SUM(C113:F113)</f>
        <v>1</v>
      </c>
      <c r="C113" s="23">
        <v>1</v>
      </c>
      <c r="D113" s="23">
        <v>0</v>
      </c>
      <c r="E113" s="23">
        <v>0</v>
      </c>
      <c r="F113" s="23">
        <v>0</v>
      </c>
      <c r="G113" s="23">
        <v>1</v>
      </c>
      <c r="H113" s="23">
        <f>SUM(I113:L113)</f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1</v>
      </c>
      <c r="N113" s="23">
        <v>0</v>
      </c>
      <c r="O113" s="23">
        <v>0</v>
      </c>
      <c r="P113" s="23">
        <v>0</v>
      </c>
      <c r="Q113" s="23">
        <v>0</v>
      </c>
      <c r="R113" s="24">
        <v>0</v>
      </c>
    </row>
    <row r="114" spans="1:18" ht="12" customHeight="1">
      <c r="A114" s="25" t="s">
        <v>118</v>
      </c>
      <c r="B114" s="26">
        <f>SUM(C114:F114)</f>
        <v>6</v>
      </c>
      <c r="C114" s="27">
        <v>6</v>
      </c>
      <c r="D114" s="27">
        <v>0</v>
      </c>
      <c r="E114" s="27">
        <v>0</v>
      </c>
      <c r="F114" s="27">
        <v>0</v>
      </c>
      <c r="G114" s="27">
        <v>6</v>
      </c>
      <c r="H114" s="27">
        <f>SUM(I114:L114)</f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5</v>
      </c>
      <c r="N114" s="27">
        <v>1</v>
      </c>
      <c r="O114" s="27">
        <v>0</v>
      </c>
      <c r="P114" s="27">
        <v>0</v>
      </c>
      <c r="Q114" s="27">
        <v>0</v>
      </c>
      <c r="R114" s="28">
        <v>0</v>
      </c>
    </row>
    <row r="115" spans="1:18" ht="12" customHeight="1">
      <c r="A115" s="15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1"/>
    </row>
    <row r="116" spans="1:18" ht="12" customHeight="1">
      <c r="A116" s="15" t="s">
        <v>119</v>
      </c>
      <c r="B116" s="19">
        <f>SUM(C116:F116)</f>
        <v>195</v>
      </c>
      <c r="C116" s="20">
        <v>142</v>
      </c>
      <c r="D116" s="20">
        <v>47</v>
      </c>
      <c r="E116" s="20">
        <v>0</v>
      </c>
      <c r="F116" s="20">
        <v>6</v>
      </c>
      <c r="G116" s="20">
        <v>180</v>
      </c>
      <c r="H116" s="20">
        <f>SUM(I116:L116)</f>
        <v>15</v>
      </c>
      <c r="I116" s="20">
        <v>5</v>
      </c>
      <c r="J116" s="20">
        <v>10</v>
      </c>
      <c r="K116" s="20">
        <v>0</v>
      </c>
      <c r="L116" s="20">
        <v>0</v>
      </c>
      <c r="M116" s="20">
        <v>132</v>
      </c>
      <c r="N116" s="20">
        <v>22</v>
      </c>
      <c r="O116" s="20">
        <v>8</v>
      </c>
      <c r="P116" s="20">
        <v>0</v>
      </c>
      <c r="Q116" s="20">
        <v>8</v>
      </c>
      <c r="R116" s="21">
        <v>25</v>
      </c>
    </row>
    <row r="117" spans="1:18" ht="12" customHeight="1">
      <c r="A117" s="15"/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1:18" ht="12" customHeight="1" thickBot="1">
      <c r="A118" s="33" t="s">
        <v>120</v>
      </c>
      <c r="B118" s="29">
        <f>SUM(C118:F118)</f>
        <v>1234</v>
      </c>
      <c r="C118" s="30">
        <v>750</v>
      </c>
      <c r="D118" s="30">
        <v>310</v>
      </c>
      <c r="E118" s="30">
        <v>0</v>
      </c>
      <c r="F118" s="30">
        <v>174</v>
      </c>
      <c r="G118" s="30">
        <v>971</v>
      </c>
      <c r="H118" s="30">
        <f>SUM(I118:L118)</f>
        <v>263</v>
      </c>
      <c r="I118" s="30">
        <v>17</v>
      </c>
      <c r="J118" s="30">
        <v>246</v>
      </c>
      <c r="K118" s="30">
        <v>0</v>
      </c>
      <c r="L118" s="30">
        <v>0</v>
      </c>
      <c r="M118" s="30">
        <v>695</v>
      </c>
      <c r="N118" s="30">
        <v>198</v>
      </c>
      <c r="O118" s="30">
        <v>42</v>
      </c>
      <c r="P118" s="30">
        <v>31</v>
      </c>
      <c r="Q118" s="30">
        <v>14</v>
      </c>
      <c r="R118" s="31">
        <v>254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7" customWidth="1"/>
    <col min="17" max="16384" width="8.625" style="1" customWidth="1"/>
  </cols>
  <sheetData>
    <row r="1" spans="1:9" ht="18" customHeight="1">
      <c r="A1" s="1" t="s">
        <v>121</v>
      </c>
      <c r="E1" s="38" t="s">
        <v>122</v>
      </c>
      <c r="I1" s="37" t="s">
        <v>123</v>
      </c>
    </row>
    <row r="2" ht="15" customHeight="1" thickBot="1">
      <c r="Q2" s="39"/>
    </row>
    <row r="3" spans="1:17" s="4" customFormat="1" ht="15" customHeight="1">
      <c r="A3" s="40"/>
      <c r="B3" s="41"/>
      <c r="C3" s="3"/>
      <c r="D3" s="89" t="s">
        <v>124</v>
      </c>
      <c r="E3" s="90"/>
      <c r="F3" s="90"/>
      <c r="G3" s="91"/>
      <c r="H3" s="89" t="s">
        <v>125</v>
      </c>
      <c r="I3" s="90"/>
      <c r="J3" s="90"/>
      <c r="K3" s="91"/>
      <c r="L3" s="42" t="s">
        <v>126</v>
      </c>
      <c r="M3" s="90" t="s">
        <v>127</v>
      </c>
      <c r="N3" s="90"/>
      <c r="O3" s="90"/>
      <c r="P3" s="90"/>
      <c r="Q3" s="92"/>
    </row>
    <row r="4" spans="1:17" s="4" customFormat="1" ht="15" customHeight="1" thickBot="1">
      <c r="A4" s="43"/>
      <c r="B4" s="44"/>
      <c r="C4" s="9" t="s">
        <v>128</v>
      </c>
      <c r="D4" s="10" t="s">
        <v>129</v>
      </c>
      <c r="E4" s="10" t="s">
        <v>130</v>
      </c>
      <c r="F4" s="10" t="s">
        <v>131</v>
      </c>
      <c r="G4" s="10" t="s">
        <v>132</v>
      </c>
      <c r="H4" s="10" t="s">
        <v>133</v>
      </c>
      <c r="I4" s="11" t="s">
        <v>134</v>
      </c>
      <c r="J4" s="11" t="s">
        <v>135</v>
      </c>
      <c r="K4" s="45" t="s">
        <v>136</v>
      </c>
      <c r="L4" s="10" t="s">
        <v>137</v>
      </c>
      <c r="M4" s="46" t="s">
        <v>138</v>
      </c>
      <c r="N4" s="11" t="s">
        <v>139</v>
      </c>
      <c r="O4" s="11" t="s">
        <v>140</v>
      </c>
      <c r="P4" s="11" t="s">
        <v>141</v>
      </c>
      <c r="Q4" s="47" t="s">
        <v>142</v>
      </c>
    </row>
    <row r="5" spans="1:17" ht="15" customHeight="1">
      <c r="A5" s="99" t="s">
        <v>143</v>
      </c>
      <c r="B5" s="48" t="s">
        <v>144</v>
      </c>
      <c r="C5" s="49">
        <f>+D5+H5</f>
        <v>750</v>
      </c>
      <c r="D5" s="50">
        <f>SUM(E5:G5)</f>
        <v>0</v>
      </c>
      <c r="E5" s="50">
        <v>0</v>
      </c>
      <c r="F5" s="50">
        <v>0</v>
      </c>
      <c r="G5" s="50">
        <v>0</v>
      </c>
      <c r="H5" s="50">
        <f>SUM(I5:K5)</f>
        <v>750</v>
      </c>
      <c r="I5" s="50">
        <v>2</v>
      </c>
      <c r="J5" s="50">
        <v>0</v>
      </c>
      <c r="K5" s="50">
        <v>748</v>
      </c>
      <c r="L5" s="50">
        <v>696</v>
      </c>
      <c r="M5" s="50">
        <f>SUM(N5:Q5)</f>
        <v>54</v>
      </c>
      <c r="N5" s="50">
        <v>0</v>
      </c>
      <c r="O5" s="50">
        <v>54</v>
      </c>
      <c r="P5" s="50">
        <v>0</v>
      </c>
      <c r="Q5" s="51">
        <v>0</v>
      </c>
    </row>
    <row r="6" spans="1:17" ht="15" customHeight="1">
      <c r="A6" s="100"/>
      <c r="B6" s="52" t="s">
        <v>145</v>
      </c>
      <c r="C6" s="53">
        <f>+D6+H6</f>
        <v>310</v>
      </c>
      <c r="D6" s="54">
        <f>SUM(E6:G6)</f>
        <v>17</v>
      </c>
      <c r="E6" s="54">
        <v>0</v>
      </c>
      <c r="F6" s="54">
        <v>0</v>
      </c>
      <c r="G6" s="54">
        <v>17</v>
      </c>
      <c r="H6" s="54">
        <f>SUM(I6:K6)</f>
        <v>293</v>
      </c>
      <c r="I6" s="54">
        <v>67</v>
      </c>
      <c r="J6" s="54">
        <v>10</v>
      </c>
      <c r="K6" s="54">
        <v>216</v>
      </c>
      <c r="L6" s="54">
        <v>215</v>
      </c>
      <c r="M6" s="54">
        <f>SUM(N6:Q6)</f>
        <v>95</v>
      </c>
      <c r="N6" s="54">
        <v>17</v>
      </c>
      <c r="O6" s="54">
        <v>78</v>
      </c>
      <c r="P6" s="54">
        <v>0</v>
      </c>
      <c r="Q6" s="55">
        <v>0</v>
      </c>
    </row>
    <row r="7" spans="1:17" ht="15" customHeight="1">
      <c r="A7" s="100"/>
      <c r="B7" s="52" t="s">
        <v>146</v>
      </c>
      <c r="C7" s="53">
        <f>+D7+H7</f>
        <v>0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0</v>
      </c>
      <c r="I7" s="54">
        <v>0</v>
      </c>
      <c r="J7" s="54">
        <v>0</v>
      </c>
      <c r="K7" s="54">
        <v>0</v>
      </c>
      <c r="L7" s="54">
        <v>0</v>
      </c>
      <c r="M7" s="54">
        <f>SUM(N7:Q7)</f>
        <v>0</v>
      </c>
      <c r="N7" s="54">
        <v>0</v>
      </c>
      <c r="O7" s="54">
        <v>0</v>
      </c>
      <c r="P7" s="54">
        <v>0</v>
      </c>
      <c r="Q7" s="55">
        <v>0</v>
      </c>
    </row>
    <row r="8" spans="1:17" ht="15" customHeight="1">
      <c r="A8" s="100"/>
      <c r="B8" s="56" t="s">
        <v>147</v>
      </c>
      <c r="C8" s="57">
        <f>+D8+H8</f>
        <v>174</v>
      </c>
      <c r="D8" s="58">
        <f>SUM(E8:G8)</f>
        <v>4</v>
      </c>
      <c r="E8" s="58">
        <v>0</v>
      </c>
      <c r="F8" s="58">
        <v>4</v>
      </c>
      <c r="G8" s="58">
        <v>0</v>
      </c>
      <c r="H8" s="58">
        <f>SUM(I8:K8)</f>
        <v>170</v>
      </c>
      <c r="I8" s="58">
        <v>167</v>
      </c>
      <c r="J8" s="58">
        <v>0</v>
      </c>
      <c r="K8" s="58">
        <v>3</v>
      </c>
      <c r="L8" s="58">
        <v>60</v>
      </c>
      <c r="M8" s="58">
        <f>SUM(N8:Q8)</f>
        <v>114</v>
      </c>
      <c r="N8" s="58">
        <v>0</v>
      </c>
      <c r="O8" s="58">
        <v>114</v>
      </c>
      <c r="P8" s="58">
        <v>0</v>
      </c>
      <c r="Q8" s="59">
        <v>0</v>
      </c>
    </row>
    <row r="9" spans="1:17" ht="15" customHeight="1">
      <c r="A9" s="101"/>
      <c r="B9" s="60" t="s">
        <v>128</v>
      </c>
      <c r="C9" s="61">
        <f>SUM(C5:C8)</f>
        <v>1234</v>
      </c>
      <c r="D9" s="61">
        <f aca="true" t="shared" si="0" ref="D9:P9">SUM(D5:D8)</f>
        <v>21</v>
      </c>
      <c r="E9" s="61">
        <f t="shared" si="0"/>
        <v>0</v>
      </c>
      <c r="F9" s="61">
        <f t="shared" si="0"/>
        <v>4</v>
      </c>
      <c r="G9" s="61">
        <f t="shared" si="0"/>
        <v>17</v>
      </c>
      <c r="H9" s="61">
        <f t="shared" si="0"/>
        <v>1213</v>
      </c>
      <c r="I9" s="61">
        <f t="shared" si="0"/>
        <v>236</v>
      </c>
      <c r="J9" s="61">
        <f t="shared" si="0"/>
        <v>10</v>
      </c>
      <c r="K9" s="61">
        <f t="shared" si="0"/>
        <v>967</v>
      </c>
      <c r="L9" s="61">
        <f t="shared" si="0"/>
        <v>971</v>
      </c>
      <c r="M9" s="61">
        <f t="shared" si="0"/>
        <v>263</v>
      </c>
      <c r="N9" s="61">
        <f t="shared" si="0"/>
        <v>17</v>
      </c>
      <c r="O9" s="61">
        <f t="shared" si="0"/>
        <v>246</v>
      </c>
      <c r="P9" s="61">
        <f t="shared" si="0"/>
        <v>0</v>
      </c>
      <c r="Q9" s="62">
        <f>SUM(Q5:Q8)</f>
        <v>0</v>
      </c>
    </row>
    <row r="10" spans="1:17" ht="15" customHeight="1">
      <c r="A10" s="97" t="s">
        <v>148</v>
      </c>
      <c r="B10" s="48" t="s">
        <v>144</v>
      </c>
      <c r="C10" s="49">
        <f>+D10+H10</f>
        <v>106419</v>
      </c>
      <c r="D10" s="50">
        <f>SUM(E10:G10)</f>
        <v>0</v>
      </c>
      <c r="E10" s="50">
        <v>0</v>
      </c>
      <c r="F10" s="50">
        <v>0</v>
      </c>
      <c r="G10" s="50">
        <v>0</v>
      </c>
      <c r="H10" s="50">
        <f>SUM(I10:K10)</f>
        <v>106419</v>
      </c>
      <c r="I10" s="50">
        <v>340</v>
      </c>
      <c r="J10" s="50">
        <v>0</v>
      </c>
      <c r="K10" s="50">
        <v>106079</v>
      </c>
      <c r="L10" s="50">
        <v>98720</v>
      </c>
      <c r="M10" s="50">
        <f>SUM(N10:Q10)</f>
        <v>7699</v>
      </c>
      <c r="N10" s="50">
        <v>0</v>
      </c>
      <c r="O10" s="50">
        <v>7699</v>
      </c>
      <c r="P10" s="50">
        <v>0</v>
      </c>
      <c r="Q10" s="51">
        <v>0</v>
      </c>
    </row>
    <row r="11" spans="1:17" ht="15" customHeight="1">
      <c r="A11" s="98"/>
      <c r="B11" s="52" t="s">
        <v>145</v>
      </c>
      <c r="C11" s="53">
        <f>+D11+H11</f>
        <v>17012</v>
      </c>
      <c r="D11" s="54">
        <f>SUM(E11:G11)</f>
        <v>1267</v>
      </c>
      <c r="E11" s="54">
        <v>0</v>
      </c>
      <c r="F11" s="54">
        <v>0</v>
      </c>
      <c r="G11" s="54">
        <v>1267</v>
      </c>
      <c r="H11" s="54">
        <f>SUM(I11:K11)</f>
        <v>15745</v>
      </c>
      <c r="I11" s="54">
        <v>3620</v>
      </c>
      <c r="J11" s="54">
        <v>421</v>
      </c>
      <c r="K11" s="54">
        <v>11704</v>
      </c>
      <c r="L11" s="54">
        <v>10935</v>
      </c>
      <c r="M11" s="54">
        <f>SUM(N11:Q11)</f>
        <v>6077</v>
      </c>
      <c r="N11" s="54">
        <v>1267</v>
      </c>
      <c r="O11" s="54">
        <v>4810</v>
      </c>
      <c r="P11" s="54">
        <v>0</v>
      </c>
      <c r="Q11" s="55">
        <v>0</v>
      </c>
    </row>
    <row r="12" spans="1:17" ht="15" customHeight="1">
      <c r="A12" s="98"/>
      <c r="B12" s="52" t="s">
        <v>146</v>
      </c>
      <c r="C12" s="53">
        <f>+D12+H12</f>
        <v>0</v>
      </c>
      <c r="D12" s="54">
        <f>SUM(E12:G12)</f>
        <v>0</v>
      </c>
      <c r="E12" s="54">
        <v>0</v>
      </c>
      <c r="F12" s="54">
        <v>0</v>
      </c>
      <c r="G12" s="54">
        <v>0</v>
      </c>
      <c r="H12" s="54">
        <f>SUM(I12:K12)</f>
        <v>0</v>
      </c>
      <c r="I12" s="54">
        <v>0</v>
      </c>
      <c r="J12" s="54">
        <v>0</v>
      </c>
      <c r="K12" s="54">
        <v>0</v>
      </c>
      <c r="L12" s="54">
        <v>0</v>
      </c>
      <c r="M12" s="54">
        <f>SUM(N12:Q12)</f>
        <v>0</v>
      </c>
      <c r="N12" s="54">
        <v>0</v>
      </c>
      <c r="O12" s="54">
        <v>0</v>
      </c>
      <c r="P12" s="54">
        <v>0</v>
      </c>
      <c r="Q12" s="55">
        <v>0</v>
      </c>
    </row>
    <row r="13" spans="1:17" ht="15" customHeight="1">
      <c r="A13" s="98"/>
      <c r="B13" s="56" t="s">
        <v>147</v>
      </c>
      <c r="C13" s="57">
        <f>+D13+H13</f>
        <v>19846</v>
      </c>
      <c r="D13" s="58">
        <f>SUM(E13:G13)</f>
        <v>537</v>
      </c>
      <c r="E13" s="58">
        <v>0</v>
      </c>
      <c r="F13" s="58">
        <v>537</v>
      </c>
      <c r="G13" s="58">
        <v>0</v>
      </c>
      <c r="H13" s="58">
        <f>SUM(I13:K13)</f>
        <v>19309</v>
      </c>
      <c r="I13" s="58">
        <v>18980</v>
      </c>
      <c r="J13" s="58">
        <v>0</v>
      </c>
      <c r="K13" s="58">
        <v>329</v>
      </c>
      <c r="L13" s="58">
        <v>7094</v>
      </c>
      <c r="M13" s="58">
        <f>SUM(N13:Q13)</f>
        <v>12752</v>
      </c>
      <c r="N13" s="58">
        <v>0</v>
      </c>
      <c r="O13" s="58">
        <v>12752</v>
      </c>
      <c r="P13" s="58">
        <v>0</v>
      </c>
      <c r="Q13" s="59">
        <v>0</v>
      </c>
    </row>
    <row r="14" spans="1:17" ht="15" customHeight="1" thickBot="1">
      <c r="A14" s="64" t="s">
        <v>149</v>
      </c>
      <c r="B14" s="13" t="s">
        <v>128</v>
      </c>
      <c r="C14" s="65">
        <f aca="true" t="shared" si="1" ref="C14:Q14">SUM(C10:C13)</f>
        <v>143277</v>
      </c>
      <c r="D14" s="65">
        <f t="shared" si="1"/>
        <v>1804</v>
      </c>
      <c r="E14" s="65">
        <f t="shared" si="1"/>
        <v>0</v>
      </c>
      <c r="F14" s="65">
        <f t="shared" si="1"/>
        <v>537</v>
      </c>
      <c r="G14" s="65">
        <f t="shared" si="1"/>
        <v>1267</v>
      </c>
      <c r="H14" s="65">
        <f t="shared" si="1"/>
        <v>141473</v>
      </c>
      <c r="I14" s="65">
        <f t="shared" si="1"/>
        <v>22940</v>
      </c>
      <c r="J14" s="65">
        <f t="shared" si="1"/>
        <v>421</v>
      </c>
      <c r="K14" s="65">
        <f t="shared" si="1"/>
        <v>118112</v>
      </c>
      <c r="L14" s="65">
        <f t="shared" si="1"/>
        <v>116749</v>
      </c>
      <c r="M14" s="65">
        <f t="shared" si="1"/>
        <v>26528</v>
      </c>
      <c r="N14" s="65">
        <f t="shared" si="1"/>
        <v>1267</v>
      </c>
      <c r="O14" s="65">
        <f t="shared" si="1"/>
        <v>25261</v>
      </c>
      <c r="P14" s="65">
        <f t="shared" si="1"/>
        <v>0</v>
      </c>
      <c r="Q14" s="66">
        <f t="shared" si="1"/>
        <v>0</v>
      </c>
    </row>
  </sheetData>
  <mergeCells count="5">
    <mergeCell ref="A10:A13"/>
    <mergeCell ref="D3:G3"/>
    <mergeCell ref="H3:K3"/>
    <mergeCell ref="M3:Q3"/>
    <mergeCell ref="A5:A9"/>
  </mergeCells>
  <printOptions/>
  <pageMargins left="0.75" right="0.75" top="1" bottom="1" header="0.512" footer="0.512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37" customWidth="1"/>
    <col min="14" max="16384" width="10.625" style="1" customWidth="1"/>
  </cols>
  <sheetData>
    <row r="1" spans="1:8" ht="18" customHeight="1">
      <c r="A1" s="1" t="s">
        <v>121</v>
      </c>
      <c r="E1" s="38" t="s">
        <v>150</v>
      </c>
      <c r="H1" s="37" t="s">
        <v>123</v>
      </c>
    </row>
    <row r="2" ht="15" customHeight="1" thickBot="1">
      <c r="N2" s="39"/>
    </row>
    <row r="3" spans="1:14" s="4" customFormat="1" ht="15" customHeight="1">
      <c r="A3" s="40"/>
      <c r="B3" s="41"/>
      <c r="C3" s="89" t="s">
        <v>151</v>
      </c>
      <c r="D3" s="90"/>
      <c r="E3" s="90"/>
      <c r="F3" s="91"/>
      <c r="G3" s="89" t="s">
        <v>152</v>
      </c>
      <c r="H3" s="90"/>
      <c r="I3" s="90"/>
      <c r="J3" s="91"/>
      <c r="K3" s="89" t="s">
        <v>153</v>
      </c>
      <c r="L3" s="90"/>
      <c r="M3" s="90"/>
      <c r="N3" s="92"/>
    </row>
    <row r="4" spans="1:14" s="4" customFormat="1" ht="15" customHeight="1" thickBot="1">
      <c r="A4" s="43"/>
      <c r="B4" s="44"/>
      <c r="C4" s="10" t="s">
        <v>138</v>
      </c>
      <c r="D4" s="10" t="s">
        <v>154</v>
      </c>
      <c r="E4" s="10" t="s">
        <v>155</v>
      </c>
      <c r="F4" s="10" t="s">
        <v>156</v>
      </c>
      <c r="G4" s="10" t="s">
        <v>138</v>
      </c>
      <c r="H4" s="10" t="s">
        <v>154</v>
      </c>
      <c r="I4" s="10" t="s">
        <v>155</v>
      </c>
      <c r="J4" s="10" t="s">
        <v>156</v>
      </c>
      <c r="K4" s="10" t="s">
        <v>138</v>
      </c>
      <c r="L4" s="10" t="s">
        <v>154</v>
      </c>
      <c r="M4" s="10" t="s">
        <v>155</v>
      </c>
      <c r="N4" s="47" t="s">
        <v>156</v>
      </c>
    </row>
    <row r="5" spans="1:14" ht="15" customHeight="1">
      <c r="A5" s="99" t="s">
        <v>143</v>
      </c>
      <c r="B5" s="48" t="s">
        <v>144</v>
      </c>
      <c r="C5" s="50">
        <f>SUM(D5:F5)</f>
        <v>750</v>
      </c>
      <c r="D5" s="50">
        <f aca="true" t="shared" si="0" ref="D5:F8">+H5+L5</f>
        <v>750</v>
      </c>
      <c r="E5" s="50">
        <f t="shared" si="0"/>
        <v>0</v>
      </c>
      <c r="F5" s="50">
        <f t="shared" si="0"/>
        <v>0</v>
      </c>
      <c r="G5" s="50">
        <f>SUM(H5:J5)</f>
        <v>557</v>
      </c>
      <c r="H5" s="50">
        <v>557</v>
      </c>
      <c r="I5" s="50">
        <v>0</v>
      </c>
      <c r="J5" s="50">
        <v>0</v>
      </c>
      <c r="K5" s="50">
        <f>SUM(L5:N5)</f>
        <v>193</v>
      </c>
      <c r="L5" s="50">
        <v>193</v>
      </c>
      <c r="M5" s="50">
        <v>0</v>
      </c>
      <c r="N5" s="51">
        <v>0</v>
      </c>
    </row>
    <row r="6" spans="1:14" ht="15" customHeight="1">
      <c r="A6" s="100"/>
      <c r="B6" s="52" t="s">
        <v>145</v>
      </c>
      <c r="C6" s="54">
        <f>SUM(D6:F6)</f>
        <v>310</v>
      </c>
      <c r="D6" s="54">
        <f t="shared" si="0"/>
        <v>7</v>
      </c>
      <c r="E6" s="54">
        <f t="shared" si="0"/>
        <v>73</v>
      </c>
      <c r="F6" s="54">
        <f t="shared" si="0"/>
        <v>230</v>
      </c>
      <c r="G6" s="54">
        <f>SUM(H6:J6)</f>
        <v>62</v>
      </c>
      <c r="H6" s="54">
        <v>6</v>
      </c>
      <c r="I6" s="54">
        <v>42</v>
      </c>
      <c r="J6" s="54">
        <v>14</v>
      </c>
      <c r="K6" s="54">
        <f>SUM(L6:N6)</f>
        <v>248</v>
      </c>
      <c r="L6" s="54">
        <v>1</v>
      </c>
      <c r="M6" s="54">
        <v>31</v>
      </c>
      <c r="N6" s="55">
        <v>216</v>
      </c>
    </row>
    <row r="7" spans="1:14" ht="15" customHeight="1">
      <c r="A7" s="100"/>
      <c r="B7" s="52" t="s">
        <v>146</v>
      </c>
      <c r="C7" s="54">
        <f>SUM(D7:F7)</f>
        <v>0</v>
      </c>
      <c r="D7" s="54">
        <f t="shared" si="0"/>
        <v>0</v>
      </c>
      <c r="E7" s="54">
        <f t="shared" si="0"/>
        <v>0</v>
      </c>
      <c r="F7" s="54">
        <f t="shared" si="0"/>
        <v>0</v>
      </c>
      <c r="G7" s="54">
        <f>SUM(H7:J7)</f>
        <v>0</v>
      </c>
      <c r="H7" s="54">
        <v>0</v>
      </c>
      <c r="I7" s="54">
        <v>0</v>
      </c>
      <c r="J7" s="54">
        <v>0</v>
      </c>
      <c r="K7" s="54">
        <f>SUM(L7:N7)</f>
        <v>0</v>
      </c>
      <c r="L7" s="54">
        <v>0</v>
      </c>
      <c r="M7" s="54">
        <v>0</v>
      </c>
      <c r="N7" s="55">
        <v>0</v>
      </c>
    </row>
    <row r="8" spans="1:14" ht="15" customHeight="1">
      <c r="A8" s="100"/>
      <c r="B8" s="56" t="s">
        <v>147</v>
      </c>
      <c r="C8" s="58">
        <f>SUM(D8:F8)</f>
        <v>174</v>
      </c>
      <c r="D8" s="58">
        <f t="shared" si="0"/>
        <v>136</v>
      </c>
      <c r="E8" s="58">
        <f t="shared" si="0"/>
        <v>0</v>
      </c>
      <c r="F8" s="58">
        <f t="shared" si="0"/>
        <v>38</v>
      </c>
      <c r="G8" s="58">
        <f>SUM(H8:J8)</f>
        <v>132</v>
      </c>
      <c r="H8" s="58">
        <v>132</v>
      </c>
      <c r="I8" s="58">
        <v>0</v>
      </c>
      <c r="J8" s="58">
        <v>0</v>
      </c>
      <c r="K8" s="58">
        <f>SUM(L8:N8)</f>
        <v>42</v>
      </c>
      <c r="L8" s="58">
        <v>4</v>
      </c>
      <c r="M8" s="58">
        <v>0</v>
      </c>
      <c r="N8" s="59">
        <v>38</v>
      </c>
    </row>
    <row r="9" spans="1:14" ht="15" customHeight="1">
      <c r="A9" s="101"/>
      <c r="B9" s="60" t="s">
        <v>128</v>
      </c>
      <c r="C9" s="67">
        <f>SUM(C5:C8)</f>
        <v>1234</v>
      </c>
      <c r="D9" s="67">
        <f>SUM(D5:D8)</f>
        <v>893</v>
      </c>
      <c r="E9" s="67">
        <f aca="true" t="shared" si="1" ref="E9:M9">SUM(E5:E8)</f>
        <v>73</v>
      </c>
      <c r="F9" s="67">
        <f t="shared" si="1"/>
        <v>268</v>
      </c>
      <c r="G9" s="67">
        <f t="shared" si="1"/>
        <v>751</v>
      </c>
      <c r="H9" s="67">
        <f t="shared" si="1"/>
        <v>695</v>
      </c>
      <c r="I9" s="67">
        <f t="shared" si="1"/>
        <v>42</v>
      </c>
      <c r="J9" s="67">
        <f t="shared" si="1"/>
        <v>14</v>
      </c>
      <c r="K9" s="67">
        <f t="shared" si="1"/>
        <v>483</v>
      </c>
      <c r="L9" s="67">
        <f t="shared" si="1"/>
        <v>198</v>
      </c>
      <c r="M9" s="67">
        <f t="shared" si="1"/>
        <v>31</v>
      </c>
      <c r="N9" s="62">
        <f>SUM(N5:N8)</f>
        <v>254</v>
      </c>
    </row>
    <row r="10" spans="1:14" ht="15" customHeight="1">
      <c r="A10" s="97" t="s">
        <v>148</v>
      </c>
      <c r="B10" s="48" t="s">
        <v>144</v>
      </c>
      <c r="C10" s="50">
        <f>SUM(D10:F10)</f>
        <v>106419</v>
      </c>
      <c r="D10" s="50">
        <f aca="true" t="shared" si="2" ref="D10:F13">+H10+L10</f>
        <v>106419</v>
      </c>
      <c r="E10" s="50">
        <f t="shared" si="2"/>
        <v>0</v>
      </c>
      <c r="F10" s="50">
        <f t="shared" si="2"/>
        <v>0</v>
      </c>
      <c r="G10" s="50">
        <f>SUM(H10:J10)</f>
        <v>75125</v>
      </c>
      <c r="H10" s="50">
        <v>75125</v>
      </c>
      <c r="I10" s="50">
        <v>0</v>
      </c>
      <c r="J10" s="50">
        <v>0</v>
      </c>
      <c r="K10" s="50">
        <f>SUM(L10:N10)</f>
        <v>31294</v>
      </c>
      <c r="L10" s="50">
        <v>31294</v>
      </c>
      <c r="M10" s="50">
        <v>0</v>
      </c>
      <c r="N10" s="51">
        <v>0</v>
      </c>
    </row>
    <row r="11" spans="1:14" ht="15" customHeight="1">
      <c r="A11" s="98"/>
      <c r="B11" s="52" t="s">
        <v>145</v>
      </c>
      <c r="C11" s="54">
        <f>SUM(D11:F11)</f>
        <v>17012</v>
      </c>
      <c r="D11" s="54">
        <f t="shared" si="2"/>
        <v>601</v>
      </c>
      <c r="E11" s="54">
        <f t="shared" si="2"/>
        <v>4316</v>
      </c>
      <c r="F11" s="54">
        <f t="shared" si="2"/>
        <v>12095</v>
      </c>
      <c r="G11" s="54">
        <f>SUM(H11:J11)</f>
        <v>3503</v>
      </c>
      <c r="H11" s="54">
        <v>451</v>
      </c>
      <c r="I11" s="54">
        <v>2266</v>
      </c>
      <c r="J11" s="54">
        <v>786</v>
      </c>
      <c r="K11" s="54">
        <f>SUM(L11:N11)</f>
        <v>13509</v>
      </c>
      <c r="L11" s="54">
        <v>150</v>
      </c>
      <c r="M11" s="54">
        <v>2050</v>
      </c>
      <c r="N11" s="55">
        <v>11309</v>
      </c>
    </row>
    <row r="12" spans="1:14" ht="15" customHeight="1">
      <c r="A12" s="98"/>
      <c r="B12" s="52" t="s">
        <v>146</v>
      </c>
      <c r="C12" s="54">
        <f>SUM(D12:F12)</f>
        <v>0</v>
      </c>
      <c r="D12" s="54">
        <f t="shared" si="2"/>
        <v>0</v>
      </c>
      <c r="E12" s="54">
        <f t="shared" si="2"/>
        <v>0</v>
      </c>
      <c r="F12" s="54">
        <f t="shared" si="2"/>
        <v>0</v>
      </c>
      <c r="G12" s="54">
        <f>SUM(H12:J12)</f>
        <v>0</v>
      </c>
      <c r="H12" s="54">
        <v>0</v>
      </c>
      <c r="I12" s="54">
        <v>0</v>
      </c>
      <c r="J12" s="54">
        <v>0</v>
      </c>
      <c r="K12" s="54">
        <f>SUM(L12:N12)</f>
        <v>0</v>
      </c>
      <c r="L12" s="54">
        <v>0</v>
      </c>
      <c r="M12" s="54">
        <v>0</v>
      </c>
      <c r="N12" s="55">
        <v>0</v>
      </c>
    </row>
    <row r="13" spans="1:14" ht="15" customHeight="1">
      <c r="A13" s="98"/>
      <c r="B13" s="56" t="s">
        <v>147</v>
      </c>
      <c r="C13" s="58">
        <f>SUM(D13:F13)</f>
        <v>19846</v>
      </c>
      <c r="D13" s="58">
        <f t="shared" si="2"/>
        <v>16420</v>
      </c>
      <c r="E13" s="58">
        <f t="shared" si="2"/>
        <v>0</v>
      </c>
      <c r="F13" s="58">
        <f t="shared" si="2"/>
        <v>3426</v>
      </c>
      <c r="G13" s="58">
        <f>SUM(H13:J13)</f>
        <v>15873</v>
      </c>
      <c r="H13" s="58">
        <v>15873</v>
      </c>
      <c r="I13" s="58">
        <v>0</v>
      </c>
      <c r="J13" s="58">
        <v>0</v>
      </c>
      <c r="K13" s="58">
        <f>SUM(L13:N13)</f>
        <v>3973</v>
      </c>
      <c r="L13" s="58">
        <v>547</v>
      </c>
      <c r="M13" s="58">
        <v>0</v>
      </c>
      <c r="N13" s="59">
        <v>3426</v>
      </c>
    </row>
    <row r="14" spans="1:14" ht="15" customHeight="1" thickBot="1">
      <c r="A14" s="64" t="s">
        <v>149</v>
      </c>
      <c r="B14" s="13" t="s">
        <v>128</v>
      </c>
      <c r="C14" s="68">
        <f aca="true" t="shared" si="3" ref="C14:N14">SUM(C10:C13)</f>
        <v>143277</v>
      </c>
      <c r="D14" s="68">
        <f t="shared" si="3"/>
        <v>123440</v>
      </c>
      <c r="E14" s="68">
        <f t="shared" si="3"/>
        <v>4316</v>
      </c>
      <c r="F14" s="68">
        <f t="shared" si="3"/>
        <v>15521</v>
      </c>
      <c r="G14" s="68">
        <f t="shared" si="3"/>
        <v>94501</v>
      </c>
      <c r="H14" s="68">
        <f t="shared" si="3"/>
        <v>91449</v>
      </c>
      <c r="I14" s="68">
        <f t="shared" si="3"/>
        <v>2266</v>
      </c>
      <c r="J14" s="68">
        <f t="shared" si="3"/>
        <v>786</v>
      </c>
      <c r="K14" s="68">
        <f t="shared" si="3"/>
        <v>48776</v>
      </c>
      <c r="L14" s="68">
        <f t="shared" si="3"/>
        <v>31991</v>
      </c>
      <c r="M14" s="68">
        <f t="shared" si="3"/>
        <v>2050</v>
      </c>
      <c r="N14" s="66">
        <f t="shared" si="3"/>
        <v>14735</v>
      </c>
    </row>
  </sheetData>
  <mergeCells count="5">
    <mergeCell ref="A10:A13"/>
    <mergeCell ref="C3:F3"/>
    <mergeCell ref="G3:J3"/>
    <mergeCell ref="K3:N3"/>
    <mergeCell ref="A5:A9"/>
  </mergeCells>
  <printOptions/>
  <pageMargins left="0.75" right="0.75" top="1" bottom="1" header="0.512" footer="0.512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37" customWidth="1"/>
    <col min="8" max="8" width="18.625" style="1" customWidth="1"/>
    <col min="9" max="16384" width="12.625" style="1" customWidth="1"/>
  </cols>
  <sheetData>
    <row r="1" spans="1:6" ht="18" customHeight="1">
      <c r="A1" s="1" t="s">
        <v>121</v>
      </c>
      <c r="D1" s="38" t="s">
        <v>157</v>
      </c>
      <c r="F1" s="37" t="s">
        <v>123</v>
      </c>
    </row>
    <row r="2" ht="15" customHeight="1" thickBot="1">
      <c r="H2" s="39"/>
    </row>
    <row r="3" spans="1:8" s="4" customFormat="1" ht="15" customHeight="1">
      <c r="A3" s="40"/>
      <c r="B3" s="41"/>
      <c r="C3" s="69"/>
      <c r="D3" s="42"/>
      <c r="E3" s="42"/>
      <c r="F3" s="34"/>
      <c r="G3" s="35" t="s">
        <v>158</v>
      </c>
      <c r="H3" s="36"/>
    </row>
    <row r="4" spans="1:8" s="4" customFormat="1" ht="15" customHeight="1" thickBot="1">
      <c r="A4" s="43"/>
      <c r="B4" s="44"/>
      <c r="C4" s="64" t="s">
        <v>128</v>
      </c>
      <c r="D4" s="10" t="s">
        <v>159</v>
      </c>
      <c r="E4" s="10" t="s">
        <v>138</v>
      </c>
      <c r="F4" s="10" t="s">
        <v>160</v>
      </c>
      <c r="G4" s="10" t="s">
        <v>161</v>
      </c>
      <c r="H4" s="47" t="s">
        <v>162</v>
      </c>
    </row>
    <row r="5" spans="1:8" ht="15" customHeight="1">
      <c r="A5" s="99" t="s">
        <v>143</v>
      </c>
      <c r="B5" s="48" t="s">
        <v>144</v>
      </c>
      <c r="C5" s="70">
        <f>D5+E5</f>
        <v>204</v>
      </c>
      <c r="D5" s="50">
        <v>43</v>
      </c>
      <c r="E5" s="71">
        <f>F5+G5+H5</f>
        <v>161</v>
      </c>
      <c r="F5" s="50">
        <v>16</v>
      </c>
      <c r="G5" s="50">
        <v>4</v>
      </c>
      <c r="H5" s="51">
        <v>141</v>
      </c>
    </row>
    <row r="6" spans="1:8" ht="15" customHeight="1">
      <c r="A6" s="100"/>
      <c r="B6" s="52" t="s">
        <v>145</v>
      </c>
      <c r="C6" s="72">
        <f>D6+E6</f>
        <v>130</v>
      </c>
      <c r="D6" s="54">
        <v>32</v>
      </c>
      <c r="E6" s="54">
        <f>F6+G6+H6</f>
        <v>98</v>
      </c>
      <c r="F6" s="54">
        <v>0</v>
      </c>
      <c r="G6" s="54">
        <v>12</v>
      </c>
      <c r="H6" s="55">
        <v>86</v>
      </c>
    </row>
    <row r="7" spans="1:8" ht="15" customHeight="1">
      <c r="A7" s="100"/>
      <c r="B7" s="52" t="s">
        <v>146</v>
      </c>
      <c r="C7" s="72">
        <f>D7+E7</f>
        <v>0</v>
      </c>
      <c r="D7" s="54">
        <v>0</v>
      </c>
      <c r="E7" s="73">
        <f>F7+G7+H7</f>
        <v>0</v>
      </c>
      <c r="F7" s="54">
        <v>0</v>
      </c>
      <c r="G7" s="54">
        <v>0</v>
      </c>
      <c r="H7" s="55">
        <v>0</v>
      </c>
    </row>
    <row r="8" spans="1:8" ht="15" customHeight="1">
      <c r="A8" s="100"/>
      <c r="B8" s="56" t="s">
        <v>147</v>
      </c>
      <c r="C8" s="50">
        <f>D8+E8</f>
        <v>26</v>
      </c>
      <c r="D8" s="58">
        <v>23</v>
      </c>
      <c r="E8" s="50">
        <f>F8+G8+H8</f>
        <v>3</v>
      </c>
      <c r="F8" s="58">
        <v>1</v>
      </c>
      <c r="G8" s="58">
        <v>0</v>
      </c>
      <c r="H8" s="59">
        <v>2</v>
      </c>
    </row>
    <row r="9" spans="1:8" ht="15" customHeight="1">
      <c r="A9" s="101"/>
      <c r="B9" s="60" t="s">
        <v>151</v>
      </c>
      <c r="C9" s="67">
        <f aca="true" t="shared" si="0" ref="C9:H9">SUM(C5:C8)</f>
        <v>360</v>
      </c>
      <c r="D9" s="67">
        <f t="shared" si="0"/>
        <v>98</v>
      </c>
      <c r="E9" s="67">
        <f t="shared" si="0"/>
        <v>262</v>
      </c>
      <c r="F9" s="67">
        <f t="shared" si="0"/>
        <v>17</v>
      </c>
      <c r="G9" s="67">
        <f t="shared" si="0"/>
        <v>16</v>
      </c>
      <c r="H9" s="74">
        <f t="shared" si="0"/>
        <v>229</v>
      </c>
    </row>
    <row r="10" spans="1:8" ht="15" customHeight="1">
      <c r="A10" s="97" t="s">
        <v>148</v>
      </c>
      <c r="B10" s="75" t="s">
        <v>144</v>
      </c>
      <c r="C10" s="76">
        <f>D10+E10</f>
        <v>29799</v>
      </c>
      <c r="D10" s="77">
        <v>5420</v>
      </c>
      <c r="E10" s="77">
        <f>F10+G10+H10</f>
        <v>24379</v>
      </c>
      <c r="F10" s="77">
        <v>2311</v>
      </c>
      <c r="G10" s="77">
        <v>612</v>
      </c>
      <c r="H10" s="78">
        <v>21456</v>
      </c>
    </row>
    <row r="11" spans="1:8" ht="15" customHeight="1">
      <c r="A11" s="98"/>
      <c r="B11" s="52" t="s">
        <v>145</v>
      </c>
      <c r="C11" s="72">
        <f>D11+E11</f>
        <v>5865</v>
      </c>
      <c r="D11" s="54">
        <v>1665</v>
      </c>
      <c r="E11" s="54">
        <f>F11+G11+H11</f>
        <v>4200</v>
      </c>
      <c r="F11" s="54">
        <v>0</v>
      </c>
      <c r="G11" s="54">
        <v>223</v>
      </c>
      <c r="H11" s="55">
        <v>3977</v>
      </c>
    </row>
    <row r="12" spans="1:8" ht="15" customHeight="1">
      <c r="A12" s="98"/>
      <c r="B12" s="52" t="s">
        <v>146</v>
      </c>
      <c r="C12" s="72">
        <f>D12+E12</f>
        <v>0</v>
      </c>
      <c r="D12" s="54">
        <v>0</v>
      </c>
      <c r="E12" s="54">
        <f>F12+G12+H12</f>
        <v>0</v>
      </c>
      <c r="F12" s="54">
        <v>0</v>
      </c>
      <c r="G12" s="54">
        <v>0</v>
      </c>
      <c r="H12" s="55">
        <v>0</v>
      </c>
    </row>
    <row r="13" spans="1:8" ht="15" customHeight="1">
      <c r="A13" s="98"/>
      <c r="B13" s="56" t="s">
        <v>147</v>
      </c>
      <c r="C13" s="73">
        <f>D13+E13</f>
        <v>2997</v>
      </c>
      <c r="D13" s="58">
        <v>2615</v>
      </c>
      <c r="E13" s="73">
        <f>F13+G13+H13</f>
        <v>382</v>
      </c>
      <c r="F13" s="58">
        <v>132</v>
      </c>
      <c r="G13" s="58">
        <v>0</v>
      </c>
      <c r="H13" s="59">
        <v>250</v>
      </c>
    </row>
    <row r="14" spans="1:8" ht="15" customHeight="1" thickBot="1">
      <c r="A14" s="64" t="s">
        <v>149</v>
      </c>
      <c r="B14" s="13" t="s">
        <v>151</v>
      </c>
      <c r="C14" s="79">
        <f aca="true" t="shared" si="1" ref="C14:H14">SUM(C10:C13)</f>
        <v>38661</v>
      </c>
      <c r="D14" s="68">
        <f t="shared" si="1"/>
        <v>9700</v>
      </c>
      <c r="E14" s="80">
        <f t="shared" si="1"/>
        <v>28961</v>
      </c>
      <c r="F14" s="68">
        <f t="shared" si="1"/>
        <v>2443</v>
      </c>
      <c r="G14" s="80">
        <f t="shared" si="1"/>
        <v>835</v>
      </c>
      <c r="H14" s="81">
        <f t="shared" si="1"/>
        <v>25683</v>
      </c>
    </row>
  </sheetData>
  <mergeCells count="2">
    <mergeCell ref="A5:A9"/>
    <mergeCell ref="A10:A13"/>
  </mergeCells>
  <printOptions/>
  <pageMargins left="0.75" right="0.75" top="1" bottom="1" header="0.512" footer="0.512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37" customWidth="1"/>
    <col min="2" max="2" width="20.625" style="1" customWidth="1"/>
    <col min="3" max="10" width="13.125" style="37" customWidth="1"/>
    <col min="11" max="11" width="13.125" style="1" customWidth="1"/>
    <col min="12" max="16384" width="12.625" style="1" customWidth="1"/>
  </cols>
  <sheetData>
    <row r="1" spans="1:7" ht="18" customHeight="1">
      <c r="A1" s="37" t="s">
        <v>121</v>
      </c>
      <c r="D1" s="38" t="s">
        <v>163</v>
      </c>
      <c r="E1" s="38"/>
      <c r="G1" s="37" t="s">
        <v>123</v>
      </c>
    </row>
    <row r="2" ht="15" customHeight="1" thickBot="1">
      <c r="K2" s="39"/>
    </row>
    <row r="3" spans="1:11" s="4" customFormat="1" ht="15" customHeight="1">
      <c r="A3" s="40"/>
      <c r="B3" s="41"/>
      <c r="C3" s="69"/>
      <c r="D3" s="89" t="s">
        <v>124</v>
      </c>
      <c r="E3" s="90"/>
      <c r="F3" s="90"/>
      <c r="G3" s="91"/>
      <c r="H3" s="89" t="s">
        <v>125</v>
      </c>
      <c r="I3" s="90"/>
      <c r="J3" s="90"/>
      <c r="K3" s="92"/>
    </row>
    <row r="4" spans="1:11" s="4" customFormat="1" ht="15" customHeight="1" thickBot="1">
      <c r="A4" s="43"/>
      <c r="B4" s="44"/>
      <c r="C4" s="64" t="s">
        <v>128</v>
      </c>
      <c r="D4" s="9" t="s">
        <v>129</v>
      </c>
      <c r="E4" s="9" t="s">
        <v>130</v>
      </c>
      <c r="F4" s="10" t="s">
        <v>131</v>
      </c>
      <c r="G4" s="10" t="s">
        <v>132</v>
      </c>
      <c r="H4" s="10" t="s">
        <v>133</v>
      </c>
      <c r="I4" s="10" t="s">
        <v>134</v>
      </c>
      <c r="J4" s="10" t="s">
        <v>135</v>
      </c>
      <c r="K4" s="47" t="s">
        <v>136</v>
      </c>
    </row>
    <row r="5" spans="1:11" ht="15" customHeight="1">
      <c r="A5" s="99" t="s">
        <v>143</v>
      </c>
      <c r="B5" s="48" t="s">
        <v>160</v>
      </c>
      <c r="C5" s="50">
        <f>SUM(D5+H5)</f>
        <v>751</v>
      </c>
      <c r="D5" s="50">
        <f>SUM(E5:G5)</f>
        <v>9</v>
      </c>
      <c r="E5" s="50">
        <v>0</v>
      </c>
      <c r="F5" s="50">
        <v>4</v>
      </c>
      <c r="G5" s="50">
        <v>5</v>
      </c>
      <c r="H5" s="50">
        <f>SUM(I5:K5)</f>
        <v>742</v>
      </c>
      <c r="I5" s="50">
        <v>135</v>
      </c>
      <c r="J5" s="50">
        <v>0</v>
      </c>
      <c r="K5" s="51">
        <v>607</v>
      </c>
    </row>
    <row r="6" spans="1:11" ht="15" customHeight="1">
      <c r="A6" s="98"/>
      <c r="B6" s="82"/>
      <c r="C6" s="54"/>
      <c r="D6" s="54"/>
      <c r="E6" s="54"/>
      <c r="F6" s="54"/>
      <c r="G6" s="54"/>
      <c r="H6" s="54"/>
      <c r="I6" s="54"/>
      <c r="J6" s="54"/>
      <c r="K6" s="55"/>
    </row>
    <row r="7" spans="1:11" ht="15" customHeight="1">
      <c r="A7" s="98"/>
      <c r="B7" s="82" t="s">
        <v>164</v>
      </c>
      <c r="C7" s="54">
        <f>+D7+H7</f>
        <v>1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1</v>
      </c>
      <c r="I7" s="54">
        <v>0</v>
      </c>
      <c r="J7" s="54">
        <v>0</v>
      </c>
      <c r="K7" s="55">
        <v>1</v>
      </c>
    </row>
    <row r="8" spans="1:11" ht="15" customHeight="1">
      <c r="A8" s="98"/>
      <c r="B8" s="82" t="s">
        <v>161</v>
      </c>
      <c r="C8" s="54">
        <f>+D8+H8</f>
        <v>176</v>
      </c>
      <c r="D8" s="54">
        <f>SUM(E8:G8)</f>
        <v>12</v>
      </c>
      <c r="E8" s="54">
        <v>0</v>
      </c>
      <c r="F8" s="54">
        <v>0</v>
      </c>
      <c r="G8" s="54">
        <v>12</v>
      </c>
      <c r="H8" s="54">
        <f>SUM(I8:K8)</f>
        <v>164</v>
      </c>
      <c r="I8" s="54">
        <v>96</v>
      </c>
      <c r="J8" s="54">
        <v>0</v>
      </c>
      <c r="K8" s="55">
        <v>68</v>
      </c>
    </row>
    <row r="9" spans="1:11" ht="15" customHeight="1">
      <c r="A9" s="98"/>
      <c r="B9" s="82" t="s">
        <v>162</v>
      </c>
      <c r="C9" s="54">
        <f>+D9+H9</f>
        <v>306</v>
      </c>
      <c r="D9" s="54">
        <f>SUM(E9:G9)</f>
        <v>0</v>
      </c>
      <c r="E9" s="54">
        <v>0</v>
      </c>
      <c r="F9" s="54">
        <v>0</v>
      </c>
      <c r="G9" s="54">
        <v>0</v>
      </c>
      <c r="H9" s="54">
        <f>SUM(I9:K9)</f>
        <v>306</v>
      </c>
      <c r="I9" s="54">
        <v>5</v>
      </c>
      <c r="J9" s="54">
        <v>10</v>
      </c>
      <c r="K9" s="55">
        <v>291</v>
      </c>
    </row>
    <row r="10" spans="1:11" ht="15" customHeight="1">
      <c r="A10" s="98"/>
      <c r="B10" s="48" t="s">
        <v>165</v>
      </c>
      <c r="C10" s="54">
        <f>+D10+H10</f>
        <v>0</v>
      </c>
      <c r="D10" s="54">
        <f>SUM(E10:G10)</f>
        <v>0</v>
      </c>
      <c r="E10" s="50">
        <v>0</v>
      </c>
      <c r="F10" s="50">
        <v>0</v>
      </c>
      <c r="G10" s="50">
        <v>0</v>
      </c>
      <c r="H10" s="54">
        <f>SUM(I10:K10)</f>
        <v>0</v>
      </c>
      <c r="I10" s="50">
        <v>0</v>
      </c>
      <c r="J10" s="50">
        <v>0</v>
      </c>
      <c r="K10" s="51">
        <v>0</v>
      </c>
    </row>
    <row r="11" spans="1:11" ht="15" customHeight="1">
      <c r="A11" s="98"/>
      <c r="B11" s="56" t="s">
        <v>142</v>
      </c>
      <c r="C11" s="58">
        <f>+D11+H11</f>
        <v>0</v>
      </c>
      <c r="D11" s="58">
        <f>SUM(E11:G11)</f>
        <v>0</v>
      </c>
      <c r="E11" s="58">
        <v>0</v>
      </c>
      <c r="F11" s="58">
        <v>0</v>
      </c>
      <c r="G11" s="58">
        <v>0</v>
      </c>
      <c r="H11" s="58">
        <f>SUM(I11:K11)</f>
        <v>0</v>
      </c>
      <c r="I11" s="58">
        <v>0</v>
      </c>
      <c r="J11" s="58">
        <v>0</v>
      </c>
      <c r="K11" s="59">
        <v>0</v>
      </c>
    </row>
    <row r="12" spans="1:11" ht="15" customHeight="1">
      <c r="A12" s="98"/>
      <c r="B12" s="83" t="s">
        <v>166</v>
      </c>
      <c r="C12" s="77">
        <f>SUM(C7:C11)</f>
        <v>483</v>
      </c>
      <c r="D12" s="77">
        <f aca="true" t="shared" si="0" ref="D12:K12">SUM(D7:D11)</f>
        <v>12</v>
      </c>
      <c r="E12" s="77">
        <f t="shared" si="0"/>
        <v>0</v>
      </c>
      <c r="F12" s="77">
        <f t="shared" si="0"/>
        <v>0</v>
      </c>
      <c r="G12" s="77">
        <f t="shared" si="0"/>
        <v>12</v>
      </c>
      <c r="H12" s="77">
        <f t="shared" si="0"/>
        <v>471</v>
      </c>
      <c r="I12" s="77">
        <f t="shared" si="0"/>
        <v>101</v>
      </c>
      <c r="J12" s="77">
        <f t="shared" si="0"/>
        <v>10</v>
      </c>
      <c r="K12" s="84">
        <f t="shared" si="0"/>
        <v>360</v>
      </c>
    </row>
    <row r="13" spans="1:11" ht="15" customHeight="1">
      <c r="A13" s="98"/>
      <c r="B13" s="56"/>
      <c r="C13" s="58"/>
      <c r="D13" s="58"/>
      <c r="E13" s="58"/>
      <c r="F13" s="58"/>
      <c r="G13" s="58"/>
      <c r="H13" s="58"/>
      <c r="I13" s="58"/>
      <c r="J13" s="58"/>
      <c r="K13" s="59"/>
    </row>
    <row r="14" spans="1:11" ht="15" customHeight="1">
      <c r="A14" s="102"/>
      <c r="B14" s="60" t="s">
        <v>128</v>
      </c>
      <c r="C14" s="67">
        <f>+C5+C12</f>
        <v>1234</v>
      </c>
      <c r="D14" s="67">
        <f aca="true" t="shared" si="1" ref="D14:K14">+D5+D12</f>
        <v>21</v>
      </c>
      <c r="E14" s="67">
        <f t="shared" si="1"/>
        <v>0</v>
      </c>
      <c r="F14" s="67">
        <f t="shared" si="1"/>
        <v>4</v>
      </c>
      <c r="G14" s="67">
        <f t="shared" si="1"/>
        <v>17</v>
      </c>
      <c r="H14" s="67">
        <f t="shared" si="1"/>
        <v>1213</v>
      </c>
      <c r="I14" s="67">
        <f t="shared" si="1"/>
        <v>236</v>
      </c>
      <c r="J14" s="67">
        <f t="shared" si="1"/>
        <v>10</v>
      </c>
      <c r="K14" s="74">
        <f t="shared" si="1"/>
        <v>967</v>
      </c>
    </row>
    <row r="15" spans="1:11" ht="15" customHeight="1">
      <c r="A15" s="63"/>
      <c r="B15" s="85" t="s">
        <v>160</v>
      </c>
      <c r="C15" s="50">
        <f>SUM(D15+H15)</f>
        <v>94501</v>
      </c>
      <c r="D15" s="50">
        <f>SUM(E15:G15)</f>
        <v>865</v>
      </c>
      <c r="E15" s="50">
        <v>0</v>
      </c>
      <c r="F15" s="50">
        <v>537</v>
      </c>
      <c r="G15" s="50">
        <v>328</v>
      </c>
      <c r="H15" s="50">
        <f>SUM(I15:K15)</f>
        <v>93636</v>
      </c>
      <c r="I15" s="50">
        <v>15708</v>
      </c>
      <c r="J15" s="50">
        <v>0</v>
      </c>
      <c r="K15" s="51">
        <v>77928</v>
      </c>
    </row>
    <row r="16" spans="1:11" ht="15" customHeight="1">
      <c r="A16" s="103" t="s">
        <v>148</v>
      </c>
      <c r="B16" s="82"/>
      <c r="C16" s="54"/>
      <c r="D16" s="54"/>
      <c r="E16" s="54"/>
      <c r="F16" s="54"/>
      <c r="G16" s="54"/>
      <c r="H16" s="54"/>
      <c r="I16" s="54"/>
      <c r="J16" s="54"/>
      <c r="K16" s="55"/>
    </row>
    <row r="17" spans="1:11" ht="15" customHeight="1">
      <c r="A17" s="103"/>
      <c r="B17" s="82" t="s">
        <v>167</v>
      </c>
      <c r="C17" s="54">
        <f>+D17+H17</f>
        <v>289</v>
      </c>
      <c r="D17" s="54">
        <f>SUM(E17:G17)</f>
        <v>0</v>
      </c>
      <c r="E17" s="54">
        <v>0</v>
      </c>
      <c r="F17" s="54">
        <v>0</v>
      </c>
      <c r="G17" s="54">
        <v>0</v>
      </c>
      <c r="H17" s="54">
        <f>SUM(I17:K17)</f>
        <v>289</v>
      </c>
      <c r="I17" s="54">
        <v>0</v>
      </c>
      <c r="J17" s="54">
        <v>0</v>
      </c>
      <c r="K17" s="55">
        <v>289</v>
      </c>
    </row>
    <row r="18" spans="1:11" ht="15" customHeight="1">
      <c r="A18" s="103"/>
      <c r="B18" s="82" t="s">
        <v>161</v>
      </c>
      <c r="C18" s="54">
        <f>+D18+H18</f>
        <v>14123</v>
      </c>
      <c r="D18" s="54">
        <f>SUM(E18:G18)</f>
        <v>939</v>
      </c>
      <c r="E18" s="54">
        <v>0</v>
      </c>
      <c r="F18" s="54">
        <v>0</v>
      </c>
      <c r="G18" s="54">
        <v>939</v>
      </c>
      <c r="H18" s="54">
        <f>SUM(I18:K18)</f>
        <v>13184</v>
      </c>
      <c r="I18" s="54">
        <v>6510</v>
      </c>
      <c r="J18" s="54">
        <v>0</v>
      </c>
      <c r="K18" s="55">
        <v>6674</v>
      </c>
    </row>
    <row r="19" spans="1:11" ht="15" customHeight="1">
      <c r="A19" s="103"/>
      <c r="B19" s="82" t="s">
        <v>162</v>
      </c>
      <c r="C19" s="54">
        <f>+D19+H19</f>
        <v>34364</v>
      </c>
      <c r="D19" s="54">
        <f>SUM(E19:G19)</f>
        <v>0</v>
      </c>
      <c r="E19" s="54">
        <v>0</v>
      </c>
      <c r="F19" s="54">
        <v>0</v>
      </c>
      <c r="G19" s="54">
        <v>0</v>
      </c>
      <c r="H19" s="54">
        <f>SUM(I19:K19)</f>
        <v>34364</v>
      </c>
      <c r="I19" s="54">
        <v>722</v>
      </c>
      <c r="J19" s="54">
        <v>421</v>
      </c>
      <c r="K19" s="55">
        <v>33221</v>
      </c>
    </row>
    <row r="20" spans="1:11" ht="15" customHeight="1">
      <c r="A20" s="103"/>
      <c r="B20" s="86" t="s">
        <v>165</v>
      </c>
      <c r="C20" s="54">
        <f>+D20+H20</f>
        <v>0</v>
      </c>
      <c r="D20" s="54">
        <f>SUM(E20:G20)</f>
        <v>0</v>
      </c>
      <c r="E20" s="50">
        <v>0</v>
      </c>
      <c r="F20" s="50">
        <v>0</v>
      </c>
      <c r="G20" s="50">
        <v>0</v>
      </c>
      <c r="H20" s="54">
        <f>SUM(I20:K20)</f>
        <v>0</v>
      </c>
      <c r="I20" s="50">
        <v>0</v>
      </c>
      <c r="J20" s="50">
        <v>0</v>
      </c>
      <c r="K20" s="51">
        <v>0</v>
      </c>
    </row>
    <row r="21" spans="1:11" ht="15" customHeight="1">
      <c r="A21" s="103"/>
      <c r="B21" s="87" t="s">
        <v>142</v>
      </c>
      <c r="C21" s="58">
        <f>+D21+H21</f>
        <v>0</v>
      </c>
      <c r="D21" s="58">
        <f>SUM(E21:G21)</f>
        <v>0</v>
      </c>
      <c r="E21" s="58">
        <v>0</v>
      </c>
      <c r="F21" s="58">
        <v>0</v>
      </c>
      <c r="G21" s="58">
        <v>0</v>
      </c>
      <c r="H21" s="58">
        <f>SUM(I21:K21)</f>
        <v>0</v>
      </c>
      <c r="I21" s="58">
        <v>0</v>
      </c>
      <c r="J21" s="58">
        <v>0</v>
      </c>
      <c r="K21" s="59">
        <v>0</v>
      </c>
    </row>
    <row r="22" spans="1:11" ht="15" customHeight="1">
      <c r="A22" s="103"/>
      <c r="B22" s="83" t="s">
        <v>166</v>
      </c>
      <c r="C22" s="77">
        <f aca="true" t="shared" si="2" ref="C22:K22">SUM(C17:C21)</f>
        <v>48776</v>
      </c>
      <c r="D22" s="77">
        <f t="shared" si="2"/>
        <v>939</v>
      </c>
      <c r="E22" s="77">
        <f t="shared" si="2"/>
        <v>0</v>
      </c>
      <c r="F22" s="77">
        <f t="shared" si="2"/>
        <v>0</v>
      </c>
      <c r="G22" s="77">
        <f t="shared" si="2"/>
        <v>939</v>
      </c>
      <c r="H22" s="77">
        <f t="shared" si="2"/>
        <v>47837</v>
      </c>
      <c r="I22" s="77">
        <f t="shared" si="2"/>
        <v>7232</v>
      </c>
      <c r="J22" s="77">
        <f t="shared" si="2"/>
        <v>421</v>
      </c>
      <c r="K22" s="84">
        <f t="shared" si="2"/>
        <v>40184</v>
      </c>
    </row>
    <row r="23" spans="1:11" ht="15" customHeight="1">
      <c r="A23" s="88" t="s">
        <v>168</v>
      </c>
      <c r="B23" s="87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5" customHeight="1" thickBot="1">
      <c r="A24" s="64"/>
      <c r="B24" s="13" t="s">
        <v>128</v>
      </c>
      <c r="C24" s="68">
        <f>+C15+C22</f>
        <v>143277</v>
      </c>
      <c r="D24" s="68">
        <f aca="true" t="shared" si="3" ref="D24:K24">+D15+D22</f>
        <v>1804</v>
      </c>
      <c r="E24" s="68">
        <f t="shared" si="3"/>
        <v>0</v>
      </c>
      <c r="F24" s="68">
        <f t="shared" si="3"/>
        <v>537</v>
      </c>
      <c r="G24" s="68">
        <f t="shared" si="3"/>
        <v>1267</v>
      </c>
      <c r="H24" s="68">
        <f t="shared" si="3"/>
        <v>141473</v>
      </c>
      <c r="I24" s="68">
        <f t="shared" si="3"/>
        <v>22940</v>
      </c>
      <c r="J24" s="68">
        <f t="shared" si="3"/>
        <v>421</v>
      </c>
      <c r="K24" s="81">
        <f t="shared" si="3"/>
        <v>118112</v>
      </c>
    </row>
  </sheetData>
  <mergeCells count="4">
    <mergeCell ref="D3:G3"/>
    <mergeCell ref="H3:K3"/>
    <mergeCell ref="A5:A14"/>
    <mergeCell ref="A16:A22"/>
  </mergeCells>
  <printOptions/>
  <pageMargins left="0.75" right="0.75" top="1" bottom="1" header="0.512" footer="0.51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2004-10-01T01:03:34Z</cp:lastPrinted>
  <dcterms:created xsi:type="dcterms:W3CDTF">2000-01-06T00:38:06Z</dcterms:created>
  <dcterms:modified xsi:type="dcterms:W3CDTF">2004-10-01T01:07:00Z</dcterms:modified>
  <cp:category/>
  <cp:version/>
  <cp:contentType/>
  <cp:contentStatus/>
</cp:coreProperties>
</file>