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<sst xmlns="http://schemas.openxmlformats.org/spreadsheetml/2006/main" count="192" uniqueCount="154">
  <si>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</si>
  <si>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</si>
  <si>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</si>
  <si>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</si>
  <si>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</si>
  <si>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</si>
  <si>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</si>
  <si>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</si>
  <si>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</si>
  <si>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</si>
  <si>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</si>
  <si>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</si>
  <si>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</si>
  <si>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</si>
  <si>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</si>
  <si>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</si>
  <si>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</si>
  <si>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</si>
  <si>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</si>
  <si>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</si>
  <si>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</si>
  <si>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</si>
  <si>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</si>
  <si>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</si>
  <si>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</si>
  <si>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</si>
  <si>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</si>
  <si>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</si>
  <si>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</si>
  <si>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</si>
  <si>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</si>
  <si>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</si>
  <si>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</si>
  <si>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</si>
  <si>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</si>
  <si>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</si>
  <si>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</si>
  <si>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</si>
  <si>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</si>
  <si>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</si>
  <si>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</si>
  <si>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</si>
  <si>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</si>
  <si>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</si>
  <si>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</si>
  <si>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</si>
  <si>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</si>
  <si>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</si>
  <si>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</si>
  <si>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</si>
  <si>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</si>
  <si>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</si>
  <si>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</si>
  <si>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</si>
  <si>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</si>
  <si>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</si>
  <si>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</si>
  <si>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</si>
  <si>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</si>
  <si>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</si>
  <si>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</si>
  <si>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</si>
  <si>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</si>
  <si>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</si>
  <si>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</si>
  <si>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</si>
  <si>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</si>
  <si>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</si>
  <si>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</si>
  <si>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</si>
  <si>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</si>
  <si>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</si>
  <si>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</si>
  <si>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</si>
  <si>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</si>
  <si>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</si>
  <si>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</si>
  <si>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</si>
  <si>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</si>
  <si>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</si>
  <si>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</si>
  <si>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</si>
  <si>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</si>
  <si>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</si>
  <si>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</si>
  <si>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</si>
  <si>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</si>
  <si>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</si>
  <si>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</si>
  <si>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</si>
  <si>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</si>
  <si>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</si>
  <si>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</si>
  <si>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</si>
  <si>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</si>
  <si>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</si>
  <si>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</si>
  <si>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</si>
  <si>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</si>
  <si>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</si>
  <si>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</si>
  <si>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</si>
  <si>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</si>
  <si>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</si>
  <si>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</si>
  <si>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</si>
  <si>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</si>
  <si>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</si>
  <si>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</si>
  <si>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</si>
  <si>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</si>
  <si>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</si>
  <si>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</si>
  <si>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</si>
  <si>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</si>
  <si>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</si>
  <si>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11月分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</si>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</sst>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0" sqref="A70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38935</v>
      </c>
      <c r="C5" s="17">
        <v>29039</v>
      </c>
      <c r="D5" s="17">
        <v>442</v>
      </c>
      <c r="E5" s="17">
        <v>109</v>
      </c>
      <c r="F5" s="17">
        <v>588</v>
      </c>
      <c r="G5" s="17">
        <v>174</v>
      </c>
      <c r="H5" s="17">
        <v>1975</v>
      </c>
      <c r="I5" s="17">
        <v>5799</v>
      </c>
      <c r="J5" s="17">
        <v>502</v>
      </c>
      <c r="K5" s="17">
        <v>307</v>
      </c>
      <c r="L5" s="17">
        <v>16617</v>
      </c>
      <c r="M5" s="18">
        <v>22318</v>
      </c>
    </row>
    <row r="6" spans="1:13" ht="15" customHeight="1">
      <c r="A6" s="15" t="s">
        <v>18</v>
      </c>
      <c r="B6" s="19">
        <f t="shared" si="0"/>
        <v>18406</v>
      </c>
      <c r="C6" s="20">
        <v>13269</v>
      </c>
      <c r="D6" s="20">
        <v>1205</v>
      </c>
      <c r="E6" s="20">
        <v>212</v>
      </c>
      <c r="F6" s="20">
        <v>2803</v>
      </c>
      <c r="G6" s="20">
        <v>81</v>
      </c>
      <c r="H6" s="20">
        <v>474</v>
      </c>
      <c r="I6" s="20">
        <v>270</v>
      </c>
      <c r="J6" s="20">
        <v>29</v>
      </c>
      <c r="K6" s="20">
        <v>63</v>
      </c>
      <c r="L6" s="20">
        <v>8261</v>
      </c>
      <c r="M6" s="21">
        <v>10145</v>
      </c>
    </row>
    <row r="7" spans="1:13" ht="15" customHeight="1">
      <c r="A7" s="15" t="s">
        <v>19</v>
      </c>
      <c r="B7" s="19">
        <f t="shared" si="0"/>
        <v>6571</v>
      </c>
      <c r="C7" s="20">
        <v>3616</v>
      </c>
      <c r="D7" s="20">
        <v>473</v>
      </c>
      <c r="E7" s="20">
        <v>390</v>
      </c>
      <c r="F7" s="20">
        <v>0</v>
      </c>
      <c r="G7" s="20">
        <v>0</v>
      </c>
      <c r="H7" s="20">
        <v>132</v>
      </c>
      <c r="I7" s="20">
        <v>415</v>
      </c>
      <c r="J7" s="20">
        <v>1032</v>
      </c>
      <c r="K7" s="20">
        <v>513</v>
      </c>
      <c r="L7" s="20">
        <v>3745</v>
      </c>
      <c r="M7" s="21">
        <v>2826</v>
      </c>
    </row>
    <row r="8" spans="1:13" ht="15" customHeight="1">
      <c r="A8" s="15" t="s">
        <v>20</v>
      </c>
      <c r="B8" s="19">
        <f t="shared" si="0"/>
        <v>6463</v>
      </c>
      <c r="C8" s="20">
        <v>5385</v>
      </c>
      <c r="D8" s="20">
        <v>0</v>
      </c>
      <c r="E8" s="20">
        <v>0</v>
      </c>
      <c r="F8" s="20">
        <v>0</v>
      </c>
      <c r="G8" s="20">
        <v>0</v>
      </c>
      <c r="H8" s="20">
        <v>113</v>
      </c>
      <c r="I8" s="20">
        <v>416</v>
      </c>
      <c r="J8" s="20">
        <v>549</v>
      </c>
      <c r="K8" s="20">
        <v>0</v>
      </c>
      <c r="L8" s="20">
        <v>5476</v>
      </c>
      <c r="M8" s="21">
        <v>987</v>
      </c>
    </row>
    <row r="9" spans="1:13" ht="15" customHeight="1">
      <c r="A9" s="15" t="s">
        <v>21</v>
      </c>
      <c r="B9" s="19">
        <f t="shared" si="0"/>
        <v>9076</v>
      </c>
      <c r="C9" s="20">
        <v>2529</v>
      </c>
      <c r="D9" s="20">
        <v>0</v>
      </c>
      <c r="E9" s="20">
        <v>0</v>
      </c>
      <c r="F9" s="20">
        <v>4676</v>
      </c>
      <c r="G9" s="20">
        <v>0</v>
      </c>
      <c r="H9" s="20">
        <v>1176</v>
      </c>
      <c r="I9" s="20">
        <v>314</v>
      </c>
      <c r="J9" s="20">
        <v>0</v>
      </c>
      <c r="K9" s="20">
        <v>381</v>
      </c>
      <c r="L9" s="20">
        <v>2256</v>
      </c>
      <c r="M9" s="21">
        <v>6820</v>
      </c>
    </row>
    <row r="10" spans="1:13" ht="15" customHeight="1">
      <c r="A10" s="15" t="s">
        <v>22</v>
      </c>
      <c r="B10" s="19">
        <f t="shared" si="0"/>
        <v>8823</v>
      </c>
      <c r="C10" s="20">
        <v>4881</v>
      </c>
      <c r="D10" s="20">
        <v>123</v>
      </c>
      <c r="E10" s="20">
        <v>0</v>
      </c>
      <c r="F10" s="20">
        <v>3411</v>
      </c>
      <c r="G10" s="20">
        <v>272</v>
      </c>
      <c r="H10" s="20">
        <v>0</v>
      </c>
      <c r="I10" s="20">
        <v>0</v>
      </c>
      <c r="J10" s="20">
        <v>136</v>
      </c>
      <c r="K10" s="20">
        <v>0</v>
      </c>
      <c r="L10" s="20">
        <v>3441</v>
      </c>
      <c r="M10" s="21">
        <v>5382</v>
      </c>
    </row>
    <row r="11" spans="1:13" ht="15" customHeight="1">
      <c r="A11" s="15" t="s">
        <v>23</v>
      </c>
      <c r="B11" s="19">
        <f t="shared" si="0"/>
        <v>1098</v>
      </c>
      <c r="C11" s="20">
        <v>495</v>
      </c>
      <c r="D11" s="20">
        <v>0</v>
      </c>
      <c r="E11" s="20">
        <v>136</v>
      </c>
      <c r="F11" s="20">
        <v>0</v>
      </c>
      <c r="G11" s="20">
        <v>0</v>
      </c>
      <c r="H11" s="20">
        <v>0</v>
      </c>
      <c r="I11" s="20">
        <v>233</v>
      </c>
      <c r="J11" s="20">
        <v>234</v>
      </c>
      <c r="K11" s="20">
        <v>0</v>
      </c>
      <c r="L11" s="20">
        <v>235</v>
      </c>
      <c r="M11" s="21">
        <v>863</v>
      </c>
    </row>
    <row r="12" spans="1:13" ht="15" customHeight="1">
      <c r="A12" s="15" t="s">
        <v>24</v>
      </c>
      <c r="B12" s="19">
        <f t="shared" si="0"/>
        <v>2198</v>
      </c>
      <c r="C12" s="20">
        <v>2046</v>
      </c>
      <c r="D12" s="20">
        <v>0</v>
      </c>
      <c r="E12" s="20">
        <v>0</v>
      </c>
      <c r="F12" s="20">
        <v>0</v>
      </c>
      <c r="G12" s="20">
        <v>49</v>
      </c>
      <c r="H12" s="20">
        <v>0</v>
      </c>
      <c r="I12" s="20">
        <v>63</v>
      </c>
      <c r="J12" s="20">
        <v>0</v>
      </c>
      <c r="K12" s="20">
        <v>40</v>
      </c>
      <c r="L12" s="20">
        <v>1500</v>
      </c>
      <c r="M12" s="21">
        <v>698</v>
      </c>
    </row>
    <row r="13" spans="1:13" ht="15" customHeight="1">
      <c r="A13" s="15" t="s">
        <v>25</v>
      </c>
      <c r="B13" s="19">
        <f t="shared" si="0"/>
        <v>10478</v>
      </c>
      <c r="C13" s="20">
        <v>3830</v>
      </c>
      <c r="D13" s="20">
        <v>358</v>
      </c>
      <c r="E13" s="20">
        <v>0</v>
      </c>
      <c r="F13" s="20">
        <v>122</v>
      </c>
      <c r="G13" s="20">
        <v>0</v>
      </c>
      <c r="H13" s="20">
        <v>0</v>
      </c>
      <c r="I13" s="20">
        <v>1285</v>
      </c>
      <c r="J13" s="20">
        <v>4883</v>
      </c>
      <c r="K13" s="20">
        <v>0</v>
      </c>
      <c r="L13" s="20">
        <v>3556</v>
      </c>
      <c r="M13" s="21">
        <v>6922</v>
      </c>
    </row>
    <row r="14" spans="1:13" ht="15" customHeight="1">
      <c r="A14" s="15" t="s">
        <v>26</v>
      </c>
      <c r="B14" s="19">
        <f t="shared" si="0"/>
        <v>3025</v>
      </c>
      <c r="C14" s="20">
        <v>2404</v>
      </c>
      <c r="D14" s="20">
        <v>0</v>
      </c>
      <c r="E14" s="20">
        <v>0</v>
      </c>
      <c r="F14" s="20">
        <v>0</v>
      </c>
      <c r="G14" s="20">
        <v>0</v>
      </c>
      <c r="H14" s="20">
        <v>39</v>
      </c>
      <c r="I14" s="20">
        <v>532</v>
      </c>
      <c r="J14" s="20">
        <v>50</v>
      </c>
      <c r="K14" s="20">
        <v>0</v>
      </c>
      <c r="L14" s="20">
        <v>1770</v>
      </c>
      <c r="M14" s="21">
        <v>1255</v>
      </c>
    </row>
    <row r="15" spans="1:13" ht="15" customHeight="1">
      <c r="A15" s="15" t="s">
        <v>27</v>
      </c>
      <c r="B15" s="19">
        <f t="shared" si="0"/>
        <v>9604</v>
      </c>
      <c r="C15" s="20">
        <v>9111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24</v>
      </c>
      <c r="J15" s="20">
        <v>406</v>
      </c>
      <c r="K15" s="20">
        <v>63</v>
      </c>
      <c r="L15" s="20">
        <v>5102</v>
      </c>
      <c r="M15" s="21">
        <v>4502</v>
      </c>
    </row>
    <row r="16" spans="1:13" ht="15" customHeight="1">
      <c r="A16" s="15" t="s">
        <v>28</v>
      </c>
      <c r="B16" s="19">
        <f t="shared" si="0"/>
        <v>4401</v>
      </c>
      <c r="C16" s="20">
        <v>1633</v>
      </c>
      <c r="D16" s="20">
        <v>0</v>
      </c>
      <c r="E16" s="20">
        <v>0</v>
      </c>
      <c r="F16" s="20">
        <v>277</v>
      </c>
      <c r="G16" s="20">
        <v>0</v>
      </c>
      <c r="H16" s="20">
        <v>0</v>
      </c>
      <c r="I16" s="20">
        <v>484</v>
      </c>
      <c r="J16" s="20">
        <v>1589</v>
      </c>
      <c r="K16" s="20">
        <v>418</v>
      </c>
      <c r="L16" s="20">
        <v>1448</v>
      </c>
      <c r="M16" s="21">
        <v>2953</v>
      </c>
    </row>
    <row r="17" spans="1:13" ht="15" customHeight="1">
      <c r="A17" s="15" t="s">
        <v>29</v>
      </c>
      <c r="B17" s="19">
        <f t="shared" si="0"/>
        <v>15143</v>
      </c>
      <c r="C17" s="20">
        <v>7595</v>
      </c>
      <c r="D17" s="20">
        <v>146</v>
      </c>
      <c r="E17" s="20">
        <v>0</v>
      </c>
      <c r="F17" s="20">
        <v>2969</v>
      </c>
      <c r="G17" s="20">
        <v>0</v>
      </c>
      <c r="H17" s="20">
        <v>964</v>
      </c>
      <c r="I17" s="20">
        <v>1153</v>
      </c>
      <c r="J17" s="20">
        <v>1872</v>
      </c>
      <c r="K17" s="20">
        <v>444</v>
      </c>
      <c r="L17" s="20">
        <v>5370</v>
      </c>
      <c r="M17" s="21">
        <v>9773</v>
      </c>
    </row>
    <row r="18" spans="1:13" ht="15" customHeight="1">
      <c r="A18" s="15" t="s">
        <v>30</v>
      </c>
      <c r="B18" s="19">
        <f t="shared" si="0"/>
        <v>16456</v>
      </c>
      <c r="C18" s="20">
        <v>10416</v>
      </c>
      <c r="D18" s="20">
        <v>672</v>
      </c>
      <c r="E18" s="20">
        <v>0</v>
      </c>
      <c r="F18" s="20">
        <v>3102</v>
      </c>
      <c r="G18" s="20">
        <v>0</v>
      </c>
      <c r="H18" s="20">
        <v>126</v>
      </c>
      <c r="I18" s="20">
        <v>578</v>
      </c>
      <c r="J18" s="20">
        <v>1482</v>
      </c>
      <c r="K18" s="20">
        <v>80</v>
      </c>
      <c r="L18" s="20">
        <v>6010</v>
      </c>
      <c r="M18" s="21">
        <v>10446</v>
      </c>
    </row>
    <row r="19" spans="1:13" ht="15" customHeight="1">
      <c r="A19" s="15" t="s">
        <v>31</v>
      </c>
      <c r="B19" s="19">
        <f t="shared" si="0"/>
        <v>2426</v>
      </c>
      <c r="C19" s="20">
        <v>1846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270</v>
      </c>
      <c r="J19" s="20">
        <v>0</v>
      </c>
      <c r="K19" s="20">
        <v>310</v>
      </c>
      <c r="L19" s="20">
        <v>1474</v>
      </c>
      <c r="M19" s="21">
        <v>952</v>
      </c>
    </row>
    <row r="20" spans="1:13" ht="15" customHeight="1">
      <c r="A20" s="15" t="s">
        <v>32</v>
      </c>
      <c r="B20" s="19">
        <f t="shared" si="0"/>
        <v>37712</v>
      </c>
      <c r="C20" s="20">
        <v>6863</v>
      </c>
      <c r="D20" s="20">
        <v>0</v>
      </c>
      <c r="E20" s="20">
        <v>0</v>
      </c>
      <c r="F20" s="20">
        <v>361</v>
      </c>
      <c r="G20" s="20">
        <v>192</v>
      </c>
      <c r="H20" s="20">
        <v>29955</v>
      </c>
      <c r="I20" s="20">
        <v>341</v>
      </c>
      <c r="J20" s="20">
        <v>0</v>
      </c>
      <c r="K20" s="20">
        <v>0</v>
      </c>
      <c r="L20" s="20">
        <v>4918</v>
      </c>
      <c r="M20" s="21">
        <v>32794</v>
      </c>
    </row>
    <row r="21" spans="1:13" ht="15" customHeight="1">
      <c r="A21" s="15" t="s">
        <v>33</v>
      </c>
      <c r="B21" s="19">
        <f t="shared" si="0"/>
        <v>2867</v>
      </c>
      <c r="C21" s="20">
        <v>1007</v>
      </c>
      <c r="D21" s="20">
        <v>0</v>
      </c>
      <c r="E21" s="20">
        <v>0</v>
      </c>
      <c r="F21" s="20">
        <v>0</v>
      </c>
      <c r="G21" s="20">
        <v>244</v>
      </c>
      <c r="H21" s="20">
        <v>136</v>
      </c>
      <c r="I21" s="20">
        <v>0</v>
      </c>
      <c r="J21" s="20">
        <v>1438</v>
      </c>
      <c r="K21" s="20">
        <v>42</v>
      </c>
      <c r="L21" s="20">
        <v>957</v>
      </c>
      <c r="M21" s="21">
        <v>1910</v>
      </c>
    </row>
    <row r="22" spans="1:13" ht="15" customHeight="1">
      <c r="A22" s="15" t="s">
        <v>34</v>
      </c>
      <c r="B22" s="19">
        <f t="shared" si="0"/>
        <v>1528</v>
      </c>
      <c r="C22" s="20">
        <v>974</v>
      </c>
      <c r="D22" s="20">
        <v>0</v>
      </c>
      <c r="E22" s="20">
        <v>132</v>
      </c>
      <c r="F22" s="20">
        <v>0</v>
      </c>
      <c r="G22" s="20">
        <v>0</v>
      </c>
      <c r="H22" s="20">
        <v>0</v>
      </c>
      <c r="I22" s="20">
        <v>422</v>
      </c>
      <c r="J22" s="20">
        <v>0</v>
      </c>
      <c r="K22" s="20">
        <v>0</v>
      </c>
      <c r="L22" s="20">
        <v>724</v>
      </c>
      <c r="M22" s="21">
        <v>804</v>
      </c>
    </row>
    <row r="23" spans="1:13" ht="15" customHeight="1">
      <c r="A23" s="15" t="s">
        <v>35</v>
      </c>
      <c r="B23" s="19">
        <f t="shared" si="0"/>
        <v>1405</v>
      </c>
      <c r="C23" s="20">
        <v>925</v>
      </c>
      <c r="D23" s="20">
        <v>0</v>
      </c>
      <c r="E23" s="20">
        <v>0</v>
      </c>
      <c r="F23" s="20">
        <v>480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542</v>
      </c>
      <c r="M23" s="21">
        <v>863</v>
      </c>
    </row>
    <row r="24" spans="1:13" ht="15" customHeight="1">
      <c r="A24" s="32" t="s">
        <v>36</v>
      </c>
      <c r="B24" s="22">
        <f t="shared" si="0"/>
        <v>1341</v>
      </c>
      <c r="C24" s="23">
        <v>825</v>
      </c>
      <c r="D24" s="23">
        <v>0</v>
      </c>
      <c r="E24" s="23">
        <v>100</v>
      </c>
      <c r="F24" s="23">
        <v>0</v>
      </c>
      <c r="G24" s="23">
        <v>0</v>
      </c>
      <c r="H24" s="23">
        <v>0</v>
      </c>
      <c r="I24" s="23">
        <v>0</v>
      </c>
      <c r="J24" s="23">
        <v>146</v>
      </c>
      <c r="K24" s="23">
        <v>270</v>
      </c>
      <c r="L24" s="23">
        <v>748</v>
      </c>
      <c r="M24" s="24">
        <v>593</v>
      </c>
    </row>
    <row r="25" spans="1:13" ht="15" customHeight="1">
      <c r="A25" s="25" t="s">
        <v>97</v>
      </c>
      <c r="B25" s="26">
        <f t="shared" si="0"/>
        <v>197956</v>
      </c>
      <c r="C25" s="27">
        <v>108689</v>
      </c>
      <c r="D25" s="27">
        <v>3419</v>
      </c>
      <c r="E25" s="27">
        <v>1079</v>
      </c>
      <c r="F25" s="27">
        <v>18789</v>
      </c>
      <c r="G25" s="27">
        <v>1012</v>
      </c>
      <c r="H25" s="27">
        <v>35090</v>
      </c>
      <c r="I25" s="27">
        <v>12599</v>
      </c>
      <c r="J25" s="27">
        <v>14348</v>
      </c>
      <c r="K25" s="27">
        <v>2931</v>
      </c>
      <c r="L25" s="27">
        <v>74150</v>
      </c>
      <c r="M25" s="28">
        <v>123806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1228</v>
      </c>
      <c r="C27" s="20">
        <v>201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579</v>
      </c>
      <c r="K27" s="20">
        <v>448</v>
      </c>
      <c r="L27" s="20">
        <v>201</v>
      </c>
      <c r="M27" s="21">
        <v>1027</v>
      </c>
    </row>
    <row r="28" spans="1:13" ht="15" customHeight="1">
      <c r="A28" s="15" t="s">
        <v>38</v>
      </c>
      <c r="B28" s="19">
        <f>SUM(C28:K28)</f>
        <v>1681</v>
      </c>
      <c r="C28" s="20">
        <v>1640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41</v>
      </c>
      <c r="J28" s="20">
        <v>0</v>
      </c>
      <c r="K28" s="20">
        <v>0</v>
      </c>
      <c r="L28" s="20">
        <v>1469</v>
      </c>
      <c r="M28" s="21">
        <v>212</v>
      </c>
    </row>
    <row r="29" spans="1:13" ht="15" customHeight="1">
      <c r="A29" s="15" t="s">
        <v>39</v>
      </c>
      <c r="B29" s="19">
        <f>SUM(C29:K29)</f>
        <v>3523</v>
      </c>
      <c r="C29" s="20">
        <v>3314</v>
      </c>
      <c r="D29" s="20">
        <v>209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1800</v>
      </c>
      <c r="M29" s="21">
        <v>1723</v>
      </c>
    </row>
    <row r="30" spans="1:13" ht="15" customHeight="1">
      <c r="A30" s="32" t="s">
        <v>40</v>
      </c>
      <c r="B30" s="22">
        <f>SUM(C30:K30)</f>
        <v>1268</v>
      </c>
      <c r="C30" s="23">
        <v>803</v>
      </c>
      <c r="D30" s="23">
        <v>0</v>
      </c>
      <c r="E30" s="23">
        <v>0</v>
      </c>
      <c r="F30" s="23">
        <v>0</v>
      </c>
      <c r="G30" s="23">
        <v>0</v>
      </c>
      <c r="H30" s="23">
        <v>239</v>
      </c>
      <c r="I30" s="23">
        <v>226</v>
      </c>
      <c r="J30" s="23">
        <v>0</v>
      </c>
      <c r="K30" s="23">
        <v>0</v>
      </c>
      <c r="L30" s="23">
        <v>519</v>
      </c>
      <c r="M30" s="24">
        <v>749</v>
      </c>
    </row>
    <row r="31" spans="1:13" ht="15" customHeight="1">
      <c r="A31" s="25" t="s">
        <v>98</v>
      </c>
      <c r="B31" s="26">
        <f>SUM(C31:K31)</f>
        <v>7700</v>
      </c>
      <c r="C31" s="27">
        <v>5958</v>
      </c>
      <c r="D31" s="27">
        <v>209</v>
      </c>
      <c r="E31" s="27">
        <v>0</v>
      </c>
      <c r="F31" s="27">
        <v>0</v>
      </c>
      <c r="G31" s="27">
        <v>0</v>
      </c>
      <c r="H31" s="27">
        <v>239</v>
      </c>
      <c r="I31" s="27">
        <v>267</v>
      </c>
      <c r="J31" s="27">
        <v>579</v>
      </c>
      <c r="K31" s="27">
        <v>448</v>
      </c>
      <c r="L31" s="27">
        <v>3989</v>
      </c>
      <c r="M31" s="28">
        <v>3711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1779</v>
      </c>
      <c r="C33" s="20">
        <v>805</v>
      </c>
      <c r="D33" s="20">
        <v>0</v>
      </c>
      <c r="E33" s="20">
        <v>266</v>
      </c>
      <c r="F33" s="20">
        <v>493</v>
      </c>
      <c r="G33" s="20">
        <v>0</v>
      </c>
      <c r="H33" s="20">
        <v>0</v>
      </c>
      <c r="I33" s="20">
        <v>0</v>
      </c>
      <c r="J33" s="20">
        <v>215</v>
      </c>
      <c r="K33" s="20">
        <v>0</v>
      </c>
      <c r="L33" s="20">
        <v>474</v>
      </c>
      <c r="M33" s="21">
        <v>1305</v>
      </c>
    </row>
    <row r="34" spans="1:13" ht="15" customHeight="1">
      <c r="A34" s="15" t="s">
        <v>42</v>
      </c>
      <c r="B34" s="19">
        <f>SUM(C34:K34)</f>
        <v>2794</v>
      </c>
      <c r="C34" s="20">
        <v>481</v>
      </c>
      <c r="D34" s="20">
        <v>0</v>
      </c>
      <c r="E34" s="20">
        <v>0</v>
      </c>
      <c r="F34" s="20">
        <v>2299</v>
      </c>
      <c r="G34" s="20">
        <v>0</v>
      </c>
      <c r="H34" s="20">
        <v>0</v>
      </c>
      <c r="I34" s="20">
        <v>0</v>
      </c>
      <c r="J34" s="20">
        <v>0</v>
      </c>
      <c r="K34" s="20">
        <v>14</v>
      </c>
      <c r="L34" s="20">
        <v>237</v>
      </c>
      <c r="M34" s="21">
        <v>2557</v>
      </c>
    </row>
    <row r="35" spans="1:13" ht="15" customHeight="1">
      <c r="A35" s="32" t="s">
        <v>43</v>
      </c>
      <c r="B35" s="22">
        <f>SUM(C35:K35)</f>
        <v>1531</v>
      </c>
      <c r="C35" s="23">
        <v>1198</v>
      </c>
      <c r="D35" s="23">
        <v>0</v>
      </c>
      <c r="E35" s="23">
        <v>0</v>
      </c>
      <c r="F35" s="23">
        <v>0</v>
      </c>
      <c r="G35" s="23">
        <v>0</v>
      </c>
      <c r="H35" s="23">
        <v>274</v>
      </c>
      <c r="I35" s="23">
        <v>0</v>
      </c>
      <c r="J35" s="23">
        <v>0</v>
      </c>
      <c r="K35" s="23">
        <v>59</v>
      </c>
      <c r="L35" s="23">
        <v>1052</v>
      </c>
      <c r="M35" s="24">
        <v>479</v>
      </c>
    </row>
    <row r="36" spans="1:13" ht="15" customHeight="1">
      <c r="A36" s="25" t="s">
        <v>99</v>
      </c>
      <c r="B36" s="26">
        <f>SUM(C36:K36)</f>
        <v>6104</v>
      </c>
      <c r="C36" s="27">
        <v>2484</v>
      </c>
      <c r="D36" s="27">
        <v>0</v>
      </c>
      <c r="E36" s="27">
        <v>266</v>
      </c>
      <c r="F36" s="27">
        <v>2792</v>
      </c>
      <c r="G36" s="27">
        <v>0</v>
      </c>
      <c r="H36" s="27">
        <v>274</v>
      </c>
      <c r="I36" s="27">
        <v>0</v>
      </c>
      <c r="J36" s="27">
        <v>215</v>
      </c>
      <c r="K36" s="27">
        <v>73</v>
      </c>
      <c r="L36" s="27">
        <v>1763</v>
      </c>
      <c r="M36" s="28">
        <v>4341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2819</v>
      </c>
      <c r="C38" s="20">
        <v>2198</v>
      </c>
      <c r="D38" s="20">
        <v>0</v>
      </c>
      <c r="E38" s="20">
        <v>193</v>
      </c>
      <c r="F38" s="20">
        <v>238</v>
      </c>
      <c r="G38" s="20">
        <v>0</v>
      </c>
      <c r="H38" s="20">
        <v>0</v>
      </c>
      <c r="I38" s="20">
        <v>169</v>
      </c>
      <c r="J38" s="20">
        <v>21</v>
      </c>
      <c r="K38" s="20">
        <v>0</v>
      </c>
      <c r="L38" s="20">
        <v>1988</v>
      </c>
      <c r="M38" s="21">
        <v>831</v>
      </c>
    </row>
    <row r="39" spans="1:13" ht="15" customHeight="1">
      <c r="A39" s="32" t="s">
        <v>45</v>
      </c>
      <c r="B39" s="22">
        <f>SUM(C39:K39)</f>
        <v>157</v>
      </c>
      <c r="C39" s="23">
        <v>157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157</v>
      </c>
      <c r="M39" s="24">
        <v>0</v>
      </c>
    </row>
    <row r="40" spans="1:13" ht="15" customHeight="1">
      <c r="A40" s="25" t="s">
        <v>100</v>
      </c>
      <c r="B40" s="26">
        <f>SUM(C40:K40)</f>
        <v>2976</v>
      </c>
      <c r="C40" s="27">
        <v>2355</v>
      </c>
      <c r="D40" s="27">
        <v>0</v>
      </c>
      <c r="E40" s="27">
        <v>193</v>
      </c>
      <c r="F40" s="27">
        <v>238</v>
      </c>
      <c r="G40" s="27">
        <v>0</v>
      </c>
      <c r="H40" s="27">
        <v>0</v>
      </c>
      <c r="I40" s="27">
        <v>169</v>
      </c>
      <c r="J40" s="27">
        <v>21</v>
      </c>
      <c r="K40" s="27">
        <v>0</v>
      </c>
      <c r="L40" s="27">
        <v>2145</v>
      </c>
      <c r="M40" s="28">
        <v>831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1710</v>
      </c>
      <c r="C42" s="20">
        <v>697</v>
      </c>
      <c r="D42" s="20">
        <v>555</v>
      </c>
      <c r="E42" s="20">
        <v>0</v>
      </c>
      <c r="F42" s="20">
        <v>188</v>
      </c>
      <c r="G42" s="20">
        <v>0</v>
      </c>
      <c r="H42" s="20">
        <v>0</v>
      </c>
      <c r="I42" s="20">
        <v>258</v>
      </c>
      <c r="J42" s="20">
        <v>12</v>
      </c>
      <c r="K42" s="20">
        <v>0</v>
      </c>
      <c r="L42" s="20">
        <v>709</v>
      </c>
      <c r="M42" s="21">
        <v>1001</v>
      </c>
    </row>
    <row r="43" spans="1:13" ht="15" customHeight="1">
      <c r="A43" s="32" t="s">
        <v>47</v>
      </c>
      <c r="B43" s="22">
        <f>SUM(C43:K43)</f>
        <v>1649</v>
      </c>
      <c r="C43" s="23">
        <v>1524</v>
      </c>
      <c r="D43" s="23">
        <v>0</v>
      </c>
      <c r="E43" s="23">
        <v>125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323</v>
      </c>
      <c r="M43" s="24">
        <v>1326</v>
      </c>
    </row>
    <row r="44" spans="1:13" ht="15" customHeight="1">
      <c r="A44" s="25" t="s">
        <v>101</v>
      </c>
      <c r="B44" s="26">
        <f>SUM(C44:K44)</f>
        <v>3359</v>
      </c>
      <c r="C44" s="27">
        <v>2221</v>
      </c>
      <c r="D44" s="27">
        <v>555</v>
      </c>
      <c r="E44" s="27">
        <v>125</v>
      </c>
      <c r="F44" s="27">
        <v>188</v>
      </c>
      <c r="G44" s="27">
        <v>0</v>
      </c>
      <c r="H44" s="27">
        <v>0</v>
      </c>
      <c r="I44" s="27">
        <v>258</v>
      </c>
      <c r="J44" s="27">
        <v>12</v>
      </c>
      <c r="K44" s="27">
        <v>0</v>
      </c>
      <c r="L44" s="27">
        <v>1032</v>
      </c>
      <c r="M44" s="28">
        <v>2327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1787</v>
      </c>
      <c r="C46" s="20">
        <v>1748</v>
      </c>
      <c r="D46" s="20">
        <v>0</v>
      </c>
      <c r="E46" s="20">
        <v>39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1158</v>
      </c>
      <c r="M46" s="21">
        <v>629</v>
      </c>
    </row>
    <row r="47" spans="1:13" ht="15" customHeight="1">
      <c r="A47" s="15" t="s">
        <v>49</v>
      </c>
      <c r="B47" s="19">
        <f>SUM(C47:K47)</f>
        <v>486</v>
      </c>
      <c r="C47" s="20">
        <v>486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217</v>
      </c>
      <c r="M47" s="21">
        <v>269</v>
      </c>
    </row>
    <row r="48" spans="1:13" ht="15" customHeight="1">
      <c r="A48" s="15" t="s">
        <v>50</v>
      </c>
      <c r="B48" s="19">
        <f>SUM(C48:K48)</f>
        <v>1434</v>
      </c>
      <c r="C48" s="20">
        <v>1230</v>
      </c>
      <c r="D48" s="20">
        <v>0</v>
      </c>
      <c r="E48" s="20">
        <v>30</v>
      </c>
      <c r="F48" s="20">
        <v>0</v>
      </c>
      <c r="G48" s="20">
        <v>0</v>
      </c>
      <c r="H48" s="20">
        <v>174</v>
      </c>
      <c r="I48" s="20">
        <v>0</v>
      </c>
      <c r="J48" s="20">
        <v>0</v>
      </c>
      <c r="K48" s="20">
        <v>0</v>
      </c>
      <c r="L48" s="20">
        <v>974</v>
      </c>
      <c r="M48" s="21">
        <v>460</v>
      </c>
    </row>
    <row r="49" spans="1:13" ht="15" customHeight="1">
      <c r="A49" s="32" t="s">
        <v>51</v>
      </c>
      <c r="B49" s="22">
        <f>SUM(C49:K49)</f>
        <v>377</v>
      </c>
      <c r="C49" s="23">
        <v>377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286</v>
      </c>
      <c r="M49" s="24">
        <v>91</v>
      </c>
    </row>
    <row r="50" spans="1:13" ht="15" customHeight="1">
      <c r="A50" s="25" t="s">
        <v>102</v>
      </c>
      <c r="B50" s="26">
        <f>SUM(C50:K50)</f>
        <v>4084</v>
      </c>
      <c r="C50" s="27">
        <v>3841</v>
      </c>
      <c r="D50" s="27">
        <v>0</v>
      </c>
      <c r="E50" s="27">
        <v>69</v>
      </c>
      <c r="F50" s="27">
        <v>0</v>
      </c>
      <c r="G50" s="27">
        <v>0</v>
      </c>
      <c r="H50" s="27">
        <v>174</v>
      </c>
      <c r="I50" s="27">
        <v>0</v>
      </c>
      <c r="J50" s="27">
        <v>0</v>
      </c>
      <c r="K50" s="27">
        <v>0</v>
      </c>
      <c r="L50" s="27">
        <v>2635</v>
      </c>
      <c r="M50" s="28">
        <v>1449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23587</v>
      </c>
      <c r="C52" s="20">
        <v>774</v>
      </c>
      <c r="D52" s="20">
        <v>0</v>
      </c>
      <c r="E52" s="20">
        <v>0</v>
      </c>
      <c r="F52" s="20">
        <v>22495</v>
      </c>
      <c r="G52" s="20">
        <v>0</v>
      </c>
      <c r="H52" s="20">
        <v>169</v>
      </c>
      <c r="I52" s="20">
        <v>149</v>
      </c>
      <c r="J52" s="20">
        <v>0</v>
      </c>
      <c r="K52" s="20">
        <v>0</v>
      </c>
      <c r="L52" s="20">
        <v>202</v>
      </c>
      <c r="M52" s="21">
        <v>23385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SUM(C54:K54)</f>
        <v>2370</v>
      </c>
      <c r="C54" s="20">
        <v>1736</v>
      </c>
      <c r="D54" s="20">
        <v>0</v>
      </c>
      <c r="E54" s="20">
        <v>174</v>
      </c>
      <c r="F54" s="20">
        <v>0</v>
      </c>
      <c r="G54" s="20">
        <v>0</v>
      </c>
      <c r="H54" s="20">
        <v>0</v>
      </c>
      <c r="I54" s="20">
        <v>0</v>
      </c>
      <c r="J54" s="20">
        <v>460</v>
      </c>
      <c r="K54" s="20">
        <v>0</v>
      </c>
      <c r="L54" s="20">
        <v>1374</v>
      </c>
      <c r="M54" s="21">
        <v>996</v>
      </c>
    </row>
    <row r="55" spans="1:13" ht="15" customHeight="1">
      <c r="A55" s="15" t="s">
        <v>55</v>
      </c>
      <c r="B55" s="19">
        <f>SUM(C55:K55)</f>
        <v>4933</v>
      </c>
      <c r="C55" s="20">
        <v>2111</v>
      </c>
      <c r="D55" s="20">
        <v>0</v>
      </c>
      <c r="E55" s="20">
        <v>0</v>
      </c>
      <c r="F55" s="20">
        <v>2822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1305</v>
      </c>
      <c r="M55" s="21">
        <v>3628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103</v>
      </c>
      <c r="B60" s="26">
        <f>SUM(C60:K60)</f>
        <v>30890</v>
      </c>
      <c r="C60" s="27">
        <v>4621</v>
      </c>
      <c r="D60" s="27">
        <v>0</v>
      </c>
      <c r="E60" s="27">
        <v>174</v>
      </c>
      <c r="F60" s="27">
        <v>25317</v>
      </c>
      <c r="G60" s="27">
        <v>0</v>
      </c>
      <c r="H60" s="27">
        <v>169</v>
      </c>
      <c r="I60" s="27">
        <v>149</v>
      </c>
      <c r="J60" s="27">
        <v>460</v>
      </c>
      <c r="K60" s="27">
        <v>0</v>
      </c>
      <c r="L60" s="27">
        <v>2881</v>
      </c>
      <c r="M60" s="28">
        <v>28009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1269</v>
      </c>
      <c r="C62" s="20">
        <v>971</v>
      </c>
      <c r="D62" s="20">
        <v>0</v>
      </c>
      <c r="E62" s="20">
        <v>0</v>
      </c>
      <c r="F62" s="20">
        <v>0</v>
      </c>
      <c r="G62" s="20">
        <v>0</v>
      </c>
      <c r="H62" s="20">
        <v>298</v>
      </c>
      <c r="I62" s="20">
        <v>0</v>
      </c>
      <c r="J62" s="20">
        <v>0</v>
      </c>
      <c r="K62" s="20">
        <v>0</v>
      </c>
      <c r="L62" s="20">
        <v>852</v>
      </c>
      <c r="M62" s="21">
        <v>417</v>
      </c>
    </row>
    <row r="63" spans="1:13" ht="15" customHeight="1">
      <c r="A63" s="25" t="s">
        <v>104</v>
      </c>
      <c r="B63" s="26">
        <f>SUM(C63:K63)</f>
        <v>1269</v>
      </c>
      <c r="C63" s="27">
        <v>971</v>
      </c>
      <c r="D63" s="27">
        <v>0</v>
      </c>
      <c r="E63" s="27">
        <v>0</v>
      </c>
      <c r="F63" s="27">
        <v>0</v>
      </c>
      <c r="G63" s="27">
        <v>0</v>
      </c>
      <c r="H63" s="27">
        <v>298</v>
      </c>
      <c r="I63" s="27">
        <v>0</v>
      </c>
      <c r="J63" s="27">
        <v>0</v>
      </c>
      <c r="K63" s="27">
        <v>0</v>
      </c>
      <c r="L63" s="27">
        <v>852</v>
      </c>
      <c r="M63" s="28">
        <v>417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66</v>
      </c>
      <c r="C65" s="20">
        <v>66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66</v>
      </c>
      <c r="M65" s="21">
        <v>0</v>
      </c>
    </row>
    <row r="66" spans="1:13" ht="15" customHeight="1">
      <c r="A66" s="15" t="s">
        <v>62</v>
      </c>
      <c r="B66" s="19">
        <f>SUM(C66:K66)</f>
        <v>780</v>
      </c>
      <c r="C66" s="20">
        <v>205</v>
      </c>
      <c r="D66" s="20">
        <v>454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121</v>
      </c>
      <c r="L66" s="20">
        <v>780</v>
      </c>
      <c r="M66" s="21">
        <v>0</v>
      </c>
    </row>
    <row r="67" spans="1:13" ht="15" customHeight="1">
      <c r="A67" s="15" t="s">
        <v>63</v>
      </c>
      <c r="B67" s="19">
        <f>SUM(C67:K67)</f>
        <v>1325</v>
      </c>
      <c r="C67" s="20">
        <v>677</v>
      </c>
      <c r="D67" s="20">
        <v>0</v>
      </c>
      <c r="E67" s="20">
        <v>0</v>
      </c>
      <c r="F67" s="20">
        <v>0</v>
      </c>
      <c r="G67" s="20">
        <v>0</v>
      </c>
      <c r="H67" s="20">
        <v>25</v>
      </c>
      <c r="I67" s="20">
        <v>623</v>
      </c>
      <c r="J67" s="20">
        <v>0</v>
      </c>
      <c r="K67" s="20">
        <v>0</v>
      </c>
      <c r="L67" s="20">
        <v>702</v>
      </c>
      <c r="M67" s="21">
        <v>623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SUM(C69:K69)</f>
        <v>130</v>
      </c>
      <c r="C69" s="23">
        <v>130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130</v>
      </c>
      <c r="M69" s="24">
        <v>0</v>
      </c>
    </row>
    <row r="70" spans="1:13" ht="15" customHeight="1">
      <c r="A70" s="25" t="s">
        <v>105</v>
      </c>
      <c r="B70" s="26">
        <f>SUM(C70:K70)</f>
        <v>2301</v>
      </c>
      <c r="C70" s="27">
        <v>1078</v>
      </c>
      <c r="D70" s="27">
        <v>454</v>
      </c>
      <c r="E70" s="27">
        <v>0</v>
      </c>
      <c r="F70" s="27">
        <v>0</v>
      </c>
      <c r="G70" s="27">
        <v>0</v>
      </c>
      <c r="H70" s="27">
        <v>25</v>
      </c>
      <c r="I70" s="27">
        <v>623</v>
      </c>
      <c r="J70" s="27">
        <v>0</v>
      </c>
      <c r="K70" s="27">
        <v>121</v>
      </c>
      <c r="L70" s="27">
        <v>1678</v>
      </c>
      <c r="M70" s="28">
        <v>623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1065</v>
      </c>
      <c r="C72" s="20">
        <v>547</v>
      </c>
      <c r="D72" s="20">
        <v>181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337</v>
      </c>
      <c r="K72" s="20">
        <v>0</v>
      </c>
      <c r="L72" s="20">
        <v>422</v>
      </c>
      <c r="M72" s="21">
        <v>643</v>
      </c>
    </row>
    <row r="73" spans="1:13" ht="15" customHeight="1">
      <c r="A73" s="15" t="s">
        <v>67</v>
      </c>
      <c r="B73" s="19">
        <f t="shared" si="1"/>
        <v>300</v>
      </c>
      <c r="C73" s="20">
        <v>123</v>
      </c>
      <c r="D73" s="20">
        <v>0</v>
      </c>
      <c r="E73" s="20">
        <v>0</v>
      </c>
      <c r="F73" s="20">
        <v>45</v>
      </c>
      <c r="G73" s="20">
        <v>0</v>
      </c>
      <c r="H73" s="20">
        <v>0</v>
      </c>
      <c r="I73" s="20">
        <v>0</v>
      </c>
      <c r="J73" s="20">
        <v>132</v>
      </c>
      <c r="K73" s="20">
        <v>0</v>
      </c>
      <c r="L73" s="20">
        <v>168</v>
      </c>
      <c r="M73" s="21">
        <v>132</v>
      </c>
    </row>
    <row r="74" spans="1:13" ht="15" customHeight="1">
      <c r="A74" s="15" t="s">
        <v>68</v>
      </c>
      <c r="B74" s="19">
        <f t="shared" si="1"/>
        <v>934</v>
      </c>
      <c r="C74" s="20">
        <v>728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206</v>
      </c>
      <c r="K74" s="20">
        <v>0</v>
      </c>
      <c r="L74" s="20">
        <v>834</v>
      </c>
      <c r="M74" s="21">
        <v>100</v>
      </c>
    </row>
    <row r="75" spans="1:13" ht="15" customHeight="1">
      <c r="A75" s="15" t="s">
        <v>69</v>
      </c>
      <c r="B75" s="19">
        <f t="shared" si="1"/>
        <v>129</v>
      </c>
      <c r="C75" s="20">
        <v>129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">
        <v>129</v>
      </c>
    </row>
    <row r="76" spans="1:13" ht="15" customHeight="1">
      <c r="A76" s="15" t="s">
        <v>70</v>
      </c>
      <c r="B76" s="19">
        <f t="shared" si="1"/>
        <v>1094</v>
      </c>
      <c r="C76" s="20">
        <v>646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448</v>
      </c>
      <c r="J76" s="20">
        <v>0</v>
      </c>
      <c r="K76" s="20">
        <v>0</v>
      </c>
      <c r="L76" s="20">
        <v>646</v>
      </c>
      <c r="M76" s="21">
        <v>448</v>
      </c>
    </row>
    <row r="77" spans="1:13" ht="15" customHeight="1">
      <c r="A77" s="15" t="s">
        <v>71</v>
      </c>
      <c r="B77" s="19">
        <f t="shared" si="1"/>
        <v>432</v>
      </c>
      <c r="C77" s="20">
        <v>305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127</v>
      </c>
      <c r="J77" s="20">
        <v>0</v>
      </c>
      <c r="K77" s="20">
        <v>0</v>
      </c>
      <c r="L77" s="20">
        <v>190</v>
      </c>
      <c r="M77" s="21">
        <v>242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106</v>
      </c>
      <c r="B79" s="26">
        <f>SUM(C79:K79)</f>
        <v>3954</v>
      </c>
      <c r="C79" s="27">
        <v>2478</v>
      </c>
      <c r="D79" s="27">
        <v>181</v>
      </c>
      <c r="E79" s="27">
        <v>0</v>
      </c>
      <c r="F79" s="27">
        <v>45</v>
      </c>
      <c r="G79" s="27">
        <v>0</v>
      </c>
      <c r="H79" s="27">
        <v>0</v>
      </c>
      <c r="I79" s="27">
        <v>575</v>
      </c>
      <c r="J79" s="27">
        <v>675</v>
      </c>
      <c r="K79" s="27">
        <v>0</v>
      </c>
      <c r="L79" s="27">
        <v>2260</v>
      </c>
      <c r="M79" s="28">
        <v>1694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1086</v>
      </c>
      <c r="C81" s="20">
        <v>890</v>
      </c>
      <c r="D81" s="20">
        <v>0</v>
      </c>
      <c r="E81" s="20">
        <v>0</v>
      </c>
      <c r="F81" s="20">
        <v>65</v>
      </c>
      <c r="G81" s="20">
        <v>0</v>
      </c>
      <c r="H81" s="20">
        <v>0</v>
      </c>
      <c r="I81" s="20">
        <v>0</v>
      </c>
      <c r="J81" s="20">
        <v>0</v>
      </c>
      <c r="K81" s="20">
        <v>131</v>
      </c>
      <c r="L81" s="20">
        <v>562</v>
      </c>
      <c r="M81" s="21">
        <v>524</v>
      </c>
    </row>
    <row r="82" spans="1:13" ht="15" customHeight="1">
      <c r="A82" s="32" t="s">
        <v>74</v>
      </c>
      <c r="B82" s="22">
        <f>SUM(C82:M82)</f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4">
        <v>0</v>
      </c>
    </row>
    <row r="83" spans="1:13" ht="15" customHeight="1">
      <c r="A83" s="25" t="s">
        <v>107</v>
      </c>
      <c r="B83" s="26">
        <f>SUM(C83:K83)</f>
        <v>1086</v>
      </c>
      <c r="C83" s="27">
        <v>890</v>
      </c>
      <c r="D83" s="27">
        <v>0</v>
      </c>
      <c r="E83" s="27">
        <v>0</v>
      </c>
      <c r="F83" s="27">
        <v>65</v>
      </c>
      <c r="G83" s="27">
        <v>0</v>
      </c>
      <c r="H83" s="27">
        <v>0</v>
      </c>
      <c r="I83" s="27">
        <v>0</v>
      </c>
      <c r="J83" s="27">
        <v>0</v>
      </c>
      <c r="K83" s="27">
        <v>131</v>
      </c>
      <c r="L83" s="27">
        <v>562</v>
      </c>
      <c r="M83" s="28">
        <v>524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SUM(C85:K85)</f>
        <v>556</v>
      </c>
      <c r="C85" s="23">
        <v>428</v>
      </c>
      <c r="D85" s="23">
        <v>0</v>
      </c>
      <c r="E85" s="23">
        <v>0</v>
      </c>
      <c r="F85" s="23">
        <v>0</v>
      </c>
      <c r="G85" s="23">
        <v>0</v>
      </c>
      <c r="H85" s="23">
        <v>128</v>
      </c>
      <c r="I85" s="23">
        <v>0</v>
      </c>
      <c r="J85" s="23">
        <v>0</v>
      </c>
      <c r="K85" s="23">
        <v>0</v>
      </c>
      <c r="L85" s="23">
        <v>556</v>
      </c>
      <c r="M85" s="24">
        <v>0</v>
      </c>
    </row>
    <row r="86" spans="1:13" ht="15" customHeight="1">
      <c r="A86" s="25" t="s">
        <v>108</v>
      </c>
      <c r="B86" s="26">
        <f>SUM(C86:K86)</f>
        <v>556</v>
      </c>
      <c r="C86" s="27">
        <v>428</v>
      </c>
      <c r="D86" s="27">
        <v>0</v>
      </c>
      <c r="E86" s="27">
        <v>0</v>
      </c>
      <c r="F86" s="27">
        <v>0</v>
      </c>
      <c r="G86" s="27">
        <v>0</v>
      </c>
      <c r="H86" s="27">
        <v>128</v>
      </c>
      <c r="I86" s="27">
        <v>0</v>
      </c>
      <c r="J86" s="27">
        <v>0</v>
      </c>
      <c r="K86" s="27">
        <v>0</v>
      </c>
      <c r="L86" s="27">
        <v>556</v>
      </c>
      <c r="M86" s="28">
        <v>0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76</v>
      </c>
      <c r="B88" s="19">
        <f>SUM(C88:K88)</f>
        <v>14</v>
      </c>
      <c r="C88" s="20">
        <v>14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14</v>
      </c>
      <c r="M88" s="21">
        <v>0</v>
      </c>
    </row>
    <row r="89" spans="1:13" ht="15" customHeight="1">
      <c r="A89" s="15" t="s">
        <v>77</v>
      </c>
      <c r="B89" s="19">
        <f>SUM(C89:M89)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0</v>
      </c>
    </row>
    <row r="90" spans="1:13" ht="15" customHeight="1">
      <c r="A90" s="15" t="s">
        <v>78</v>
      </c>
      <c r="B90" s="19">
        <f>SUM(C90:K90)</f>
        <v>187</v>
      </c>
      <c r="C90" s="20">
        <v>187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187</v>
      </c>
      <c r="M90" s="21">
        <v>0</v>
      </c>
    </row>
    <row r="91" spans="1:13" ht="15" customHeight="1">
      <c r="A91" s="15" t="s">
        <v>79</v>
      </c>
      <c r="B91" s="19">
        <f>SUM(C91:M91)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1">
        <v>0</v>
      </c>
    </row>
    <row r="92" spans="1:13" ht="15" customHeight="1">
      <c r="A92" s="15" t="s">
        <v>80</v>
      </c>
      <c r="B92" s="19">
        <f>SUM(C92:K92)</f>
        <v>239</v>
      </c>
      <c r="C92" s="20">
        <v>165</v>
      </c>
      <c r="D92" s="20">
        <v>0</v>
      </c>
      <c r="E92" s="20">
        <v>0</v>
      </c>
      <c r="F92" s="20">
        <v>74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165</v>
      </c>
      <c r="M92" s="21">
        <v>74</v>
      </c>
    </row>
    <row r="93" spans="1:13" ht="15" customHeight="1">
      <c r="A93" s="15" t="s">
        <v>81</v>
      </c>
      <c r="B93" s="19">
        <f>SUM(C93:K93)</f>
        <v>479</v>
      </c>
      <c r="C93" s="20">
        <v>290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189</v>
      </c>
      <c r="L93" s="20">
        <v>479</v>
      </c>
      <c r="M93" s="21">
        <v>0</v>
      </c>
    </row>
    <row r="94" spans="1:13" ht="15" customHeight="1">
      <c r="A94" s="15" t="s">
        <v>82</v>
      </c>
      <c r="B94" s="19">
        <f>SUM(C94:K94)</f>
        <v>43</v>
      </c>
      <c r="C94" s="20">
        <v>43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43</v>
      </c>
      <c r="M94" s="21">
        <v>0</v>
      </c>
    </row>
    <row r="95" spans="1:13" ht="15" customHeight="1">
      <c r="A95" s="15" t="s">
        <v>83</v>
      </c>
      <c r="B95" s="19">
        <f>SUM(C95:K95)</f>
        <v>699</v>
      </c>
      <c r="C95" s="20">
        <v>400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299</v>
      </c>
      <c r="K95" s="20">
        <v>0</v>
      </c>
      <c r="L95" s="20">
        <v>699</v>
      </c>
      <c r="M95" s="21">
        <v>0</v>
      </c>
    </row>
    <row r="96" spans="1:13" ht="15" customHeight="1">
      <c r="A96" s="15" t="s">
        <v>84</v>
      </c>
      <c r="B96" s="19">
        <f>SUM(C96:K96)</f>
        <v>306</v>
      </c>
      <c r="C96" s="20">
        <v>270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36</v>
      </c>
      <c r="L96" s="20">
        <v>306</v>
      </c>
      <c r="M96" s="21">
        <v>0</v>
      </c>
    </row>
    <row r="97" spans="1:13" ht="15" customHeight="1">
      <c r="A97" s="15" t="s">
        <v>85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86</v>
      </c>
      <c r="B98" s="22">
        <f>SUM(C98:M98)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4">
        <v>0</v>
      </c>
    </row>
    <row r="99" spans="1:13" ht="15" customHeight="1">
      <c r="A99" s="25" t="s">
        <v>109</v>
      </c>
      <c r="B99" s="26">
        <f>SUM(C99:K99)</f>
        <v>1967</v>
      </c>
      <c r="C99" s="27">
        <v>1369</v>
      </c>
      <c r="D99" s="27">
        <v>0</v>
      </c>
      <c r="E99" s="27">
        <v>0</v>
      </c>
      <c r="F99" s="27">
        <v>74</v>
      </c>
      <c r="G99" s="27">
        <v>0</v>
      </c>
      <c r="H99" s="27">
        <v>0</v>
      </c>
      <c r="I99" s="27">
        <v>0</v>
      </c>
      <c r="J99" s="27">
        <v>299</v>
      </c>
      <c r="K99" s="27">
        <v>225</v>
      </c>
      <c r="L99" s="27">
        <v>1893</v>
      </c>
      <c r="M99" s="28">
        <v>74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3257</v>
      </c>
      <c r="C101" s="20">
        <v>126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3019</v>
      </c>
      <c r="K101" s="20">
        <v>112</v>
      </c>
      <c r="L101" s="20">
        <v>238</v>
      </c>
      <c r="M101" s="21">
        <v>3019</v>
      </c>
    </row>
    <row r="102" spans="1:13" ht="15" customHeight="1">
      <c r="A102" s="15" t="s">
        <v>88</v>
      </c>
      <c r="B102" s="19">
        <f>SUM(C102:K102)</f>
        <v>474</v>
      </c>
      <c r="C102" s="20">
        <v>434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40</v>
      </c>
      <c r="K102" s="20">
        <v>0</v>
      </c>
      <c r="L102" s="20">
        <v>434</v>
      </c>
      <c r="M102" s="21">
        <v>40</v>
      </c>
    </row>
    <row r="103" spans="1:13" ht="15" customHeight="1">
      <c r="A103" s="15" t="s">
        <v>89</v>
      </c>
      <c r="B103" s="19">
        <f>SUM(C103:K103)</f>
        <v>131</v>
      </c>
      <c r="C103" s="20">
        <v>131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1">
        <v>131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189</v>
      </c>
      <c r="C105" s="20">
        <v>189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189</v>
      </c>
      <c r="M105" s="21">
        <v>0</v>
      </c>
    </row>
    <row r="106" spans="1:13" ht="15" customHeight="1">
      <c r="A106" s="15" t="s">
        <v>92</v>
      </c>
      <c r="B106" s="19">
        <f>SUM(C106:K106)</f>
        <v>136</v>
      </c>
      <c r="C106" s="20">
        <v>136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136</v>
      </c>
    </row>
    <row r="107" spans="1:13" ht="15" customHeight="1">
      <c r="A107" s="15" t="s">
        <v>93</v>
      </c>
      <c r="B107" s="19">
        <f>SUM(C107:M107)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1">
        <v>0</v>
      </c>
    </row>
    <row r="108" spans="1:13" ht="15" customHeight="1">
      <c r="A108" s="32" t="s">
        <v>94</v>
      </c>
      <c r="B108" s="22">
        <f>SUM(C108:M108)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v>0</v>
      </c>
    </row>
    <row r="109" spans="1:13" ht="15" customHeight="1">
      <c r="A109" s="25" t="s">
        <v>110</v>
      </c>
      <c r="B109" s="26">
        <f>SUM(C109:K109)</f>
        <v>4187</v>
      </c>
      <c r="C109" s="27">
        <v>1016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3059</v>
      </c>
      <c r="K109" s="27">
        <v>112</v>
      </c>
      <c r="L109" s="27">
        <v>861</v>
      </c>
      <c r="M109" s="28">
        <v>3326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95</v>
      </c>
      <c r="B111" s="19">
        <f>SUM(C111:K111)</f>
        <v>1673</v>
      </c>
      <c r="C111" s="20">
        <v>1102</v>
      </c>
      <c r="D111" s="20">
        <v>0</v>
      </c>
      <c r="E111" s="20">
        <v>175</v>
      </c>
      <c r="F111" s="20">
        <v>0</v>
      </c>
      <c r="G111" s="20">
        <v>14</v>
      </c>
      <c r="H111" s="20">
        <v>0</v>
      </c>
      <c r="I111" s="20">
        <v>0</v>
      </c>
      <c r="J111" s="20">
        <v>382</v>
      </c>
      <c r="K111" s="20">
        <v>0</v>
      </c>
      <c r="L111" s="20">
        <v>1117</v>
      </c>
      <c r="M111" s="21">
        <v>556</v>
      </c>
    </row>
    <row r="112" spans="1:13" ht="15" customHeight="1">
      <c r="A112" s="32" t="s">
        <v>96</v>
      </c>
      <c r="B112" s="22">
        <f>SUM(C112:K112)</f>
        <v>1235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1235</v>
      </c>
      <c r="L112" s="23">
        <v>1235</v>
      </c>
      <c r="M112" s="24">
        <v>0</v>
      </c>
    </row>
    <row r="113" spans="1:13" ht="15" customHeight="1">
      <c r="A113" s="25" t="s">
        <v>111</v>
      </c>
      <c r="B113" s="26">
        <f>SUM(C113:K113)</f>
        <v>2908</v>
      </c>
      <c r="C113" s="27">
        <v>1102</v>
      </c>
      <c r="D113" s="27">
        <v>0</v>
      </c>
      <c r="E113" s="27">
        <v>175</v>
      </c>
      <c r="F113" s="27">
        <v>0</v>
      </c>
      <c r="G113" s="27">
        <v>14</v>
      </c>
      <c r="H113" s="27">
        <v>0</v>
      </c>
      <c r="I113" s="27">
        <v>0</v>
      </c>
      <c r="J113" s="27">
        <v>382</v>
      </c>
      <c r="K113" s="27">
        <v>1235</v>
      </c>
      <c r="L113" s="27">
        <v>2352</v>
      </c>
      <c r="M113" s="28">
        <v>556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112</v>
      </c>
      <c r="B115" s="19">
        <f>SUM(C115:K115)</f>
        <v>73341</v>
      </c>
      <c r="C115" s="20">
        <v>30812</v>
      </c>
      <c r="D115" s="20">
        <v>1399</v>
      </c>
      <c r="E115" s="20">
        <v>1002</v>
      </c>
      <c r="F115" s="20">
        <v>28719</v>
      </c>
      <c r="G115" s="20">
        <v>14</v>
      </c>
      <c r="H115" s="20">
        <v>1307</v>
      </c>
      <c r="I115" s="20">
        <v>2041</v>
      </c>
      <c r="J115" s="20">
        <v>5702</v>
      </c>
      <c r="K115" s="20">
        <v>2345</v>
      </c>
      <c r="L115" s="20">
        <v>25459</v>
      </c>
      <c r="M115" s="21">
        <v>47882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 thickBot="1">
      <c r="A117" s="33" t="s">
        <v>113</v>
      </c>
      <c r="B117" s="29">
        <f>SUM(C117:K117)</f>
        <v>271297</v>
      </c>
      <c r="C117" s="30">
        <v>139501</v>
      </c>
      <c r="D117" s="30">
        <v>4818</v>
      </c>
      <c r="E117" s="30">
        <v>2081</v>
      </c>
      <c r="F117" s="30">
        <v>47508</v>
      </c>
      <c r="G117" s="30">
        <v>1026</v>
      </c>
      <c r="H117" s="30">
        <v>36397</v>
      </c>
      <c r="I117" s="30">
        <v>14640</v>
      </c>
      <c r="J117" s="30">
        <v>20050</v>
      </c>
      <c r="K117" s="30">
        <v>5276</v>
      </c>
      <c r="L117" s="30">
        <v>99609</v>
      </c>
      <c r="M117" s="31">
        <v>171688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D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115</v>
      </c>
      <c r="I1" s="1" t="s">
        <v>116</v>
      </c>
    </row>
    <row r="2" ht="15" customHeight="1" thickBot="1">
      <c r="Q2" s="10" t="s">
        <v>117</v>
      </c>
    </row>
    <row r="3" spans="1:17" s="4" customFormat="1" ht="15" customHeight="1">
      <c r="A3" s="2"/>
      <c r="B3" s="3"/>
      <c r="C3" s="34" t="s">
        <v>118</v>
      </c>
      <c r="D3" s="35"/>
      <c r="E3" s="35"/>
      <c r="F3" s="35"/>
      <c r="G3" s="35"/>
      <c r="H3" s="35"/>
      <c r="I3" s="35"/>
      <c r="J3" s="36"/>
      <c r="K3" s="34" t="s">
        <v>119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120</v>
      </c>
      <c r="C4" s="40" t="s">
        <v>121</v>
      </c>
      <c r="D4" s="41"/>
      <c r="E4" s="41"/>
      <c r="F4" s="42"/>
      <c r="G4" s="40" t="s">
        <v>122</v>
      </c>
      <c r="H4" s="41"/>
      <c r="I4" s="41"/>
      <c r="J4" s="42"/>
      <c r="K4" s="43"/>
      <c r="L4" s="43"/>
      <c r="M4" s="43" t="s">
        <v>123</v>
      </c>
      <c r="N4" s="43" t="s">
        <v>124</v>
      </c>
      <c r="O4" s="43"/>
      <c r="P4" s="43" t="s">
        <v>125</v>
      </c>
      <c r="Q4" s="44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45" t="s">
        <v>139</v>
      </c>
    </row>
    <row r="6" spans="1:17" ht="15" customHeight="1">
      <c r="A6" s="46" t="s">
        <v>140</v>
      </c>
      <c r="B6" s="47">
        <f>+C6+G6</f>
        <v>139501</v>
      </c>
      <c r="C6" s="48">
        <f>SUM(D6:F6)</f>
        <v>205</v>
      </c>
      <c r="D6" s="48">
        <v>0</v>
      </c>
      <c r="E6" s="48">
        <v>0</v>
      </c>
      <c r="F6" s="48">
        <v>205</v>
      </c>
      <c r="G6" s="48">
        <f>SUM(H6:J6)</f>
        <v>139296</v>
      </c>
      <c r="H6" s="48">
        <v>24176</v>
      </c>
      <c r="I6" s="48">
        <v>208</v>
      </c>
      <c r="J6" s="48">
        <v>114912</v>
      </c>
      <c r="K6" s="48">
        <v>91360</v>
      </c>
      <c r="L6" s="48">
        <f>SUM(M6:Q6)</f>
        <v>48141</v>
      </c>
      <c r="M6" s="48">
        <v>97</v>
      </c>
      <c r="N6" s="48">
        <v>9946</v>
      </c>
      <c r="O6" s="48">
        <v>38098</v>
      </c>
      <c r="P6" s="48">
        <v>0</v>
      </c>
      <c r="Q6" s="49">
        <v>0</v>
      </c>
    </row>
    <row r="7" spans="1:17" ht="15" customHeight="1">
      <c r="A7" s="50" t="s">
        <v>141</v>
      </c>
      <c r="B7" s="51">
        <f>+C7+G7</f>
        <v>4818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4818</v>
      </c>
      <c r="H7" s="52">
        <v>687</v>
      </c>
      <c r="I7" s="52">
        <v>0</v>
      </c>
      <c r="J7" s="52">
        <v>4131</v>
      </c>
      <c r="K7" s="52">
        <v>1410</v>
      </c>
      <c r="L7" s="52">
        <f>SUM(M7:Q7)</f>
        <v>3408</v>
      </c>
      <c r="M7" s="52">
        <v>181</v>
      </c>
      <c r="N7" s="52">
        <v>1526</v>
      </c>
      <c r="O7" s="52">
        <v>1701</v>
      </c>
      <c r="P7" s="52">
        <v>0</v>
      </c>
      <c r="Q7" s="53">
        <v>0</v>
      </c>
    </row>
    <row r="8" spans="1:17" ht="15" customHeight="1">
      <c r="A8" s="50" t="s">
        <v>142</v>
      </c>
      <c r="B8" s="51">
        <f aca="true" t="shared" si="0" ref="B8:B17">+C8+G8</f>
        <v>2081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2081</v>
      </c>
      <c r="H8" s="52">
        <v>212</v>
      </c>
      <c r="I8" s="52">
        <v>390</v>
      </c>
      <c r="J8" s="52">
        <v>1479</v>
      </c>
      <c r="K8" s="52">
        <v>632</v>
      </c>
      <c r="L8" s="52">
        <f aca="true" t="shared" si="3" ref="L8:L17">SUM(M8:Q8)</f>
        <v>1449</v>
      </c>
      <c r="M8" s="52">
        <v>0</v>
      </c>
      <c r="N8" s="52">
        <v>0</v>
      </c>
      <c r="O8" s="52">
        <v>1449</v>
      </c>
      <c r="P8" s="52">
        <v>0</v>
      </c>
      <c r="Q8" s="53">
        <v>0</v>
      </c>
    </row>
    <row r="9" spans="1:17" ht="15" customHeight="1">
      <c r="A9" s="50" t="s">
        <v>143</v>
      </c>
      <c r="B9" s="51">
        <f t="shared" si="0"/>
        <v>47508</v>
      </c>
      <c r="C9" s="52">
        <f t="shared" si="1"/>
        <v>74</v>
      </c>
      <c r="D9" s="52">
        <v>0</v>
      </c>
      <c r="E9" s="52">
        <v>0</v>
      </c>
      <c r="F9" s="52">
        <v>74</v>
      </c>
      <c r="G9" s="52">
        <f t="shared" si="2"/>
        <v>47434</v>
      </c>
      <c r="H9" s="52">
        <v>46986</v>
      </c>
      <c r="I9" s="52">
        <v>0</v>
      </c>
      <c r="J9" s="52">
        <v>448</v>
      </c>
      <c r="K9" s="52">
        <v>86</v>
      </c>
      <c r="L9" s="52">
        <f t="shared" si="3"/>
        <v>47422</v>
      </c>
      <c r="M9" s="52">
        <v>0</v>
      </c>
      <c r="N9" s="52">
        <v>2373</v>
      </c>
      <c r="O9" s="52">
        <v>45049</v>
      </c>
      <c r="P9" s="52">
        <v>0</v>
      </c>
      <c r="Q9" s="53">
        <v>0</v>
      </c>
    </row>
    <row r="10" spans="1:17" ht="15" customHeight="1">
      <c r="A10" s="50" t="s">
        <v>144</v>
      </c>
      <c r="B10" s="51">
        <f t="shared" si="0"/>
        <v>1026</v>
      </c>
      <c r="C10" s="52">
        <f t="shared" si="1"/>
        <v>206</v>
      </c>
      <c r="D10" s="52">
        <v>0</v>
      </c>
      <c r="E10" s="52">
        <v>0</v>
      </c>
      <c r="F10" s="52">
        <v>206</v>
      </c>
      <c r="G10" s="52">
        <f t="shared" si="2"/>
        <v>820</v>
      </c>
      <c r="H10" s="52">
        <v>548</v>
      </c>
      <c r="I10" s="52">
        <v>0</v>
      </c>
      <c r="J10" s="52">
        <v>272</v>
      </c>
      <c r="K10" s="52">
        <v>0</v>
      </c>
      <c r="L10" s="52">
        <f t="shared" si="3"/>
        <v>1026</v>
      </c>
      <c r="M10" s="52">
        <v>0</v>
      </c>
      <c r="N10" s="52">
        <v>206</v>
      </c>
      <c r="O10" s="52">
        <v>820</v>
      </c>
      <c r="P10" s="52">
        <v>0</v>
      </c>
      <c r="Q10" s="53">
        <v>0</v>
      </c>
    </row>
    <row r="11" spans="1:17" ht="15" customHeight="1">
      <c r="A11" s="50" t="s">
        <v>145</v>
      </c>
      <c r="B11" s="51">
        <f t="shared" si="0"/>
        <v>36397</v>
      </c>
      <c r="C11" s="52">
        <f t="shared" si="1"/>
        <v>338</v>
      </c>
      <c r="D11" s="52">
        <v>0</v>
      </c>
      <c r="E11" s="52">
        <v>126</v>
      </c>
      <c r="F11" s="52">
        <v>212</v>
      </c>
      <c r="G11" s="52">
        <f t="shared" si="2"/>
        <v>36059</v>
      </c>
      <c r="H11" s="52">
        <v>35302</v>
      </c>
      <c r="I11" s="52">
        <v>66</v>
      </c>
      <c r="J11" s="52">
        <v>691</v>
      </c>
      <c r="K11" s="52">
        <v>523</v>
      </c>
      <c r="L11" s="52">
        <f t="shared" si="3"/>
        <v>35874</v>
      </c>
      <c r="M11" s="52">
        <v>154</v>
      </c>
      <c r="N11" s="52">
        <v>126</v>
      </c>
      <c r="O11" s="52">
        <v>35594</v>
      </c>
      <c r="P11" s="52">
        <v>0</v>
      </c>
      <c r="Q11" s="53">
        <v>0</v>
      </c>
    </row>
    <row r="12" spans="1:17" ht="15" customHeight="1">
      <c r="A12" s="50" t="s">
        <v>146</v>
      </c>
      <c r="B12" s="51">
        <f t="shared" si="0"/>
        <v>14640</v>
      </c>
      <c r="C12" s="52">
        <f t="shared" si="1"/>
        <v>825</v>
      </c>
      <c r="D12" s="52">
        <v>0</v>
      </c>
      <c r="E12" s="52">
        <v>0</v>
      </c>
      <c r="F12" s="52">
        <v>825</v>
      </c>
      <c r="G12" s="52">
        <f t="shared" si="2"/>
        <v>13815</v>
      </c>
      <c r="H12" s="52">
        <v>8006</v>
      </c>
      <c r="I12" s="52">
        <v>772</v>
      </c>
      <c r="J12" s="52">
        <v>5037</v>
      </c>
      <c r="K12" s="52">
        <v>1304</v>
      </c>
      <c r="L12" s="52">
        <f t="shared" si="3"/>
        <v>13336</v>
      </c>
      <c r="M12" s="52">
        <v>176</v>
      </c>
      <c r="N12" s="52">
        <v>51</v>
      </c>
      <c r="O12" s="52">
        <v>13085</v>
      </c>
      <c r="P12" s="52">
        <v>24</v>
      </c>
      <c r="Q12" s="53">
        <v>0</v>
      </c>
    </row>
    <row r="13" spans="1:17" ht="15" customHeight="1">
      <c r="A13" s="50" t="s">
        <v>147</v>
      </c>
      <c r="B13" s="51">
        <f t="shared" si="0"/>
        <v>20050</v>
      </c>
      <c r="C13" s="52">
        <f t="shared" si="1"/>
        <v>8592</v>
      </c>
      <c r="D13" s="52">
        <v>0</v>
      </c>
      <c r="E13" s="52">
        <v>1200</v>
      </c>
      <c r="F13" s="52">
        <v>7392</v>
      </c>
      <c r="G13" s="52">
        <f t="shared" si="2"/>
        <v>11458</v>
      </c>
      <c r="H13" s="52">
        <v>2916</v>
      </c>
      <c r="I13" s="52">
        <v>8542</v>
      </c>
      <c r="J13" s="52">
        <v>0</v>
      </c>
      <c r="K13" s="52">
        <v>2327</v>
      </c>
      <c r="L13" s="52">
        <f t="shared" si="3"/>
        <v>17723</v>
      </c>
      <c r="M13" s="52">
        <v>0</v>
      </c>
      <c r="N13" s="52">
        <v>8166</v>
      </c>
      <c r="O13" s="52">
        <v>9557</v>
      </c>
      <c r="P13" s="52">
        <v>0</v>
      </c>
      <c r="Q13" s="53">
        <v>0</v>
      </c>
    </row>
    <row r="14" spans="1:17" ht="15" customHeight="1">
      <c r="A14" s="50" t="s">
        <v>139</v>
      </c>
      <c r="B14" s="51">
        <f t="shared" si="0"/>
        <v>5276</v>
      </c>
      <c r="C14" s="52">
        <f t="shared" si="1"/>
        <v>1723</v>
      </c>
      <c r="D14" s="52">
        <v>0</v>
      </c>
      <c r="E14" s="52">
        <v>80</v>
      </c>
      <c r="F14" s="52">
        <v>1643</v>
      </c>
      <c r="G14" s="52">
        <f t="shared" si="2"/>
        <v>3553</v>
      </c>
      <c r="H14" s="52">
        <v>1649</v>
      </c>
      <c r="I14" s="52">
        <v>873</v>
      </c>
      <c r="J14" s="52">
        <v>1031</v>
      </c>
      <c r="K14" s="52">
        <v>1967</v>
      </c>
      <c r="L14" s="52">
        <f t="shared" si="3"/>
        <v>3309</v>
      </c>
      <c r="M14" s="52">
        <v>0</v>
      </c>
      <c r="N14" s="52">
        <v>436</v>
      </c>
      <c r="O14" s="52">
        <v>2873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148</v>
      </c>
      <c r="B16" s="51">
        <f t="shared" si="0"/>
        <v>144319</v>
      </c>
      <c r="C16" s="52">
        <f t="shared" si="1"/>
        <v>205</v>
      </c>
      <c r="D16" s="52">
        <f>SUM(D6:D7)</f>
        <v>0</v>
      </c>
      <c r="E16" s="52">
        <f>SUM(E6:E7)</f>
        <v>0</v>
      </c>
      <c r="F16" s="52">
        <f>SUM(F6:F7)</f>
        <v>205</v>
      </c>
      <c r="G16" s="52">
        <f t="shared" si="2"/>
        <v>144114</v>
      </c>
      <c r="H16" s="52">
        <f>SUM(H6:H7)</f>
        <v>24863</v>
      </c>
      <c r="I16" s="52">
        <f>SUM(I6:I7)</f>
        <v>208</v>
      </c>
      <c r="J16" s="52">
        <f>SUM(J6:J7)</f>
        <v>119043</v>
      </c>
      <c r="K16" s="52">
        <f>SUM(K6:K7)</f>
        <v>92770</v>
      </c>
      <c r="L16" s="52">
        <f t="shared" si="3"/>
        <v>51549</v>
      </c>
      <c r="M16" s="52">
        <f>SUM(M6:M7)</f>
        <v>278</v>
      </c>
      <c r="N16" s="52">
        <f>SUM(N6:N7)</f>
        <v>11472</v>
      </c>
      <c r="O16" s="52">
        <f>SUM(O6:O7)</f>
        <v>39799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149</v>
      </c>
      <c r="B17" s="51">
        <f t="shared" si="0"/>
        <v>126978</v>
      </c>
      <c r="C17" s="52">
        <f t="shared" si="1"/>
        <v>11758</v>
      </c>
      <c r="D17" s="52">
        <f>SUM(D8:D14)</f>
        <v>0</v>
      </c>
      <c r="E17" s="52">
        <f>SUM(E8:E14)</f>
        <v>1406</v>
      </c>
      <c r="F17" s="52">
        <f>SUM(F8:F14)</f>
        <v>10352</v>
      </c>
      <c r="G17" s="52">
        <f t="shared" si="2"/>
        <v>115220</v>
      </c>
      <c r="H17" s="52">
        <f>SUM(H8:H14)</f>
        <v>95619</v>
      </c>
      <c r="I17" s="52">
        <f>SUM(I8:I14)</f>
        <v>10643</v>
      </c>
      <c r="J17" s="52">
        <f>SUM(J8:J14)</f>
        <v>8958</v>
      </c>
      <c r="K17" s="52">
        <f>SUM(K8:K14)</f>
        <v>6839</v>
      </c>
      <c r="L17" s="52">
        <f t="shared" si="3"/>
        <v>120139</v>
      </c>
      <c r="M17" s="52">
        <f>SUM(M8:M14)</f>
        <v>330</v>
      </c>
      <c r="N17" s="52">
        <f>SUM(N8:N14)</f>
        <v>11358</v>
      </c>
      <c r="O17" s="52">
        <f>SUM(O8:O14)</f>
        <v>108427</v>
      </c>
      <c r="P17" s="52">
        <f>SUM(P8:P14)</f>
        <v>24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120</v>
      </c>
      <c r="B19" s="59">
        <f>+C19+G19</f>
        <v>271297</v>
      </c>
      <c r="C19" s="60">
        <f t="shared" si="1"/>
        <v>11963</v>
      </c>
      <c r="D19" s="59">
        <f>SUM(D16:D17)</f>
        <v>0</v>
      </c>
      <c r="E19" s="59">
        <f>SUM(E16:E17)</f>
        <v>1406</v>
      </c>
      <c r="F19" s="59">
        <f>SUM(F16:F17)</f>
        <v>10557</v>
      </c>
      <c r="G19" s="60">
        <f t="shared" si="2"/>
        <v>259334</v>
      </c>
      <c r="H19" s="59">
        <f>SUM(H16:H17)</f>
        <v>120482</v>
      </c>
      <c r="I19" s="59">
        <f>SUM(I16:I17)</f>
        <v>10851</v>
      </c>
      <c r="J19" s="59">
        <f>SUM(J16:J17)</f>
        <v>128001</v>
      </c>
      <c r="K19" s="60">
        <f>SUM(K16:K17)</f>
        <v>99609</v>
      </c>
      <c r="L19" s="59">
        <f>SUM(M19:Q19)</f>
        <v>171688</v>
      </c>
      <c r="M19" s="59">
        <f>SUM(M16:M17)</f>
        <v>608</v>
      </c>
      <c r="N19" s="59">
        <f>SUM(N16:N17)</f>
        <v>22830</v>
      </c>
      <c r="O19" s="59">
        <f>SUM(O16:O17)</f>
        <v>148226</v>
      </c>
      <c r="P19" s="59">
        <f>SUM(P16:P17)</f>
        <v>24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D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150</v>
      </c>
      <c r="I1" s="1" t="s">
        <v>116</v>
      </c>
    </row>
    <row r="2" ht="15" customHeight="1" thickBot="1">
      <c r="Q2" s="10" t="s">
        <v>151</v>
      </c>
    </row>
    <row r="3" spans="1:17" s="4" customFormat="1" ht="15" customHeight="1">
      <c r="A3" s="2"/>
      <c r="B3" s="3"/>
      <c r="C3" s="34" t="s">
        <v>152</v>
      </c>
      <c r="D3" s="35"/>
      <c r="E3" s="35"/>
      <c r="F3" s="35"/>
      <c r="G3" s="35"/>
      <c r="H3" s="35"/>
      <c r="I3" s="35"/>
      <c r="J3" s="36"/>
      <c r="K3" s="34" t="s">
        <v>153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120</v>
      </c>
      <c r="C4" s="40" t="s">
        <v>121</v>
      </c>
      <c r="D4" s="41"/>
      <c r="E4" s="41"/>
      <c r="F4" s="42"/>
      <c r="G4" s="40" t="s">
        <v>122</v>
      </c>
      <c r="H4" s="41"/>
      <c r="I4" s="41"/>
      <c r="J4" s="42"/>
      <c r="K4" s="43"/>
      <c r="L4" s="43"/>
      <c r="M4" s="43" t="s">
        <v>123</v>
      </c>
      <c r="N4" s="43" t="s">
        <v>124</v>
      </c>
      <c r="O4" s="43"/>
      <c r="P4" s="43" t="s">
        <v>125</v>
      </c>
      <c r="Q4" s="44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45" t="s">
        <v>139</v>
      </c>
    </row>
    <row r="6" spans="1:17" ht="15" customHeight="1">
      <c r="A6" s="46" t="s">
        <v>140</v>
      </c>
      <c r="B6" s="47">
        <f>+C6+G6</f>
        <v>2207816</v>
      </c>
      <c r="C6" s="48">
        <f>SUM(D6:F6)</f>
        <v>4700</v>
      </c>
      <c r="D6" s="48">
        <v>0</v>
      </c>
      <c r="E6" s="48">
        <v>0</v>
      </c>
      <c r="F6" s="48">
        <v>4700</v>
      </c>
      <c r="G6" s="48">
        <f>SUM(H6:J6)</f>
        <v>2203116</v>
      </c>
      <c r="H6" s="48">
        <v>354937</v>
      </c>
      <c r="I6" s="48">
        <v>2705</v>
      </c>
      <c r="J6" s="48">
        <v>1845474</v>
      </c>
      <c r="K6" s="48">
        <v>1426861</v>
      </c>
      <c r="L6" s="48">
        <f>SUM(M6:Q6)</f>
        <v>780955</v>
      </c>
      <c r="M6" s="48">
        <v>500</v>
      </c>
      <c r="N6" s="48">
        <v>151500</v>
      </c>
      <c r="O6" s="48">
        <v>628955</v>
      </c>
      <c r="P6" s="48">
        <v>0</v>
      </c>
      <c r="Q6" s="49">
        <v>0</v>
      </c>
    </row>
    <row r="7" spans="1:17" ht="15" customHeight="1">
      <c r="A7" s="50" t="s">
        <v>141</v>
      </c>
      <c r="B7" s="51">
        <f>+C7+G7</f>
        <v>63047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63047</v>
      </c>
      <c r="H7" s="52">
        <v>4250</v>
      </c>
      <c r="I7" s="52">
        <v>0</v>
      </c>
      <c r="J7" s="52">
        <v>58797</v>
      </c>
      <c r="K7" s="52">
        <v>20047</v>
      </c>
      <c r="L7" s="52">
        <f>SUM(M7:Q7)</f>
        <v>43000</v>
      </c>
      <c r="M7" s="52">
        <v>3000</v>
      </c>
      <c r="N7" s="52">
        <v>23000</v>
      </c>
      <c r="O7" s="52">
        <v>17000</v>
      </c>
      <c r="P7" s="52">
        <v>0</v>
      </c>
      <c r="Q7" s="53">
        <v>0</v>
      </c>
    </row>
    <row r="8" spans="1:17" ht="15" customHeight="1">
      <c r="A8" s="50" t="s">
        <v>142</v>
      </c>
      <c r="B8" s="51">
        <f aca="true" t="shared" si="0" ref="B8:B17">+C8+G8</f>
        <v>18098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18098</v>
      </c>
      <c r="H8" s="52">
        <v>2600</v>
      </c>
      <c r="I8" s="52">
        <v>1500</v>
      </c>
      <c r="J8" s="52">
        <v>13998</v>
      </c>
      <c r="K8" s="52">
        <v>4418</v>
      </c>
      <c r="L8" s="52">
        <f aca="true" t="shared" si="3" ref="L8:L17">SUM(M8:Q8)</f>
        <v>13680</v>
      </c>
      <c r="M8" s="52">
        <v>0</v>
      </c>
      <c r="N8" s="52">
        <v>0</v>
      </c>
      <c r="O8" s="52">
        <v>13680</v>
      </c>
      <c r="P8" s="52">
        <v>0</v>
      </c>
      <c r="Q8" s="53">
        <v>0</v>
      </c>
    </row>
    <row r="9" spans="1:17" ht="15" customHeight="1">
      <c r="A9" s="50" t="s">
        <v>143</v>
      </c>
      <c r="B9" s="51">
        <f t="shared" si="0"/>
        <v>429185</v>
      </c>
      <c r="C9" s="52">
        <f t="shared" si="1"/>
        <v>1600</v>
      </c>
      <c r="D9" s="52">
        <v>0</v>
      </c>
      <c r="E9" s="52">
        <v>0</v>
      </c>
      <c r="F9" s="52">
        <v>1600</v>
      </c>
      <c r="G9" s="52">
        <f t="shared" si="2"/>
        <v>427585</v>
      </c>
      <c r="H9" s="52">
        <v>423250</v>
      </c>
      <c r="I9" s="52">
        <v>0</v>
      </c>
      <c r="J9" s="52">
        <v>4335</v>
      </c>
      <c r="K9" s="52">
        <v>1005</v>
      </c>
      <c r="L9" s="52">
        <f t="shared" si="3"/>
        <v>428180</v>
      </c>
      <c r="M9" s="52">
        <v>0</v>
      </c>
      <c r="N9" s="52">
        <v>31000</v>
      </c>
      <c r="O9" s="52">
        <v>397180</v>
      </c>
      <c r="P9" s="52">
        <v>0</v>
      </c>
      <c r="Q9" s="53">
        <v>0</v>
      </c>
    </row>
    <row r="10" spans="1:17" ht="15" customHeight="1">
      <c r="A10" s="50" t="s">
        <v>144</v>
      </c>
      <c r="B10" s="51">
        <f t="shared" si="0"/>
        <v>12800</v>
      </c>
      <c r="C10" s="52">
        <f t="shared" si="1"/>
        <v>4300</v>
      </c>
      <c r="D10" s="52">
        <v>0</v>
      </c>
      <c r="E10" s="52">
        <v>0</v>
      </c>
      <c r="F10" s="52">
        <v>4300</v>
      </c>
      <c r="G10" s="52">
        <f t="shared" si="2"/>
        <v>8500</v>
      </c>
      <c r="H10" s="52">
        <v>5900</v>
      </c>
      <c r="I10" s="52">
        <v>0</v>
      </c>
      <c r="J10" s="52">
        <v>2600</v>
      </c>
      <c r="K10" s="52">
        <v>0</v>
      </c>
      <c r="L10" s="52">
        <f t="shared" si="3"/>
        <v>12800</v>
      </c>
      <c r="M10" s="52">
        <v>0</v>
      </c>
      <c r="N10" s="52">
        <v>4300</v>
      </c>
      <c r="O10" s="52">
        <v>8500</v>
      </c>
      <c r="P10" s="52">
        <v>0</v>
      </c>
      <c r="Q10" s="53">
        <v>0</v>
      </c>
    </row>
    <row r="11" spans="1:17" ht="15" customHeight="1">
      <c r="A11" s="50" t="s">
        <v>145</v>
      </c>
      <c r="B11" s="51">
        <f t="shared" si="0"/>
        <v>262863</v>
      </c>
      <c r="C11" s="52">
        <f t="shared" si="1"/>
        <v>6748</v>
      </c>
      <c r="D11" s="52">
        <v>0</v>
      </c>
      <c r="E11" s="52">
        <v>1500</v>
      </c>
      <c r="F11" s="52">
        <v>5248</v>
      </c>
      <c r="G11" s="52">
        <f t="shared" si="2"/>
        <v>256115</v>
      </c>
      <c r="H11" s="52">
        <v>244310</v>
      </c>
      <c r="I11" s="52">
        <v>1078</v>
      </c>
      <c r="J11" s="52">
        <v>10727</v>
      </c>
      <c r="K11" s="52">
        <v>10075</v>
      </c>
      <c r="L11" s="52">
        <f t="shared" si="3"/>
        <v>252788</v>
      </c>
      <c r="M11" s="52">
        <v>5000</v>
      </c>
      <c r="N11" s="52">
        <v>1500</v>
      </c>
      <c r="O11" s="52">
        <v>246288</v>
      </c>
      <c r="P11" s="52">
        <v>0</v>
      </c>
      <c r="Q11" s="53">
        <v>0</v>
      </c>
    </row>
    <row r="12" spans="1:17" ht="15" customHeight="1">
      <c r="A12" s="50" t="s">
        <v>146</v>
      </c>
      <c r="B12" s="51">
        <f t="shared" si="0"/>
        <v>191940</v>
      </c>
      <c r="C12" s="52">
        <f t="shared" si="1"/>
        <v>22100</v>
      </c>
      <c r="D12" s="52">
        <v>0</v>
      </c>
      <c r="E12" s="52">
        <v>0</v>
      </c>
      <c r="F12" s="52">
        <v>22100</v>
      </c>
      <c r="G12" s="52">
        <f t="shared" si="2"/>
        <v>169840</v>
      </c>
      <c r="H12" s="52">
        <v>60719</v>
      </c>
      <c r="I12" s="52">
        <v>18900</v>
      </c>
      <c r="J12" s="52">
        <v>90221</v>
      </c>
      <c r="K12" s="52">
        <v>19439</v>
      </c>
      <c r="L12" s="52">
        <f t="shared" si="3"/>
        <v>172501</v>
      </c>
      <c r="M12" s="52">
        <v>2000</v>
      </c>
      <c r="N12" s="52">
        <v>305</v>
      </c>
      <c r="O12" s="52">
        <v>169696</v>
      </c>
      <c r="P12" s="52">
        <v>500</v>
      </c>
      <c r="Q12" s="53">
        <v>0</v>
      </c>
    </row>
    <row r="13" spans="1:17" ht="15" customHeight="1">
      <c r="A13" s="50" t="s">
        <v>147</v>
      </c>
      <c r="B13" s="51">
        <f t="shared" si="0"/>
        <v>394809</v>
      </c>
      <c r="C13" s="52">
        <f t="shared" si="1"/>
        <v>184999</v>
      </c>
      <c r="D13" s="52">
        <v>0</v>
      </c>
      <c r="E13" s="52">
        <v>16330</v>
      </c>
      <c r="F13" s="52">
        <v>168669</v>
      </c>
      <c r="G13" s="52">
        <f t="shared" si="2"/>
        <v>209810</v>
      </c>
      <c r="H13" s="52">
        <v>43050</v>
      </c>
      <c r="I13" s="52">
        <v>166760</v>
      </c>
      <c r="J13" s="52">
        <v>0</v>
      </c>
      <c r="K13" s="52">
        <v>41900</v>
      </c>
      <c r="L13" s="52">
        <f t="shared" si="3"/>
        <v>352909</v>
      </c>
      <c r="M13" s="52">
        <v>0</v>
      </c>
      <c r="N13" s="52">
        <v>164839</v>
      </c>
      <c r="O13" s="52">
        <v>188070</v>
      </c>
      <c r="P13" s="52">
        <v>0</v>
      </c>
      <c r="Q13" s="53">
        <v>0</v>
      </c>
    </row>
    <row r="14" spans="1:17" ht="15" customHeight="1">
      <c r="A14" s="50" t="s">
        <v>139</v>
      </c>
      <c r="B14" s="51">
        <f t="shared" si="0"/>
        <v>90098</v>
      </c>
      <c r="C14" s="52">
        <f t="shared" si="1"/>
        <v>42935</v>
      </c>
      <c r="D14" s="52">
        <v>0</v>
      </c>
      <c r="E14" s="52">
        <v>4000</v>
      </c>
      <c r="F14" s="52">
        <v>38935</v>
      </c>
      <c r="G14" s="52">
        <f t="shared" si="2"/>
        <v>47163</v>
      </c>
      <c r="H14" s="52">
        <v>28200</v>
      </c>
      <c r="I14" s="52">
        <v>13263</v>
      </c>
      <c r="J14" s="52">
        <v>5700</v>
      </c>
      <c r="K14" s="52">
        <v>40580</v>
      </c>
      <c r="L14" s="52">
        <f t="shared" si="3"/>
        <v>49518</v>
      </c>
      <c r="M14" s="52">
        <v>0</v>
      </c>
      <c r="N14" s="52">
        <v>15600</v>
      </c>
      <c r="O14" s="52">
        <v>33918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148</v>
      </c>
      <c r="B16" s="51">
        <f t="shared" si="0"/>
        <v>2270863</v>
      </c>
      <c r="C16" s="52">
        <f t="shared" si="1"/>
        <v>4700</v>
      </c>
      <c r="D16" s="52">
        <f>SUM(D6:D7)</f>
        <v>0</v>
      </c>
      <c r="E16" s="52">
        <f>SUM(E6:E7)</f>
        <v>0</v>
      </c>
      <c r="F16" s="52">
        <f>SUM(F6:F7)</f>
        <v>4700</v>
      </c>
      <c r="G16" s="52">
        <f t="shared" si="2"/>
        <v>2266163</v>
      </c>
      <c r="H16" s="52">
        <f>SUM(H6:H7)</f>
        <v>359187</v>
      </c>
      <c r="I16" s="52">
        <f>SUM(I6:I7)</f>
        <v>2705</v>
      </c>
      <c r="J16" s="52">
        <f>SUM(J6:J7)</f>
        <v>1904271</v>
      </c>
      <c r="K16" s="52">
        <f>SUM(K6:K7)</f>
        <v>1446908</v>
      </c>
      <c r="L16" s="52">
        <f t="shared" si="3"/>
        <v>823955</v>
      </c>
      <c r="M16" s="52">
        <f>SUM(M6:M7)</f>
        <v>3500</v>
      </c>
      <c r="N16" s="52">
        <f>SUM(N6:N7)</f>
        <v>174500</v>
      </c>
      <c r="O16" s="52">
        <f>SUM(O6:O7)</f>
        <v>645955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149</v>
      </c>
      <c r="B17" s="51">
        <f t="shared" si="0"/>
        <v>1399793</v>
      </c>
      <c r="C17" s="52">
        <f t="shared" si="1"/>
        <v>262682</v>
      </c>
      <c r="D17" s="52">
        <f>SUM(D8:D14)</f>
        <v>0</v>
      </c>
      <c r="E17" s="52">
        <f>SUM(E8:E14)</f>
        <v>21830</v>
      </c>
      <c r="F17" s="52">
        <f>SUM(F8:F14)</f>
        <v>240852</v>
      </c>
      <c r="G17" s="52">
        <f t="shared" si="2"/>
        <v>1137111</v>
      </c>
      <c r="H17" s="52">
        <f>SUM(H8:H14)</f>
        <v>808029</v>
      </c>
      <c r="I17" s="52">
        <f>SUM(I8:I14)</f>
        <v>201501</v>
      </c>
      <c r="J17" s="52">
        <f>SUM(J8:J14)</f>
        <v>127581</v>
      </c>
      <c r="K17" s="52">
        <f>SUM(K8:K14)</f>
        <v>117417</v>
      </c>
      <c r="L17" s="52">
        <f t="shared" si="3"/>
        <v>1282376</v>
      </c>
      <c r="M17" s="52">
        <f>SUM(M8:M14)</f>
        <v>7000</v>
      </c>
      <c r="N17" s="52">
        <f>SUM(N8:N14)</f>
        <v>217544</v>
      </c>
      <c r="O17" s="52">
        <f>SUM(O8:O14)</f>
        <v>1057332</v>
      </c>
      <c r="P17" s="52">
        <f>SUM(P8:P14)</f>
        <v>500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120</v>
      </c>
      <c r="B19" s="59">
        <f>+C19+G19</f>
        <v>3670656</v>
      </c>
      <c r="C19" s="60">
        <f t="shared" si="1"/>
        <v>267382</v>
      </c>
      <c r="D19" s="59">
        <f>SUM(D16:D17)</f>
        <v>0</v>
      </c>
      <c r="E19" s="59">
        <f>SUM(E16:E17)</f>
        <v>21830</v>
      </c>
      <c r="F19" s="59">
        <f>SUM(F16:F17)</f>
        <v>245552</v>
      </c>
      <c r="G19" s="60">
        <f t="shared" si="2"/>
        <v>3403274</v>
      </c>
      <c r="H19" s="59">
        <f>SUM(H16:H17)</f>
        <v>1167216</v>
      </c>
      <c r="I19" s="59">
        <f>SUM(I16:I17)</f>
        <v>204206</v>
      </c>
      <c r="J19" s="59">
        <f>SUM(J16:J17)</f>
        <v>2031852</v>
      </c>
      <c r="K19" s="60">
        <f>SUM(K16:K17)</f>
        <v>1564325</v>
      </c>
      <c r="L19" s="59">
        <f>SUM(M19:Q19)</f>
        <v>2106331</v>
      </c>
      <c r="M19" s="59">
        <f>SUM(M16:M17)</f>
        <v>10500</v>
      </c>
      <c r="N19" s="59">
        <f>SUM(N16:N17)</f>
        <v>392044</v>
      </c>
      <c r="O19" s="59">
        <f>SUM(O16:O17)</f>
        <v>1703287</v>
      </c>
      <c r="P19" s="59">
        <f>SUM(P16:P17)</f>
        <v>500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2004-12-28T00:13:05Z</dcterms:modified>
  <cp:category/>
  <cp:version/>
  <cp:contentType/>
  <cp:contentStatus/>
</cp:coreProperties>
</file>