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<sst xmlns="http://schemas.openxmlformats.org/spreadsheetml/2006/main" count="217" uniqueCount="180">
  <si>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</si>
  <si>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</si>
  <si>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</si>
  <si>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</si>
  <si>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</si>
  <si>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</si>
  <si>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</si>
  <si>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</si>
  <si>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</si>
  <si>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</si>
  <si>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</si>
  <si>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</si>
  <si>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</si>
  <si>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</si>
  <si>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</si>
  <si>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</si>
  <si>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17年  3月分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</si>
  <si>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</si>
  <si>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</si>
  <si>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</si>
  <si>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</si>
  <si>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</si>
  <si>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</si>
  <si>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</si>
  <si>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</si>
  <si>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</si>
  <si>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</si>
  <si>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</si>
  <si>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</si>
  <si>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</si>
  <si>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</si>
  <si>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</si>
  <si>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</si>
  <si>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</si>
  <si>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</si>
  <si>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</si>
  <si>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</si>
  <si>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</si>
  <si>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</si>
  <si>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</si>
  <si>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</si>
  <si>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</si>
  <si>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</si>
  <si>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</si>
  <si>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</si>
  <si>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</si>
  <si>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</si>
  <si>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</si>
  <si>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</si>
  <si>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</si>
  <si>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</si>
  <si>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</si>
  <si>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</si>
  <si>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</si>
  <si>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</si>
  <si>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</si>
  <si>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</si>
  <si>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</si>
  <si>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</si>
  <si>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</si>
  <si>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</si>
  <si>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</si>
  <si>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</si>
  <si>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</si>
  <si>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</si>
  <si>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</si>
  <si>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</si>
  <si>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</si>
  <si>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</si>
  <si>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</si>
  <si>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</si>
  <si>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</si>
  <si>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</si>
  <si>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武儀郡計</t>
  </si>
  <si>
    <t>八幡町</t>
  </si>
  <si>
    <t>大和町</t>
  </si>
  <si>
    <t>白鳥村</t>
  </si>
  <si>
    <t>高鷲村</t>
  </si>
  <si>
    <t>美並村</t>
  </si>
  <si>
    <t>明宝村</t>
  </si>
  <si>
    <t>和良村</t>
  </si>
  <si>
    <t>郡上郡計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</si>
  <si>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</si>
  <si>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</si>
  <si>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</si>
  <si>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</si>
  <si>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</si>
  <si>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</si>
  <si>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</si>
  <si>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</si>
  <si>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</si>
  <si>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</si>
  <si>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</si>
  <si>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</si>
  <si>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</si>
  <si>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</si>
  <si>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</si>
  <si>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</si>
  <si>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</si>
  <si>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</si>
  <si>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</si>
  <si>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</si>
  <si>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</si>
  <si>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恵那郡計</t>
  </si>
  <si>
    <t>萩原町</t>
  </si>
  <si>
    <t>小坂町</t>
  </si>
  <si>
    <t>下呂町</t>
  </si>
  <si>
    <t>金山町</t>
  </si>
  <si>
    <t>馬瀬村</t>
  </si>
  <si>
    <t>益田郡計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</si>
  <si>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</si>
  <si>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</si>
  <si>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</si>
  <si>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</si>
  <si>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</si>
  <si>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</si>
  <si>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</si>
  <si>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</si>
  <si>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</si>
  <si>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</si>
  <si>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</si>
  <si>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</si>
  <si>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</si>
  <si>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</si>
  <si>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吉城郡計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</si>
  <si>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</si>
  <si>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</si>
  <si>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</si>
  <si>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</si>
  <si>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</si>
  <si>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</si>
  <si>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</si>
  <si>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</si>
  <si>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</si>
  <si>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</si>
  <si>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</si>
  <si>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大野郡</t>
  </si>
  <si>
    <t>町村計</t>
  </si>
  <si>
    <t>合　計</t>
  </si>
  <si>
    <t>（県市町村名）岐阜県</t>
  </si>
  <si>
    <t>着工建築物概報（２）</t>
  </si>
  <si>
    <t>平成  17年  3月分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</si>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</sst>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="75" zoomScaleNormal="75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45" sqref="F14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4">SUM(C5:K5)</f>
        <v>67168</v>
      </c>
      <c r="C5" s="17">
        <v>55118</v>
      </c>
      <c r="D5" s="17">
        <v>1547</v>
      </c>
      <c r="E5" s="17">
        <v>0</v>
      </c>
      <c r="F5" s="17">
        <v>1769</v>
      </c>
      <c r="G5" s="17">
        <v>0</v>
      </c>
      <c r="H5" s="17">
        <v>3754</v>
      </c>
      <c r="I5" s="17">
        <v>1673</v>
      </c>
      <c r="J5" s="17">
        <v>3056</v>
      </c>
      <c r="K5" s="17">
        <v>251</v>
      </c>
      <c r="L5" s="17">
        <v>17195</v>
      </c>
      <c r="M5" s="18">
        <v>49973</v>
      </c>
    </row>
    <row r="6" spans="1:13" ht="15" customHeight="1">
      <c r="A6" s="15" t="s">
        <v>18</v>
      </c>
      <c r="B6" s="19">
        <f t="shared" si="0"/>
        <v>98651</v>
      </c>
      <c r="C6" s="20">
        <v>7233</v>
      </c>
      <c r="D6" s="20">
        <v>213</v>
      </c>
      <c r="E6" s="20">
        <v>243</v>
      </c>
      <c r="F6" s="20">
        <v>5947</v>
      </c>
      <c r="G6" s="20">
        <v>410</v>
      </c>
      <c r="H6" s="20">
        <v>63332</v>
      </c>
      <c r="I6" s="20">
        <v>19537</v>
      </c>
      <c r="J6" s="20">
        <v>1736</v>
      </c>
      <c r="K6" s="20">
        <v>0</v>
      </c>
      <c r="L6" s="20">
        <v>4119</v>
      </c>
      <c r="M6" s="21">
        <v>94532</v>
      </c>
    </row>
    <row r="7" spans="1:13" ht="15" customHeight="1">
      <c r="A7" s="15" t="s">
        <v>19</v>
      </c>
      <c r="B7" s="19">
        <f t="shared" si="0"/>
        <v>4371</v>
      </c>
      <c r="C7" s="20">
        <v>2570</v>
      </c>
      <c r="D7" s="20">
        <v>115</v>
      </c>
      <c r="E7" s="20">
        <v>0</v>
      </c>
      <c r="F7" s="20">
        <v>516</v>
      </c>
      <c r="G7" s="20">
        <v>0</v>
      </c>
      <c r="H7" s="20">
        <v>281</v>
      </c>
      <c r="I7" s="20">
        <v>407</v>
      </c>
      <c r="J7" s="20">
        <v>0</v>
      </c>
      <c r="K7" s="20">
        <v>482</v>
      </c>
      <c r="L7" s="20">
        <v>3129</v>
      </c>
      <c r="M7" s="21">
        <v>1242</v>
      </c>
    </row>
    <row r="8" spans="1:13" ht="15" customHeight="1">
      <c r="A8" s="15" t="s">
        <v>20</v>
      </c>
      <c r="B8" s="19">
        <f t="shared" si="0"/>
        <v>9539</v>
      </c>
      <c r="C8" s="20">
        <v>4150</v>
      </c>
      <c r="D8" s="20">
        <v>362</v>
      </c>
      <c r="E8" s="20">
        <v>0</v>
      </c>
      <c r="F8" s="20">
        <v>1526</v>
      </c>
      <c r="G8" s="20">
        <v>420</v>
      </c>
      <c r="H8" s="20">
        <v>146</v>
      </c>
      <c r="I8" s="20">
        <v>365</v>
      </c>
      <c r="J8" s="20">
        <v>1443</v>
      </c>
      <c r="K8" s="20">
        <v>1127</v>
      </c>
      <c r="L8" s="20">
        <v>2590</v>
      </c>
      <c r="M8" s="21">
        <v>6949</v>
      </c>
    </row>
    <row r="9" spans="1:13" ht="15" customHeight="1">
      <c r="A9" s="15" t="s">
        <v>21</v>
      </c>
      <c r="B9" s="19">
        <f t="shared" si="0"/>
        <v>2734</v>
      </c>
      <c r="C9" s="20">
        <v>556</v>
      </c>
      <c r="D9" s="20">
        <v>0</v>
      </c>
      <c r="E9" s="20">
        <v>0</v>
      </c>
      <c r="F9" s="20">
        <v>1890</v>
      </c>
      <c r="G9" s="20">
        <v>0</v>
      </c>
      <c r="H9" s="20">
        <v>0</v>
      </c>
      <c r="I9" s="20">
        <v>244</v>
      </c>
      <c r="J9" s="20">
        <v>0</v>
      </c>
      <c r="K9" s="20">
        <v>44</v>
      </c>
      <c r="L9" s="20">
        <v>462</v>
      </c>
      <c r="M9" s="21">
        <v>2272</v>
      </c>
    </row>
    <row r="10" spans="1:13" ht="15" customHeight="1">
      <c r="A10" s="15" t="s">
        <v>22</v>
      </c>
      <c r="B10" s="19">
        <f t="shared" si="0"/>
        <v>4311</v>
      </c>
      <c r="C10" s="20">
        <v>3230</v>
      </c>
      <c r="D10" s="20">
        <v>0</v>
      </c>
      <c r="E10" s="20">
        <v>91</v>
      </c>
      <c r="F10" s="20">
        <v>27</v>
      </c>
      <c r="G10" s="20">
        <v>0</v>
      </c>
      <c r="H10" s="20">
        <v>221</v>
      </c>
      <c r="I10" s="20">
        <v>51</v>
      </c>
      <c r="J10" s="20">
        <v>620</v>
      </c>
      <c r="K10" s="20">
        <v>71</v>
      </c>
      <c r="L10" s="20">
        <v>3462</v>
      </c>
      <c r="M10" s="21">
        <v>849</v>
      </c>
    </row>
    <row r="11" spans="1:13" ht="15" customHeight="1">
      <c r="A11" s="15" t="s">
        <v>23</v>
      </c>
      <c r="B11" s="19">
        <f t="shared" si="0"/>
        <v>454</v>
      </c>
      <c r="C11" s="20">
        <v>0</v>
      </c>
      <c r="D11" s="20">
        <v>0</v>
      </c>
      <c r="E11" s="20">
        <v>0</v>
      </c>
      <c r="F11" s="20">
        <v>240</v>
      </c>
      <c r="G11" s="20">
        <v>0</v>
      </c>
      <c r="H11" s="20">
        <v>86</v>
      </c>
      <c r="I11" s="20">
        <v>128</v>
      </c>
      <c r="J11" s="20">
        <v>0</v>
      </c>
      <c r="K11" s="20">
        <v>0</v>
      </c>
      <c r="L11" s="20">
        <v>214</v>
      </c>
      <c r="M11" s="21">
        <v>240</v>
      </c>
    </row>
    <row r="12" spans="1:13" ht="15" customHeight="1">
      <c r="A12" s="15" t="s">
        <v>24</v>
      </c>
      <c r="B12" s="19">
        <f t="shared" si="0"/>
        <v>16608</v>
      </c>
      <c r="C12" s="20">
        <v>1814</v>
      </c>
      <c r="D12" s="20">
        <v>0</v>
      </c>
      <c r="E12" s="20">
        <v>0</v>
      </c>
      <c r="F12" s="20">
        <v>5463</v>
      </c>
      <c r="G12" s="20">
        <v>0</v>
      </c>
      <c r="H12" s="20">
        <v>286</v>
      </c>
      <c r="I12" s="20">
        <v>8585</v>
      </c>
      <c r="J12" s="20">
        <v>0</v>
      </c>
      <c r="K12" s="20">
        <v>460</v>
      </c>
      <c r="L12" s="20">
        <v>2260</v>
      </c>
      <c r="M12" s="21">
        <v>14348</v>
      </c>
    </row>
    <row r="13" spans="1:13" ht="15" customHeight="1">
      <c r="A13" s="15" t="s">
        <v>25</v>
      </c>
      <c r="B13" s="19">
        <f t="shared" si="0"/>
        <v>4525</v>
      </c>
      <c r="C13" s="20">
        <v>4243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282</v>
      </c>
      <c r="J13" s="20">
        <v>0</v>
      </c>
      <c r="K13" s="20">
        <v>0</v>
      </c>
      <c r="L13" s="20">
        <v>3666</v>
      </c>
      <c r="M13" s="21">
        <v>859</v>
      </c>
    </row>
    <row r="14" spans="1:13" ht="15" customHeight="1">
      <c r="A14" s="15" t="s">
        <v>26</v>
      </c>
      <c r="B14" s="19">
        <f t="shared" si="0"/>
        <v>2774</v>
      </c>
      <c r="C14" s="20">
        <v>2183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591</v>
      </c>
      <c r="J14" s="20">
        <v>0</v>
      </c>
      <c r="K14" s="20">
        <v>0</v>
      </c>
      <c r="L14" s="20">
        <v>1738</v>
      </c>
      <c r="M14" s="21">
        <v>1036</v>
      </c>
    </row>
    <row r="15" spans="1:13" ht="15" customHeight="1">
      <c r="A15" s="15" t="s">
        <v>27</v>
      </c>
      <c r="B15" s="19">
        <f t="shared" si="0"/>
        <v>6031</v>
      </c>
      <c r="C15" s="20">
        <v>4321</v>
      </c>
      <c r="D15" s="20">
        <v>484</v>
      </c>
      <c r="E15" s="20">
        <v>0</v>
      </c>
      <c r="F15" s="20">
        <v>542</v>
      </c>
      <c r="G15" s="20">
        <v>0</v>
      </c>
      <c r="H15" s="20">
        <v>287</v>
      </c>
      <c r="I15" s="20">
        <v>143</v>
      </c>
      <c r="J15" s="20">
        <v>0</v>
      </c>
      <c r="K15" s="20">
        <v>254</v>
      </c>
      <c r="L15" s="20">
        <v>2958</v>
      </c>
      <c r="M15" s="21">
        <v>3073</v>
      </c>
    </row>
    <row r="16" spans="1:13" ht="15" customHeight="1">
      <c r="A16" s="15" t="s">
        <v>28</v>
      </c>
      <c r="B16" s="19">
        <f t="shared" si="0"/>
        <v>7230</v>
      </c>
      <c r="C16" s="20">
        <v>2500</v>
      </c>
      <c r="D16" s="20">
        <v>331</v>
      </c>
      <c r="E16" s="20">
        <v>0</v>
      </c>
      <c r="F16" s="20">
        <v>3781</v>
      </c>
      <c r="G16" s="20">
        <v>0</v>
      </c>
      <c r="H16" s="20">
        <v>0</v>
      </c>
      <c r="I16" s="20">
        <v>181</v>
      </c>
      <c r="J16" s="20">
        <v>410</v>
      </c>
      <c r="K16" s="20">
        <v>27</v>
      </c>
      <c r="L16" s="20">
        <v>2001</v>
      </c>
      <c r="M16" s="21">
        <v>5229</v>
      </c>
    </row>
    <row r="17" spans="1:13" ht="15" customHeight="1">
      <c r="A17" s="15" t="s">
        <v>29</v>
      </c>
      <c r="B17" s="19">
        <f t="shared" si="0"/>
        <v>22266</v>
      </c>
      <c r="C17" s="20">
        <v>10321</v>
      </c>
      <c r="D17" s="20">
        <v>0</v>
      </c>
      <c r="E17" s="20">
        <v>0</v>
      </c>
      <c r="F17" s="20">
        <v>3485</v>
      </c>
      <c r="G17" s="20">
        <v>32</v>
      </c>
      <c r="H17" s="20">
        <v>186</v>
      </c>
      <c r="I17" s="20">
        <v>7446</v>
      </c>
      <c r="J17" s="20">
        <v>796</v>
      </c>
      <c r="K17" s="20">
        <v>0</v>
      </c>
      <c r="L17" s="20">
        <v>4840</v>
      </c>
      <c r="M17" s="21">
        <v>17426</v>
      </c>
    </row>
    <row r="18" spans="1:13" ht="15" customHeight="1">
      <c r="A18" s="15" t="s">
        <v>30</v>
      </c>
      <c r="B18" s="19">
        <f t="shared" si="0"/>
        <v>15251</v>
      </c>
      <c r="C18" s="20">
        <v>6412</v>
      </c>
      <c r="D18" s="20">
        <v>130</v>
      </c>
      <c r="E18" s="20">
        <v>0</v>
      </c>
      <c r="F18" s="20">
        <v>585</v>
      </c>
      <c r="G18" s="20">
        <v>6471</v>
      </c>
      <c r="H18" s="20">
        <v>71</v>
      </c>
      <c r="I18" s="20">
        <v>0</v>
      </c>
      <c r="J18" s="20">
        <v>0</v>
      </c>
      <c r="K18" s="20">
        <v>1582</v>
      </c>
      <c r="L18" s="20">
        <v>4278</v>
      </c>
      <c r="M18" s="21">
        <v>10973</v>
      </c>
    </row>
    <row r="19" spans="1:13" ht="15" customHeight="1">
      <c r="A19" s="15" t="s">
        <v>31</v>
      </c>
      <c r="B19" s="19">
        <f t="shared" si="0"/>
        <v>2692</v>
      </c>
      <c r="C19" s="20">
        <v>1136</v>
      </c>
      <c r="D19" s="20">
        <v>0</v>
      </c>
      <c r="E19" s="20">
        <v>0</v>
      </c>
      <c r="F19" s="20">
        <v>1120</v>
      </c>
      <c r="G19" s="20">
        <v>0</v>
      </c>
      <c r="H19" s="20">
        <v>0</v>
      </c>
      <c r="I19" s="20">
        <v>436</v>
      </c>
      <c r="J19" s="20">
        <v>0</v>
      </c>
      <c r="K19" s="20">
        <v>0</v>
      </c>
      <c r="L19" s="20">
        <v>969</v>
      </c>
      <c r="M19" s="21">
        <v>1723</v>
      </c>
    </row>
    <row r="20" spans="1:13" ht="15" customHeight="1">
      <c r="A20" s="15" t="s">
        <v>32</v>
      </c>
      <c r="B20" s="19">
        <f t="shared" si="0"/>
        <v>3608</v>
      </c>
      <c r="C20" s="20">
        <v>3326</v>
      </c>
      <c r="D20" s="20">
        <v>0</v>
      </c>
      <c r="E20" s="20">
        <v>0</v>
      </c>
      <c r="F20" s="20">
        <v>282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1787</v>
      </c>
      <c r="M20" s="21">
        <v>1821</v>
      </c>
    </row>
    <row r="21" spans="1:13" ht="15" customHeight="1">
      <c r="A21" s="15" t="s">
        <v>33</v>
      </c>
      <c r="B21" s="19">
        <f t="shared" si="0"/>
        <v>2580</v>
      </c>
      <c r="C21" s="20">
        <v>441</v>
      </c>
      <c r="D21" s="20">
        <v>0</v>
      </c>
      <c r="E21" s="20">
        <v>0</v>
      </c>
      <c r="F21" s="20">
        <v>94</v>
      </c>
      <c r="G21" s="20">
        <v>0</v>
      </c>
      <c r="H21" s="20">
        <v>0</v>
      </c>
      <c r="I21" s="20">
        <v>1885</v>
      </c>
      <c r="J21" s="20">
        <v>30</v>
      </c>
      <c r="K21" s="20">
        <v>130</v>
      </c>
      <c r="L21" s="20">
        <v>439</v>
      </c>
      <c r="M21" s="21">
        <v>2141</v>
      </c>
    </row>
    <row r="22" spans="1:13" ht="15" customHeight="1">
      <c r="A22" s="15" t="s">
        <v>34</v>
      </c>
      <c r="B22" s="19">
        <f t="shared" si="0"/>
        <v>5202</v>
      </c>
      <c r="C22" s="20">
        <v>2047</v>
      </c>
      <c r="D22" s="20">
        <v>0</v>
      </c>
      <c r="E22" s="20">
        <v>0</v>
      </c>
      <c r="F22" s="20">
        <v>2817</v>
      </c>
      <c r="G22" s="20">
        <v>0</v>
      </c>
      <c r="H22" s="20">
        <v>0</v>
      </c>
      <c r="I22" s="20">
        <v>338</v>
      </c>
      <c r="J22" s="20">
        <v>0</v>
      </c>
      <c r="K22" s="20">
        <v>0</v>
      </c>
      <c r="L22" s="20">
        <v>863</v>
      </c>
      <c r="M22" s="21">
        <v>4339</v>
      </c>
    </row>
    <row r="23" spans="1:13" ht="15" customHeight="1">
      <c r="A23" s="15" t="s">
        <v>35</v>
      </c>
      <c r="B23" s="19">
        <f t="shared" si="0"/>
        <v>934</v>
      </c>
      <c r="C23" s="20">
        <v>268</v>
      </c>
      <c r="D23" s="20">
        <v>0</v>
      </c>
      <c r="E23" s="20">
        <v>0</v>
      </c>
      <c r="F23" s="20">
        <v>666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268</v>
      </c>
      <c r="M23" s="21">
        <v>666</v>
      </c>
    </row>
    <row r="24" spans="1:13" ht="15" customHeight="1">
      <c r="A24" s="15" t="s">
        <v>36</v>
      </c>
      <c r="B24" s="19">
        <f t="shared" si="0"/>
        <v>967</v>
      </c>
      <c r="C24" s="20">
        <v>916</v>
      </c>
      <c r="D24" s="20">
        <v>0</v>
      </c>
      <c r="E24" s="20">
        <v>0</v>
      </c>
      <c r="F24" s="20">
        <v>0</v>
      </c>
      <c r="G24" s="20">
        <v>0</v>
      </c>
      <c r="H24" s="20">
        <v>27</v>
      </c>
      <c r="I24" s="20">
        <v>0</v>
      </c>
      <c r="J24" s="20">
        <v>24</v>
      </c>
      <c r="K24" s="20">
        <v>0</v>
      </c>
      <c r="L24" s="20">
        <v>868</v>
      </c>
      <c r="M24" s="21">
        <v>99</v>
      </c>
    </row>
    <row r="25" spans="1:13" ht="15" customHeight="1">
      <c r="A25" s="32" t="s">
        <v>37</v>
      </c>
      <c r="B25" s="22">
        <f>SUM(C25:M25)</f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4">
        <v>0</v>
      </c>
    </row>
    <row r="26" spans="1:13" ht="15" customHeight="1">
      <c r="A26" s="25" t="s">
        <v>125</v>
      </c>
      <c r="B26" s="26">
        <f>SUM(C26:K26)</f>
        <v>277896</v>
      </c>
      <c r="C26" s="27">
        <v>112785</v>
      </c>
      <c r="D26" s="27">
        <v>3182</v>
      </c>
      <c r="E26" s="27">
        <v>334</v>
      </c>
      <c r="F26" s="27">
        <v>30750</v>
      </c>
      <c r="G26" s="27">
        <v>7333</v>
      </c>
      <c r="H26" s="27">
        <v>68677</v>
      </c>
      <c r="I26" s="27">
        <v>42292</v>
      </c>
      <c r="J26" s="27">
        <v>8115</v>
      </c>
      <c r="K26" s="27">
        <v>4428</v>
      </c>
      <c r="L26" s="27">
        <v>58106</v>
      </c>
      <c r="M26" s="28">
        <v>219790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SUM(C28:M28)</f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1">
        <v>0</v>
      </c>
    </row>
    <row r="29" spans="1:13" ht="15" customHeight="1">
      <c r="A29" s="15" t="s">
        <v>39</v>
      </c>
      <c r="B29" s="19">
        <f>SUM(C29:K29)</f>
        <v>3776</v>
      </c>
      <c r="C29" s="20">
        <v>2363</v>
      </c>
      <c r="D29" s="20">
        <v>0</v>
      </c>
      <c r="E29" s="20">
        <v>0</v>
      </c>
      <c r="F29" s="20">
        <v>1213</v>
      </c>
      <c r="G29" s="20">
        <v>0</v>
      </c>
      <c r="H29" s="20">
        <v>0</v>
      </c>
      <c r="I29" s="20">
        <v>200</v>
      </c>
      <c r="J29" s="20">
        <v>0</v>
      </c>
      <c r="K29" s="20">
        <v>0</v>
      </c>
      <c r="L29" s="20">
        <v>1019</v>
      </c>
      <c r="M29" s="21">
        <v>2757</v>
      </c>
    </row>
    <row r="30" spans="1:13" ht="15" customHeight="1">
      <c r="A30" s="15" t="s">
        <v>40</v>
      </c>
      <c r="B30" s="19">
        <f>SUM(C30:K30)</f>
        <v>1158</v>
      </c>
      <c r="C30" s="20">
        <v>1028</v>
      </c>
      <c r="D30" s="20">
        <v>130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824</v>
      </c>
      <c r="M30" s="21">
        <v>334</v>
      </c>
    </row>
    <row r="31" spans="1:13" ht="15" customHeight="1">
      <c r="A31" s="32" t="s">
        <v>41</v>
      </c>
      <c r="B31" s="22">
        <f>SUM(C31:K31)</f>
        <v>1591</v>
      </c>
      <c r="C31" s="23">
        <v>818</v>
      </c>
      <c r="D31" s="23">
        <v>0</v>
      </c>
      <c r="E31" s="23">
        <v>0</v>
      </c>
      <c r="F31" s="23">
        <v>773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713</v>
      </c>
      <c r="M31" s="24">
        <v>878</v>
      </c>
    </row>
    <row r="32" spans="1:13" ht="15" customHeight="1">
      <c r="A32" s="25" t="s">
        <v>126</v>
      </c>
      <c r="B32" s="26">
        <f>SUM(C32:K32)</f>
        <v>6525</v>
      </c>
      <c r="C32" s="27">
        <v>4209</v>
      </c>
      <c r="D32" s="27">
        <v>130</v>
      </c>
      <c r="E32" s="27">
        <v>0</v>
      </c>
      <c r="F32" s="27">
        <v>1986</v>
      </c>
      <c r="G32" s="27">
        <v>0</v>
      </c>
      <c r="H32" s="27">
        <v>0</v>
      </c>
      <c r="I32" s="27">
        <v>200</v>
      </c>
      <c r="J32" s="27">
        <v>0</v>
      </c>
      <c r="K32" s="27">
        <v>0</v>
      </c>
      <c r="L32" s="27">
        <v>2556</v>
      </c>
      <c r="M32" s="28">
        <v>3969</v>
      </c>
    </row>
    <row r="33" spans="1:13" ht="15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15" customHeight="1">
      <c r="A34" s="15" t="s">
        <v>42</v>
      </c>
      <c r="B34" s="19">
        <f>SUM(C34:K34)</f>
        <v>1978</v>
      </c>
      <c r="C34" s="20">
        <v>1031</v>
      </c>
      <c r="D34" s="20">
        <v>225</v>
      </c>
      <c r="E34" s="20">
        <v>0</v>
      </c>
      <c r="F34" s="20">
        <v>0</v>
      </c>
      <c r="G34" s="20">
        <v>0</v>
      </c>
      <c r="H34" s="20">
        <v>225</v>
      </c>
      <c r="I34" s="20">
        <v>497</v>
      </c>
      <c r="J34" s="20">
        <v>0</v>
      </c>
      <c r="K34" s="20">
        <v>0</v>
      </c>
      <c r="L34" s="20">
        <v>852</v>
      </c>
      <c r="M34" s="21">
        <v>1126</v>
      </c>
    </row>
    <row r="35" spans="1:13" ht="15" customHeight="1">
      <c r="A35" s="15" t="s">
        <v>43</v>
      </c>
      <c r="B35" s="19">
        <f>SUM(C35:K35)</f>
        <v>282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282</v>
      </c>
      <c r="K35" s="20">
        <v>0</v>
      </c>
      <c r="L35" s="20">
        <v>282</v>
      </c>
      <c r="M35" s="21">
        <v>0</v>
      </c>
    </row>
    <row r="36" spans="1:13" ht="15" customHeight="1">
      <c r="A36" s="32" t="s">
        <v>44</v>
      </c>
      <c r="B36" s="22">
        <f>SUM(C36:K36)</f>
        <v>378</v>
      </c>
      <c r="C36" s="23">
        <v>0</v>
      </c>
      <c r="D36" s="23">
        <v>0</v>
      </c>
      <c r="E36" s="23">
        <v>0</v>
      </c>
      <c r="F36" s="23">
        <v>378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4">
        <v>378</v>
      </c>
    </row>
    <row r="37" spans="1:13" ht="15" customHeight="1">
      <c r="A37" s="25" t="s">
        <v>127</v>
      </c>
      <c r="B37" s="26">
        <f>SUM(C37:K37)</f>
        <v>2638</v>
      </c>
      <c r="C37" s="27">
        <v>1031</v>
      </c>
      <c r="D37" s="27">
        <v>225</v>
      </c>
      <c r="E37" s="27">
        <v>0</v>
      </c>
      <c r="F37" s="27">
        <v>378</v>
      </c>
      <c r="G37" s="27">
        <v>0</v>
      </c>
      <c r="H37" s="27">
        <v>225</v>
      </c>
      <c r="I37" s="27">
        <v>497</v>
      </c>
      <c r="J37" s="27">
        <v>282</v>
      </c>
      <c r="K37" s="27">
        <v>0</v>
      </c>
      <c r="L37" s="27">
        <v>1134</v>
      </c>
      <c r="M37" s="28">
        <v>1504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45</v>
      </c>
      <c r="B39" s="19">
        <f>SUM(C39:K39)</f>
        <v>4119</v>
      </c>
      <c r="C39" s="20">
        <v>867</v>
      </c>
      <c r="D39" s="20">
        <v>0</v>
      </c>
      <c r="E39" s="20">
        <v>0</v>
      </c>
      <c r="F39" s="20">
        <v>2628</v>
      </c>
      <c r="G39" s="20">
        <v>0</v>
      </c>
      <c r="H39" s="20">
        <v>80</v>
      </c>
      <c r="I39" s="20">
        <v>0</v>
      </c>
      <c r="J39" s="20">
        <v>46</v>
      </c>
      <c r="K39" s="20">
        <v>498</v>
      </c>
      <c r="L39" s="20">
        <v>966</v>
      </c>
      <c r="M39" s="21">
        <v>3153</v>
      </c>
    </row>
    <row r="40" spans="1:13" ht="15" customHeight="1">
      <c r="A40" s="32" t="s">
        <v>46</v>
      </c>
      <c r="B40" s="22">
        <f>SUM(C40:K40)</f>
        <v>262</v>
      </c>
      <c r="C40" s="23">
        <v>262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262</v>
      </c>
      <c r="M40" s="24">
        <v>0</v>
      </c>
    </row>
    <row r="41" spans="1:13" ht="15" customHeight="1">
      <c r="A41" s="25" t="s">
        <v>128</v>
      </c>
      <c r="B41" s="26">
        <f>SUM(C41:K41)</f>
        <v>4381</v>
      </c>
      <c r="C41" s="27">
        <v>1129</v>
      </c>
      <c r="D41" s="27">
        <v>0</v>
      </c>
      <c r="E41" s="27">
        <v>0</v>
      </c>
      <c r="F41" s="27">
        <v>2628</v>
      </c>
      <c r="G41" s="27">
        <v>0</v>
      </c>
      <c r="H41" s="27">
        <v>80</v>
      </c>
      <c r="I41" s="27">
        <v>0</v>
      </c>
      <c r="J41" s="27">
        <v>46</v>
      </c>
      <c r="K41" s="27">
        <v>498</v>
      </c>
      <c r="L41" s="27">
        <v>1228</v>
      </c>
      <c r="M41" s="28">
        <v>3153</v>
      </c>
    </row>
    <row r="42" spans="1:13" ht="15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</row>
    <row r="43" spans="1:13" ht="15" customHeight="1">
      <c r="A43" s="15" t="s">
        <v>47</v>
      </c>
      <c r="B43" s="19">
        <f>SUM(C43:K43)</f>
        <v>3135</v>
      </c>
      <c r="C43" s="20">
        <v>2251</v>
      </c>
      <c r="D43" s="20">
        <v>0</v>
      </c>
      <c r="E43" s="20">
        <v>260</v>
      </c>
      <c r="F43" s="20">
        <v>0</v>
      </c>
      <c r="G43" s="20">
        <v>214</v>
      </c>
      <c r="H43" s="20">
        <v>0</v>
      </c>
      <c r="I43" s="20">
        <v>0</v>
      </c>
      <c r="J43" s="20">
        <v>410</v>
      </c>
      <c r="K43" s="20">
        <v>0</v>
      </c>
      <c r="L43" s="20">
        <v>2357</v>
      </c>
      <c r="M43" s="21">
        <v>778</v>
      </c>
    </row>
    <row r="44" spans="1:13" ht="15" customHeight="1">
      <c r="A44" s="32" t="s">
        <v>48</v>
      </c>
      <c r="B44" s="22">
        <f>SUM(C44:K44)</f>
        <v>356</v>
      </c>
      <c r="C44" s="23">
        <v>356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356</v>
      </c>
      <c r="M44" s="24">
        <v>0</v>
      </c>
    </row>
    <row r="45" spans="1:13" ht="15" customHeight="1">
      <c r="A45" s="25" t="s">
        <v>129</v>
      </c>
      <c r="B45" s="26">
        <f>SUM(C45:K45)</f>
        <v>3491</v>
      </c>
      <c r="C45" s="27">
        <v>2607</v>
      </c>
      <c r="D45" s="27">
        <v>0</v>
      </c>
      <c r="E45" s="27">
        <v>260</v>
      </c>
      <c r="F45" s="27">
        <v>0</v>
      </c>
      <c r="G45" s="27">
        <v>214</v>
      </c>
      <c r="H45" s="27">
        <v>0</v>
      </c>
      <c r="I45" s="27">
        <v>0</v>
      </c>
      <c r="J45" s="27">
        <v>410</v>
      </c>
      <c r="K45" s="27">
        <v>0</v>
      </c>
      <c r="L45" s="27">
        <v>2713</v>
      </c>
      <c r="M45" s="28">
        <v>778</v>
      </c>
    </row>
    <row r="46" spans="1:13" ht="15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3" ht="15" customHeight="1">
      <c r="A47" s="15" t="s">
        <v>49</v>
      </c>
      <c r="B47" s="19">
        <f>SUM(C47:K47)</f>
        <v>1201</v>
      </c>
      <c r="C47" s="20">
        <v>0</v>
      </c>
      <c r="D47" s="20">
        <v>0</v>
      </c>
      <c r="E47" s="20">
        <v>26</v>
      </c>
      <c r="F47" s="20">
        <v>21</v>
      </c>
      <c r="G47" s="20">
        <v>0</v>
      </c>
      <c r="H47" s="20">
        <v>0</v>
      </c>
      <c r="I47" s="20">
        <v>0</v>
      </c>
      <c r="J47" s="20">
        <v>1154</v>
      </c>
      <c r="K47" s="20">
        <v>0</v>
      </c>
      <c r="L47" s="20">
        <v>0</v>
      </c>
      <c r="M47" s="21">
        <v>1201</v>
      </c>
    </row>
    <row r="48" spans="1:13" ht="15" customHeight="1">
      <c r="A48" s="15" t="s">
        <v>50</v>
      </c>
      <c r="B48" s="19">
        <f>SUM(C48:K48)</f>
        <v>545</v>
      </c>
      <c r="C48" s="20">
        <v>545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510</v>
      </c>
      <c r="M48" s="21">
        <v>35</v>
      </c>
    </row>
    <row r="49" spans="1:13" ht="15" customHeight="1">
      <c r="A49" s="15" t="s">
        <v>51</v>
      </c>
      <c r="B49" s="19">
        <f>SUM(C49:K49)</f>
        <v>1485</v>
      </c>
      <c r="C49" s="20">
        <v>1485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1485</v>
      </c>
      <c r="M49" s="21">
        <v>0</v>
      </c>
    </row>
    <row r="50" spans="1:13" ht="15" customHeight="1">
      <c r="A50" s="32" t="s">
        <v>52</v>
      </c>
      <c r="B50" s="22">
        <f>SUM(C50:K50)</f>
        <v>132</v>
      </c>
      <c r="C50" s="23">
        <v>132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132</v>
      </c>
      <c r="M50" s="24">
        <v>0</v>
      </c>
    </row>
    <row r="51" spans="1:13" ht="15" customHeight="1">
      <c r="A51" s="25" t="s">
        <v>130</v>
      </c>
      <c r="B51" s="26">
        <f>SUM(C51:K51)</f>
        <v>3363</v>
      </c>
      <c r="C51" s="27">
        <v>2162</v>
      </c>
      <c r="D51" s="27">
        <v>0</v>
      </c>
      <c r="E51" s="27">
        <v>26</v>
      </c>
      <c r="F51" s="27">
        <v>21</v>
      </c>
      <c r="G51" s="27">
        <v>0</v>
      </c>
      <c r="H51" s="27">
        <v>0</v>
      </c>
      <c r="I51" s="27">
        <v>0</v>
      </c>
      <c r="J51" s="27">
        <v>1154</v>
      </c>
      <c r="K51" s="27">
        <v>0</v>
      </c>
      <c r="L51" s="27">
        <v>2127</v>
      </c>
      <c r="M51" s="28">
        <v>1236</v>
      </c>
    </row>
    <row r="52" spans="1:13" ht="15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1"/>
    </row>
    <row r="53" spans="1:13" ht="15" customHeight="1">
      <c r="A53" s="15" t="s">
        <v>53</v>
      </c>
      <c r="B53" s="19">
        <f>SUM(C53:K53)</f>
        <v>410</v>
      </c>
      <c r="C53" s="20">
        <v>410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342</v>
      </c>
      <c r="M53" s="21">
        <v>68</v>
      </c>
    </row>
    <row r="54" spans="1:13" ht="15" customHeight="1">
      <c r="A54" s="15" t="s">
        <v>54</v>
      </c>
      <c r="B54" s="19">
        <f>SUM(C54:M54)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15" customHeight="1">
      <c r="A55" s="15" t="s">
        <v>55</v>
      </c>
      <c r="B55" s="19">
        <f>SUM(C55:K55)</f>
        <v>1452</v>
      </c>
      <c r="C55" s="20">
        <v>1249</v>
      </c>
      <c r="D55" s="20">
        <v>114</v>
      </c>
      <c r="E55" s="20">
        <v>0</v>
      </c>
      <c r="F55" s="20">
        <v>0</v>
      </c>
      <c r="G55" s="20">
        <v>0</v>
      </c>
      <c r="H55" s="20">
        <v>89</v>
      </c>
      <c r="I55" s="20">
        <v>0</v>
      </c>
      <c r="J55" s="20">
        <v>0</v>
      </c>
      <c r="K55" s="20">
        <v>0</v>
      </c>
      <c r="L55" s="20">
        <v>1031</v>
      </c>
      <c r="M55" s="21">
        <v>421</v>
      </c>
    </row>
    <row r="56" spans="1:13" ht="15" customHeight="1">
      <c r="A56" s="15" t="s">
        <v>56</v>
      </c>
      <c r="B56" s="19">
        <f>SUM(C56:K56)</f>
        <v>358</v>
      </c>
      <c r="C56" s="20">
        <v>358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358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SUM(C58:M58)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5" customHeight="1">
      <c r="A59" s="15" t="s">
        <v>59</v>
      </c>
      <c r="B59" s="19">
        <f>SUM(C59:M59)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1">
        <v>0</v>
      </c>
    </row>
    <row r="60" spans="1:13" ht="15" customHeight="1">
      <c r="A60" s="32" t="s">
        <v>60</v>
      </c>
      <c r="B60" s="22">
        <f>SUM(C60:M60)</f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4">
        <v>0</v>
      </c>
    </row>
    <row r="61" spans="1:13" ht="15" customHeight="1">
      <c r="A61" s="25" t="s">
        <v>131</v>
      </c>
      <c r="B61" s="26">
        <f>SUM(C61:K61)</f>
        <v>2220</v>
      </c>
      <c r="C61" s="27">
        <v>2017</v>
      </c>
      <c r="D61" s="27">
        <v>114</v>
      </c>
      <c r="E61" s="27">
        <v>0</v>
      </c>
      <c r="F61" s="27">
        <v>0</v>
      </c>
      <c r="G61" s="27">
        <v>0</v>
      </c>
      <c r="H61" s="27">
        <v>89</v>
      </c>
      <c r="I61" s="27">
        <v>0</v>
      </c>
      <c r="J61" s="27">
        <v>0</v>
      </c>
      <c r="K61" s="27">
        <v>0</v>
      </c>
      <c r="L61" s="27">
        <v>1731</v>
      </c>
      <c r="M61" s="28">
        <v>489</v>
      </c>
    </row>
    <row r="62" spans="1:13" ht="15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>
      <c r="A63" s="15" t="s">
        <v>61</v>
      </c>
      <c r="B63" s="19">
        <f>SUM(C63:K63)</f>
        <v>1584</v>
      </c>
      <c r="C63" s="20">
        <v>1474</v>
      </c>
      <c r="D63" s="20">
        <v>0</v>
      </c>
      <c r="E63" s="20">
        <v>0</v>
      </c>
      <c r="F63" s="20">
        <v>110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1176</v>
      </c>
      <c r="M63" s="21">
        <v>408</v>
      </c>
    </row>
    <row r="64" spans="1:13" ht="15" customHeight="1">
      <c r="A64" s="15" t="s">
        <v>62</v>
      </c>
      <c r="B64" s="19">
        <f aca="true" t="shared" si="1" ref="B64:B69">SUM(C64:M64)</f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1">
        <v>0</v>
      </c>
    </row>
    <row r="65" spans="1:13" ht="15" customHeight="1">
      <c r="A65" s="15" t="s">
        <v>63</v>
      </c>
      <c r="B65" s="19">
        <f t="shared" si="1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</row>
    <row r="66" spans="1:13" ht="15" customHeight="1">
      <c r="A66" s="15" t="s">
        <v>64</v>
      </c>
      <c r="B66" s="19">
        <f t="shared" si="1"/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65</v>
      </c>
      <c r="B67" s="19">
        <f t="shared" si="1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1">
        <v>0</v>
      </c>
    </row>
    <row r="68" spans="1:13" ht="15" customHeight="1">
      <c r="A68" s="15" t="s">
        <v>66</v>
      </c>
      <c r="B68" s="19">
        <f t="shared" si="1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</row>
    <row r="69" spans="1:13" ht="15" customHeight="1">
      <c r="A69" s="32" t="s">
        <v>67</v>
      </c>
      <c r="B69" s="22">
        <f t="shared" si="1"/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v>0</v>
      </c>
    </row>
    <row r="70" spans="1:13" ht="15" customHeight="1">
      <c r="A70" s="25" t="s">
        <v>132</v>
      </c>
      <c r="B70" s="26">
        <f>SUM(C70:K70)</f>
        <v>1584</v>
      </c>
      <c r="C70" s="27">
        <v>1474</v>
      </c>
      <c r="D70" s="27">
        <v>0</v>
      </c>
      <c r="E70" s="27">
        <v>0</v>
      </c>
      <c r="F70" s="27">
        <v>110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1176</v>
      </c>
      <c r="M70" s="28">
        <v>408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68</v>
      </c>
      <c r="B72" s="19">
        <f aca="true" t="shared" si="2" ref="B72:B77">SUM(C72:M72)</f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1">
        <v>0</v>
      </c>
    </row>
    <row r="73" spans="1:13" ht="15" customHeight="1">
      <c r="A73" s="15" t="s">
        <v>69</v>
      </c>
      <c r="B73" s="19">
        <f t="shared" si="2"/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1">
        <v>0</v>
      </c>
    </row>
    <row r="74" spans="1:13" ht="15" customHeight="1">
      <c r="A74" s="15" t="s">
        <v>70</v>
      </c>
      <c r="B74" s="19">
        <f t="shared" si="2"/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1">
        <v>0</v>
      </c>
    </row>
    <row r="75" spans="1:13" ht="15" customHeight="1">
      <c r="A75" s="15" t="s">
        <v>71</v>
      </c>
      <c r="B75" s="19">
        <f t="shared" si="2"/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1">
        <v>0</v>
      </c>
    </row>
    <row r="76" spans="1:13" ht="15" customHeight="1">
      <c r="A76" s="32" t="s">
        <v>72</v>
      </c>
      <c r="B76" s="22">
        <f t="shared" si="2"/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4">
        <v>0</v>
      </c>
    </row>
    <row r="77" spans="1:13" ht="15" customHeight="1">
      <c r="A77" s="25" t="s">
        <v>73</v>
      </c>
      <c r="B77" s="26">
        <f t="shared" si="2"/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8">
        <v>0</v>
      </c>
    </row>
    <row r="78" spans="1:13" ht="15" customHeight="1">
      <c r="A78" s="15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1"/>
    </row>
    <row r="79" spans="1:13" ht="15" customHeight="1">
      <c r="A79" s="15" t="s">
        <v>74</v>
      </c>
      <c r="B79" s="19">
        <f aca="true" t="shared" si="3" ref="B79:B86">SUM(C79:M79)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1">
        <v>0</v>
      </c>
    </row>
    <row r="80" spans="1:13" ht="15" customHeight="1">
      <c r="A80" s="15" t="s">
        <v>75</v>
      </c>
      <c r="B80" s="19">
        <f t="shared" si="3"/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1">
        <v>0</v>
      </c>
    </row>
    <row r="81" spans="1:13" ht="15" customHeight="1">
      <c r="A81" s="15" t="s">
        <v>76</v>
      </c>
      <c r="B81" s="19">
        <f t="shared" si="3"/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1">
        <v>0</v>
      </c>
    </row>
    <row r="82" spans="1:13" ht="15" customHeight="1">
      <c r="A82" s="15" t="s">
        <v>77</v>
      </c>
      <c r="B82" s="19">
        <f t="shared" si="3"/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1">
        <v>0</v>
      </c>
    </row>
    <row r="83" spans="1:13" ht="15" customHeight="1">
      <c r="A83" s="15" t="s">
        <v>78</v>
      </c>
      <c r="B83" s="19">
        <f t="shared" si="3"/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1">
        <v>0</v>
      </c>
    </row>
    <row r="84" spans="1:13" ht="15" customHeight="1">
      <c r="A84" s="15" t="s">
        <v>79</v>
      </c>
      <c r="B84" s="19">
        <f t="shared" si="3"/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1">
        <v>0</v>
      </c>
    </row>
    <row r="85" spans="1:13" ht="15" customHeight="1">
      <c r="A85" s="32" t="s">
        <v>80</v>
      </c>
      <c r="B85" s="22">
        <f t="shared" si="3"/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4">
        <v>0</v>
      </c>
    </row>
    <row r="86" spans="1:13" ht="15" customHeight="1">
      <c r="A86" s="25" t="s">
        <v>81</v>
      </c>
      <c r="B86" s="26">
        <f t="shared" si="3"/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8">
        <v>0</v>
      </c>
    </row>
    <row r="87" spans="1:13" ht="15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</row>
    <row r="88" spans="1:13" ht="15" customHeight="1">
      <c r="A88" s="15" t="s">
        <v>82</v>
      </c>
      <c r="B88" s="19">
        <f>SUM(C88:K88)</f>
        <v>116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116</v>
      </c>
      <c r="J88" s="20">
        <v>0</v>
      </c>
      <c r="K88" s="20">
        <v>0</v>
      </c>
      <c r="L88" s="20">
        <v>116</v>
      </c>
      <c r="M88" s="21">
        <v>0</v>
      </c>
    </row>
    <row r="89" spans="1:13" ht="15" customHeight="1">
      <c r="A89" s="15" t="s">
        <v>83</v>
      </c>
      <c r="B89" s="19">
        <f>SUM(C89:K89)</f>
        <v>1535</v>
      </c>
      <c r="C89" s="20">
        <v>155</v>
      </c>
      <c r="D89" s="20">
        <v>0</v>
      </c>
      <c r="E89" s="20">
        <v>0</v>
      </c>
      <c r="F89" s="20">
        <v>1380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155</v>
      </c>
      <c r="M89" s="21">
        <v>1380</v>
      </c>
    </row>
    <row r="90" spans="1:13" ht="15" customHeight="1">
      <c r="A90" s="15" t="s">
        <v>84</v>
      </c>
      <c r="B90" s="19">
        <f>SUM(C90:K90)</f>
        <v>1081</v>
      </c>
      <c r="C90" s="20">
        <v>1081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1070</v>
      </c>
      <c r="M90" s="21">
        <v>11</v>
      </c>
    </row>
    <row r="91" spans="1:13" ht="15" customHeight="1">
      <c r="A91" s="15" t="s">
        <v>85</v>
      </c>
      <c r="B91" s="19">
        <f>SUM(C91:K91)</f>
        <v>112</v>
      </c>
      <c r="C91" s="20">
        <v>112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112</v>
      </c>
      <c r="M91" s="21">
        <v>0</v>
      </c>
    </row>
    <row r="92" spans="1:13" ht="15" customHeight="1">
      <c r="A92" s="15" t="s">
        <v>86</v>
      </c>
      <c r="B92" s="19">
        <f>SUM(C92:K92)</f>
        <v>416</v>
      </c>
      <c r="C92" s="20">
        <v>416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416</v>
      </c>
      <c r="M92" s="21">
        <v>0</v>
      </c>
    </row>
    <row r="93" spans="1:13" ht="15" customHeight="1">
      <c r="A93" s="15" t="s">
        <v>87</v>
      </c>
      <c r="B93" s="19">
        <f>SUM(C93:M93)</f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1">
        <v>0</v>
      </c>
    </row>
    <row r="94" spans="1:13" ht="15" customHeight="1">
      <c r="A94" s="32" t="s">
        <v>88</v>
      </c>
      <c r="B94" s="22">
        <f>SUM(C94:M94)</f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4">
        <v>0</v>
      </c>
    </row>
    <row r="95" spans="1:13" ht="15" customHeight="1">
      <c r="A95" s="25" t="s">
        <v>133</v>
      </c>
      <c r="B95" s="26">
        <f>SUM(C95:K95)</f>
        <v>3260</v>
      </c>
      <c r="C95" s="27">
        <v>1764</v>
      </c>
      <c r="D95" s="27">
        <v>0</v>
      </c>
      <c r="E95" s="27">
        <v>0</v>
      </c>
      <c r="F95" s="27">
        <v>1380</v>
      </c>
      <c r="G95" s="27">
        <v>0</v>
      </c>
      <c r="H95" s="27">
        <v>0</v>
      </c>
      <c r="I95" s="27">
        <v>116</v>
      </c>
      <c r="J95" s="27">
        <v>0</v>
      </c>
      <c r="K95" s="27">
        <v>0</v>
      </c>
      <c r="L95" s="27">
        <v>1869</v>
      </c>
      <c r="M95" s="28">
        <v>1391</v>
      </c>
    </row>
    <row r="96" spans="1:13" ht="15" customHeight="1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1"/>
    </row>
    <row r="97" spans="1:13" ht="15" customHeight="1">
      <c r="A97" s="15" t="s">
        <v>89</v>
      </c>
      <c r="B97" s="19">
        <f>SUM(C97:K97)</f>
        <v>13060</v>
      </c>
      <c r="C97" s="20">
        <v>1253</v>
      </c>
      <c r="D97" s="20">
        <v>0</v>
      </c>
      <c r="E97" s="20">
        <v>0</v>
      </c>
      <c r="F97" s="20">
        <v>11633</v>
      </c>
      <c r="G97" s="20">
        <v>0</v>
      </c>
      <c r="H97" s="20">
        <v>174</v>
      </c>
      <c r="I97" s="20">
        <v>0</v>
      </c>
      <c r="J97" s="20">
        <v>0</v>
      </c>
      <c r="K97" s="20">
        <v>0</v>
      </c>
      <c r="L97" s="20">
        <v>1124</v>
      </c>
      <c r="M97" s="21">
        <v>11936</v>
      </c>
    </row>
    <row r="98" spans="1:13" ht="15" customHeight="1">
      <c r="A98" s="32" t="s">
        <v>90</v>
      </c>
      <c r="B98" s="22">
        <f>SUM(C98:K98)</f>
        <v>45</v>
      </c>
      <c r="C98" s="23">
        <v>45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45</v>
      </c>
      <c r="M98" s="24">
        <v>0</v>
      </c>
    </row>
    <row r="99" spans="1:13" ht="15" customHeight="1">
      <c r="A99" s="25" t="s">
        <v>134</v>
      </c>
      <c r="B99" s="26">
        <f>SUM(C99:K99)</f>
        <v>13105</v>
      </c>
      <c r="C99" s="27">
        <v>1298</v>
      </c>
      <c r="D99" s="27">
        <v>0</v>
      </c>
      <c r="E99" s="27">
        <v>0</v>
      </c>
      <c r="F99" s="27">
        <v>11633</v>
      </c>
      <c r="G99" s="27">
        <v>0</v>
      </c>
      <c r="H99" s="27">
        <v>174</v>
      </c>
      <c r="I99" s="27">
        <v>0</v>
      </c>
      <c r="J99" s="27">
        <v>0</v>
      </c>
      <c r="K99" s="27">
        <v>0</v>
      </c>
      <c r="L99" s="27">
        <v>1169</v>
      </c>
      <c r="M99" s="28">
        <v>11936</v>
      </c>
    </row>
    <row r="100" spans="1:13" ht="15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 ht="15" customHeight="1">
      <c r="A101" s="32" t="s">
        <v>91</v>
      </c>
      <c r="B101" s="22">
        <f>SUM(C101:K101)</f>
        <v>660</v>
      </c>
      <c r="C101" s="23">
        <v>49</v>
      </c>
      <c r="D101" s="23">
        <v>611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49</v>
      </c>
      <c r="M101" s="24">
        <v>611</v>
      </c>
    </row>
    <row r="102" spans="1:13" ht="15" customHeight="1">
      <c r="A102" s="25" t="s">
        <v>135</v>
      </c>
      <c r="B102" s="26">
        <f>SUM(C102:K102)</f>
        <v>660</v>
      </c>
      <c r="C102" s="27">
        <v>49</v>
      </c>
      <c r="D102" s="27">
        <v>611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49</v>
      </c>
      <c r="M102" s="28">
        <v>611</v>
      </c>
    </row>
    <row r="103" spans="1:13" ht="15" customHeight="1">
      <c r="A103" s="15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1"/>
    </row>
    <row r="104" spans="1:13" ht="15" customHeight="1">
      <c r="A104" s="15" t="s">
        <v>92</v>
      </c>
      <c r="B104" s="19">
        <f aca="true" t="shared" si="4" ref="B104:B115">SUM(C104:M104)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0</v>
      </c>
    </row>
    <row r="105" spans="1:13" ht="15" customHeight="1">
      <c r="A105" s="15" t="s">
        <v>93</v>
      </c>
      <c r="B105" s="19">
        <f t="shared" si="4"/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1">
        <v>0</v>
      </c>
    </row>
    <row r="106" spans="1:13" ht="15" customHeight="1">
      <c r="A106" s="15" t="s">
        <v>94</v>
      </c>
      <c r="B106" s="19">
        <f t="shared" si="4"/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1">
        <v>0</v>
      </c>
    </row>
    <row r="107" spans="1:13" ht="15" customHeight="1">
      <c r="A107" s="15" t="s">
        <v>95</v>
      </c>
      <c r="B107" s="19">
        <f t="shared" si="4"/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1">
        <v>0</v>
      </c>
    </row>
    <row r="108" spans="1:13" ht="15" customHeight="1">
      <c r="A108" s="15" t="s">
        <v>96</v>
      </c>
      <c r="B108" s="19">
        <f t="shared" si="4"/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1">
        <v>0</v>
      </c>
    </row>
    <row r="109" spans="1:13" ht="15" customHeight="1">
      <c r="A109" s="15" t="s">
        <v>97</v>
      </c>
      <c r="B109" s="19">
        <f t="shared" si="4"/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1">
        <v>0</v>
      </c>
    </row>
    <row r="110" spans="1:13" ht="15" customHeight="1">
      <c r="A110" s="15" t="s">
        <v>98</v>
      </c>
      <c r="B110" s="19">
        <f t="shared" si="4"/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1">
        <v>0</v>
      </c>
    </row>
    <row r="111" spans="1:13" ht="15" customHeight="1">
      <c r="A111" s="15" t="s">
        <v>99</v>
      </c>
      <c r="B111" s="19">
        <f t="shared" si="4"/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1">
        <v>0</v>
      </c>
    </row>
    <row r="112" spans="1:13" ht="15" customHeight="1">
      <c r="A112" s="15" t="s">
        <v>100</v>
      </c>
      <c r="B112" s="19">
        <f t="shared" si="4"/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1">
        <v>0</v>
      </c>
    </row>
    <row r="113" spans="1:13" ht="15" customHeight="1">
      <c r="A113" s="15" t="s">
        <v>101</v>
      </c>
      <c r="B113" s="19">
        <f t="shared" si="4"/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1">
        <v>0</v>
      </c>
    </row>
    <row r="114" spans="1:13" ht="15" customHeight="1">
      <c r="A114" s="32" t="s">
        <v>102</v>
      </c>
      <c r="B114" s="22">
        <f t="shared" si="4"/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4">
        <v>0</v>
      </c>
    </row>
    <row r="115" spans="1:13" ht="15" customHeight="1">
      <c r="A115" s="25" t="s">
        <v>103</v>
      </c>
      <c r="B115" s="26">
        <f t="shared" si="4"/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8">
        <v>0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>
      <c r="A117" s="15" t="s">
        <v>104</v>
      </c>
      <c r="B117" s="19">
        <f aca="true" t="shared" si="5" ref="B117:B122">SUM(C117:M117)</f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1">
        <v>0</v>
      </c>
    </row>
    <row r="118" spans="1:13" ht="15" customHeight="1">
      <c r="A118" s="15" t="s">
        <v>105</v>
      </c>
      <c r="B118" s="19">
        <f t="shared" si="5"/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1">
        <v>0</v>
      </c>
    </row>
    <row r="119" spans="1:13" ht="15" customHeight="1">
      <c r="A119" s="15" t="s">
        <v>106</v>
      </c>
      <c r="B119" s="19">
        <f t="shared" si="5"/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1">
        <v>0</v>
      </c>
    </row>
    <row r="120" spans="1:13" ht="15" customHeight="1">
      <c r="A120" s="15" t="s">
        <v>107</v>
      </c>
      <c r="B120" s="19">
        <f t="shared" si="5"/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1">
        <v>0</v>
      </c>
    </row>
    <row r="121" spans="1:13" ht="15" customHeight="1">
      <c r="A121" s="32" t="s">
        <v>108</v>
      </c>
      <c r="B121" s="22">
        <f t="shared" si="5"/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4">
        <v>0</v>
      </c>
    </row>
    <row r="122" spans="1:13" ht="15" customHeight="1">
      <c r="A122" s="25" t="s">
        <v>109</v>
      </c>
      <c r="B122" s="26">
        <f t="shared" si="5"/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8">
        <v>0</v>
      </c>
    </row>
    <row r="123" spans="1:13" ht="15" customHeight="1">
      <c r="A123" s="15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1"/>
    </row>
    <row r="124" spans="1:13" ht="15" customHeight="1">
      <c r="A124" s="15" t="s">
        <v>110</v>
      </c>
      <c r="B124" s="19">
        <f>SUM(C124:M124)</f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1">
        <v>0</v>
      </c>
    </row>
    <row r="125" spans="1:13" ht="15" customHeight="1">
      <c r="A125" s="15" t="s">
        <v>111</v>
      </c>
      <c r="B125" s="19">
        <f>SUM(C125:M125)</f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1">
        <v>0</v>
      </c>
    </row>
    <row r="126" spans="1:13" ht="15" customHeight="1">
      <c r="A126" s="15" t="s">
        <v>112</v>
      </c>
      <c r="B126" s="19">
        <f>SUM(C126:M126)</f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1">
        <v>0</v>
      </c>
    </row>
    <row r="127" spans="1:13" ht="15" customHeight="1">
      <c r="A127" s="15" t="s">
        <v>113</v>
      </c>
      <c r="B127" s="19">
        <f>SUM(C127:K127)</f>
        <v>237</v>
      </c>
      <c r="C127" s="20">
        <v>0</v>
      </c>
      <c r="D127" s="20">
        <v>237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237</v>
      </c>
      <c r="M127" s="21">
        <v>0</v>
      </c>
    </row>
    <row r="128" spans="1:13" ht="15" customHeight="1">
      <c r="A128" s="15" t="s">
        <v>114</v>
      </c>
      <c r="B128" s="19">
        <f>SUM(C128:M128)</f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1">
        <v>0</v>
      </c>
    </row>
    <row r="129" spans="1:13" ht="15" customHeight="1">
      <c r="A129" s="15" t="s">
        <v>115</v>
      </c>
      <c r="B129" s="19">
        <f>SUM(C129:M129)</f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1">
        <v>0</v>
      </c>
    </row>
    <row r="130" spans="1:13" ht="15" customHeight="1">
      <c r="A130" s="15" t="s">
        <v>116</v>
      </c>
      <c r="B130" s="19">
        <f>SUM(C130:M130)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1">
        <v>0</v>
      </c>
    </row>
    <row r="131" spans="1:13" ht="15" customHeight="1">
      <c r="A131" s="32" t="s">
        <v>117</v>
      </c>
      <c r="B131" s="22">
        <f>SUM(C131:M131)</f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4">
        <v>0</v>
      </c>
    </row>
    <row r="132" spans="1:13" ht="15" customHeight="1">
      <c r="A132" s="25" t="s">
        <v>136</v>
      </c>
      <c r="B132" s="26">
        <f>SUM(C132:K132)</f>
        <v>237</v>
      </c>
      <c r="C132" s="27">
        <v>0</v>
      </c>
      <c r="D132" s="27">
        <v>237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237</v>
      </c>
      <c r="M132" s="28">
        <v>0</v>
      </c>
    </row>
    <row r="133" spans="1:13" ht="15" customHeight="1">
      <c r="A133" s="15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1"/>
    </row>
    <row r="134" spans="1:13" ht="15" customHeight="1">
      <c r="A134" s="15" t="s">
        <v>118</v>
      </c>
      <c r="B134" s="19">
        <f aca="true" t="shared" si="6" ref="B134:B140">SUM(C134:M134)</f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1">
        <v>0</v>
      </c>
    </row>
    <row r="135" spans="1:13" ht="15" customHeight="1">
      <c r="A135" s="15" t="s">
        <v>119</v>
      </c>
      <c r="B135" s="19">
        <f t="shared" si="6"/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1">
        <v>0</v>
      </c>
    </row>
    <row r="136" spans="1:13" ht="15" customHeight="1">
      <c r="A136" s="15" t="s">
        <v>120</v>
      </c>
      <c r="B136" s="19">
        <f t="shared" si="6"/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1">
        <v>0</v>
      </c>
    </row>
    <row r="137" spans="1:13" ht="15" customHeight="1">
      <c r="A137" s="15" t="s">
        <v>121</v>
      </c>
      <c r="B137" s="19">
        <f t="shared" si="6"/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1">
        <v>0</v>
      </c>
    </row>
    <row r="138" spans="1:13" ht="15" customHeight="1">
      <c r="A138" s="15" t="s">
        <v>122</v>
      </c>
      <c r="B138" s="19">
        <f t="shared" si="6"/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1">
        <v>0</v>
      </c>
    </row>
    <row r="139" spans="1:13" ht="15" customHeight="1">
      <c r="A139" s="32" t="s">
        <v>123</v>
      </c>
      <c r="B139" s="22">
        <f t="shared" si="6"/>
        <v>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4">
        <v>0</v>
      </c>
    </row>
    <row r="140" spans="1:13" ht="15" customHeight="1">
      <c r="A140" s="25" t="s">
        <v>124</v>
      </c>
      <c r="B140" s="26">
        <f t="shared" si="6"/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8">
        <v>0</v>
      </c>
    </row>
    <row r="141" spans="1:13" ht="15" customHeight="1">
      <c r="A141" s="15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1"/>
    </row>
    <row r="142" spans="1:13" ht="15" customHeight="1">
      <c r="A142" s="15" t="s">
        <v>137</v>
      </c>
      <c r="B142" s="19">
        <f>SUM(C142:K142)</f>
        <v>41464</v>
      </c>
      <c r="C142" s="20">
        <v>17740</v>
      </c>
      <c r="D142" s="20">
        <v>1317</v>
      </c>
      <c r="E142" s="20">
        <v>286</v>
      </c>
      <c r="F142" s="20">
        <v>18136</v>
      </c>
      <c r="G142" s="20">
        <v>214</v>
      </c>
      <c r="H142" s="20">
        <v>568</v>
      </c>
      <c r="I142" s="20">
        <v>813</v>
      </c>
      <c r="J142" s="20">
        <v>1892</v>
      </c>
      <c r="K142" s="20">
        <v>498</v>
      </c>
      <c r="L142" s="20">
        <v>15989</v>
      </c>
      <c r="M142" s="21">
        <v>25475</v>
      </c>
    </row>
    <row r="143" spans="1:13" ht="15" customHeight="1">
      <c r="A143" s="15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1"/>
    </row>
    <row r="144" spans="1:13" ht="15" customHeight="1" thickBot="1">
      <c r="A144" s="33" t="s">
        <v>138</v>
      </c>
      <c r="B144" s="29">
        <f>SUM(C144:K144)</f>
        <v>319360</v>
      </c>
      <c r="C144" s="30">
        <v>130525</v>
      </c>
      <c r="D144" s="30">
        <v>4499</v>
      </c>
      <c r="E144" s="30">
        <v>620</v>
      </c>
      <c r="F144" s="30">
        <v>48886</v>
      </c>
      <c r="G144" s="30">
        <v>7547</v>
      </c>
      <c r="H144" s="30">
        <v>69245</v>
      </c>
      <c r="I144" s="30">
        <v>43105</v>
      </c>
      <c r="J144" s="30">
        <v>10007</v>
      </c>
      <c r="K144" s="30">
        <v>4926</v>
      </c>
      <c r="L144" s="30">
        <v>74095</v>
      </c>
      <c r="M144" s="31">
        <v>245265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C1">
      <selection activeCell="G11" sqref="G1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139</v>
      </c>
      <c r="E1" s="9" t="s">
        <v>140</v>
      </c>
      <c r="I1" s="1" t="s">
        <v>141</v>
      </c>
    </row>
    <row r="2" ht="15" customHeight="1" thickBot="1">
      <c r="Q2" s="10" t="s">
        <v>142</v>
      </c>
    </row>
    <row r="3" spans="1:17" s="4" customFormat="1" ht="15" customHeight="1">
      <c r="A3" s="2"/>
      <c r="B3" s="3"/>
      <c r="C3" s="34" t="s">
        <v>143</v>
      </c>
      <c r="D3" s="35"/>
      <c r="E3" s="35"/>
      <c r="F3" s="35"/>
      <c r="G3" s="35"/>
      <c r="H3" s="35"/>
      <c r="I3" s="35"/>
      <c r="J3" s="36"/>
      <c r="K3" s="34" t="s">
        <v>144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145</v>
      </c>
      <c r="C4" s="40" t="s">
        <v>146</v>
      </c>
      <c r="D4" s="41"/>
      <c r="E4" s="41"/>
      <c r="F4" s="42"/>
      <c r="G4" s="40" t="s">
        <v>147</v>
      </c>
      <c r="H4" s="41"/>
      <c r="I4" s="41"/>
      <c r="J4" s="42"/>
      <c r="K4" s="43"/>
      <c r="L4" s="43"/>
      <c r="M4" s="43" t="s">
        <v>148</v>
      </c>
      <c r="N4" s="43" t="s">
        <v>149</v>
      </c>
      <c r="O4" s="43"/>
      <c r="P4" s="43" t="s">
        <v>150</v>
      </c>
      <c r="Q4" s="44"/>
    </row>
    <row r="5" spans="1:17" s="4" customFormat="1" ht="15" customHeight="1" thickBot="1">
      <c r="A5" s="5"/>
      <c r="B5" s="6"/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161</v>
      </c>
      <c r="O5" s="7" t="s">
        <v>162</v>
      </c>
      <c r="P5" s="7" t="s">
        <v>163</v>
      </c>
      <c r="Q5" s="45" t="s">
        <v>164</v>
      </c>
    </row>
    <row r="6" spans="1:17" ht="15" customHeight="1">
      <c r="A6" s="46" t="s">
        <v>165</v>
      </c>
      <c r="B6" s="47">
        <f>+C6+G6</f>
        <v>130525</v>
      </c>
      <c r="C6" s="48">
        <f>SUM(D6:F6)</f>
        <v>89</v>
      </c>
      <c r="D6" s="48">
        <v>0</v>
      </c>
      <c r="E6" s="48">
        <v>0</v>
      </c>
      <c r="F6" s="48">
        <v>89</v>
      </c>
      <c r="G6" s="48">
        <f>SUM(H6:J6)</f>
        <v>130436</v>
      </c>
      <c r="H6" s="48">
        <v>52368</v>
      </c>
      <c r="I6" s="48">
        <v>0</v>
      </c>
      <c r="J6" s="48">
        <v>78068</v>
      </c>
      <c r="K6" s="48">
        <v>67668</v>
      </c>
      <c r="L6" s="48">
        <f>SUM(M6:Q6)</f>
        <v>62857</v>
      </c>
      <c r="M6" s="48">
        <v>0</v>
      </c>
      <c r="N6" s="48">
        <v>35507</v>
      </c>
      <c r="O6" s="48">
        <v>27350</v>
      </c>
      <c r="P6" s="48">
        <v>0</v>
      </c>
      <c r="Q6" s="49">
        <v>0</v>
      </c>
    </row>
    <row r="7" spans="1:17" ht="15" customHeight="1">
      <c r="A7" s="50" t="s">
        <v>166</v>
      </c>
      <c r="B7" s="51">
        <f>+C7+G7</f>
        <v>4499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4499</v>
      </c>
      <c r="H7" s="52">
        <v>725</v>
      </c>
      <c r="I7" s="52">
        <v>0</v>
      </c>
      <c r="J7" s="52">
        <v>3774</v>
      </c>
      <c r="K7" s="52">
        <v>874</v>
      </c>
      <c r="L7" s="52">
        <f>SUM(M7:Q7)</f>
        <v>3625</v>
      </c>
      <c r="M7" s="52">
        <v>0</v>
      </c>
      <c r="N7" s="52">
        <v>1022</v>
      </c>
      <c r="O7" s="52">
        <v>2603</v>
      </c>
      <c r="P7" s="52">
        <v>0</v>
      </c>
      <c r="Q7" s="53">
        <v>0</v>
      </c>
    </row>
    <row r="8" spans="1:17" ht="15" customHeight="1">
      <c r="A8" s="50" t="s">
        <v>167</v>
      </c>
      <c r="B8" s="51">
        <f aca="true" t="shared" si="0" ref="B8:B17">+C8+G8</f>
        <v>620</v>
      </c>
      <c r="C8" s="52">
        <f aca="true" t="shared" si="1" ref="C8:C19">SUM(D8:F8)</f>
        <v>243</v>
      </c>
      <c r="D8" s="52">
        <v>0</v>
      </c>
      <c r="E8" s="52">
        <v>243</v>
      </c>
      <c r="F8" s="52">
        <v>0</v>
      </c>
      <c r="G8" s="52">
        <f aca="true" t="shared" si="2" ref="G8:G19">SUM(H8:J8)</f>
        <v>377</v>
      </c>
      <c r="H8" s="52">
        <v>0</v>
      </c>
      <c r="I8" s="52">
        <v>260</v>
      </c>
      <c r="J8" s="52">
        <v>117</v>
      </c>
      <c r="K8" s="52">
        <v>0</v>
      </c>
      <c r="L8" s="52">
        <f aca="true" t="shared" si="3" ref="L8:L17">SUM(M8:Q8)</f>
        <v>620</v>
      </c>
      <c r="M8" s="52">
        <v>0</v>
      </c>
      <c r="N8" s="52">
        <v>0</v>
      </c>
      <c r="O8" s="52">
        <v>620</v>
      </c>
      <c r="P8" s="52">
        <v>0</v>
      </c>
      <c r="Q8" s="53">
        <v>0</v>
      </c>
    </row>
    <row r="9" spans="1:17" ht="15" customHeight="1">
      <c r="A9" s="50" t="s">
        <v>168</v>
      </c>
      <c r="B9" s="51">
        <f t="shared" si="0"/>
        <v>48886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48886</v>
      </c>
      <c r="H9" s="52">
        <v>48721</v>
      </c>
      <c r="I9" s="52">
        <v>0</v>
      </c>
      <c r="J9" s="52">
        <v>165</v>
      </c>
      <c r="K9" s="52">
        <v>110</v>
      </c>
      <c r="L9" s="52">
        <f t="shared" si="3"/>
        <v>48776</v>
      </c>
      <c r="M9" s="52">
        <v>0</v>
      </c>
      <c r="N9" s="52">
        <v>76</v>
      </c>
      <c r="O9" s="52">
        <v>48675</v>
      </c>
      <c r="P9" s="52">
        <v>25</v>
      </c>
      <c r="Q9" s="53">
        <v>0</v>
      </c>
    </row>
    <row r="10" spans="1:17" ht="15" customHeight="1">
      <c r="A10" s="50" t="s">
        <v>169</v>
      </c>
      <c r="B10" s="51">
        <f t="shared" si="0"/>
        <v>7547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7547</v>
      </c>
      <c r="H10" s="52">
        <v>2406</v>
      </c>
      <c r="I10" s="52">
        <v>0</v>
      </c>
      <c r="J10" s="52">
        <v>5141</v>
      </c>
      <c r="K10" s="52">
        <v>0</v>
      </c>
      <c r="L10" s="52">
        <f t="shared" si="3"/>
        <v>7547</v>
      </c>
      <c r="M10" s="52">
        <v>0</v>
      </c>
      <c r="N10" s="52">
        <v>0</v>
      </c>
      <c r="O10" s="52">
        <v>7547</v>
      </c>
      <c r="P10" s="52">
        <v>0</v>
      </c>
      <c r="Q10" s="53">
        <v>0</v>
      </c>
    </row>
    <row r="11" spans="1:17" ht="15" customHeight="1">
      <c r="A11" s="50" t="s">
        <v>170</v>
      </c>
      <c r="B11" s="51">
        <f t="shared" si="0"/>
        <v>69245</v>
      </c>
      <c r="C11" s="52">
        <f t="shared" si="1"/>
        <v>149</v>
      </c>
      <c r="D11" s="52">
        <v>149</v>
      </c>
      <c r="E11" s="52">
        <v>0</v>
      </c>
      <c r="F11" s="52">
        <v>0</v>
      </c>
      <c r="G11" s="52">
        <f t="shared" si="2"/>
        <v>69096</v>
      </c>
      <c r="H11" s="52">
        <v>67914</v>
      </c>
      <c r="I11" s="52">
        <v>287</v>
      </c>
      <c r="J11" s="52">
        <v>895</v>
      </c>
      <c r="K11" s="52">
        <v>1091</v>
      </c>
      <c r="L11" s="52">
        <f t="shared" si="3"/>
        <v>68154</v>
      </c>
      <c r="M11" s="52">
        <v>1810</v>
      </c>
      <c r="N11" s="52">
        <v>0</v>
      </c>
      <c r="O11" s="52">
        <v>66344</v>
      </c>
      <c r="P11" s="52">
        <v>0</v>
      </c>
      <c r="Q11" s="53">
        <v>0</v>
      </c>
    </row>
    <row r="12" spans="1:17" ht="15" customHeight="1">
      <c r="A12" s="50" t="s">
        <v>171</v>
      </c>
      <c r="B12" s="51">
        <f t="shared" si="0"/>
        <v>43105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43105</v>
      </c>
      <c r="H12" s="52">
        <v>36416</v>
      </c>
      <c r="I12" s="52">
        <v>3063</v>
      </c>
      <c r="J12" s="52">
        <v>3626</v>
      </c>
      <c r="K12" s="52">
        <v>1191</v>
      </c>
      <c r="L12" s="52">
        <f t="shared" si="3"/>
        <v>41914</v>
      </c>
      <c r="M12" s="52">
        <v>0</v>
      </c>
      <c r="N12" s="52">
        <v>245</v>
      </c>
      <c r="O12" s="52">
        <v>41669</v>
      </c>
      <c r="P12" s="52">
        <v>0</v>
      </c>
      <c r="Q12" s="53">
        <v>0</v>
      </c>
    </row>
    <row r="13" spans="1:17" ht="15" customHeight="1">
      <c r="A13" s="50" t="s">
        <v>172</v>
      </c>
      <c r="B13" s="51">
        <f t="shared" si="0"/>
        <v>10007</v>
      </c>
      <c r="C13" s="52">
        <f t="shared" si="1"/>
        <v>2650</v>
      </c>
      <c r="D13" s="52">
        <v>36</v>
      </c>
      <c r="E13" s="52">
        <v>1347</v>
      </c>
      <c r="F13" s="52">
        <v>1267</v>
      </c>
      <c r="G13" s="52">
        <f t="shared" si="2"/>
        <v>7357</v>
      </c>
      <c r="H13" s="52">
        <v>3051</v>
      </c>
      <c r="I13" s="52">
        <v>3228</v>
      </c>
      <c r="J13" s="52">
        <v>1078</v>
      </c>
      <c r="K13" s="52">
        <v>1962</v>
      </c>
      <c r="L13" s="52">
        <f t="shared" si="3"/>
        <v>8045</v>
      </c>
      <c r="M13" s="52">
        <v>0</v>
      </c>
      <c r="N13" s="52">
        <v>1709</v>
      </c>
      <c r="O13" s="52">
        <v>6336</v>
      </c>
      <c r="P13" s="52">
        <v>0</v>
      </c>
      <c r="Q13" s="53">
        <v>0</v>
      </c>
    </row>
    <row r="14" spans="1:17" ht="15" customHeight="1">
      <c r="A14" s="50" t="s">
        <v>164</v>
      </c>
      <c r="B14" s="51">
        <f t="shared" si="0"/>
        <v>4926</v>
      </c>
      <c r="C14" s="52">
        <f t="shared" si="1"/>
        <v>2143</v>
      </c>
      <c r="D14" s="52">
        <v>0</v>
      </c>
      <c r="E14" s="52">
        <v>1351</v>
      </c>
      <c r="F14" s="52">
        <v>792</v>
      </c>
      <c r="G14" s="52">
        <f t="shared" si="2"/>
        <v>2783</v>
      </c>
      <c r="H14" s="52">
        <v>661</v>
      </c>
      <c r="I14" s="52">
        <v>540</v>
      </c>
      <c r="J14" s="52">
        <v>1582</v>
      </c>
      <c r="K14" s="52">
        <v>1199</v>
      </c>
      <c r="L14" s="52">
        <f t="shared" si="3"/>
        <v>3727</v>
      </c>
      <c r="M14" s="52">
        <v>0</v>
      </c>
      <c r="N14" s="52">
        <v>498</v>
      </c>
      <c r="O14" s="52">
        <v>3229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173</v>
      </c>
      <c r="B16" s="51">
        <f t="shared" si="0"/>
        <v>135024</v>
      </c>
      <c r="C16" s="52">
        <f t="shared" si="1"/>
        <v>89</v>
      </c>
      <c r="D16" s="52">
        <f>SUM(D6:D7)</f>
        <v>0</v>
      </c>
      <c r="E16" s="52">
        <f>SUM(E6:E7)</f>
        <v>0</v>
      </c>
      <c r="F16" s="52">
        <f>SUM(F6:F7)</f>
        <v>89</v>
      </c>
      <c r="G16" s="52">
        <f t="shared" si="2"/>
        <v>134935</v>
      </c>
      <c r="H16" s="52">
        <f>SUM(H6:H7)</f>
        <v>53093</v>
      </c>
      <c r="I16" s="52">
        <f>SUM(I6:I7)</f>
        <v>0</v>
      </c>
      <c r="J16" s="52">
        <f>SUM(J6:J7)</f>
        <v>81842</v>
      </c>
      <c r="K16" s="52">
        <f>SUM(K6:K7)</f>
        <v>68542</v>
      </c>
      <c r="L16" s="52">
        <f t="shared" si="3"/>
        <v>66482</v>
      </c>
      <c r="M16" s="52">
        <f>SUM(M6:M7)</f>
        <v>0</v>
      </c>
      <c r="N16" s="52">
        <f>SUM(N6:N7)</f>
        <v>36529</v>
      </c>
      <c r="O16" s="52">
        <f>SUM(O6:O7)</f>
        <v>29953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174</v>
      </c>
      <c r="B17" s="51">
        <f t="shared" si="0"/>
        <v>184336</v>
      </c>
      <c r="C17" s="52">
        <f t="shared" si="1"/>
        <v>5185</v>
      </c>
      <c r="D17" s="52">
        <f>SUM(D8:D14)</f>
        <v>185</v>
      </c>
      <c r="E17" s="52">
        <f>SUM(E8:E14)</f>
        <v>2941</v>
      </c>
      <c r="F17" s="52">
        <f>SUM(F8:F14)</f>
        <v>2059</v>
      </c>
      <c r="G17" s="52">
        <f t="shared" si="2"/>
        <v>179151</v>
      </c>
      <c r="H17" s="52">
        <f>SUM(H8:H14)</f>
        <v>159169</v>
      </c>
      <c r="I17" s="52">
        <f>SUM(I8:I14)</f>
        <v>7378</v>
      </c>
      <c r="J17" s="52">
        <f>SUM(J8:J14)</f>
        <v>12604</v>
      </c>
      <c r="K17" s="52">
        <f>SUM(K8:K14)</f>
        <v>5553</v>
      </c>
      <c r="L17" s="52">
        <f t="shared" si="3"/>
        <v>178783</v>
      </c>
      <c r="M17" s="52">
        <f>SUM(M8:M14)</f>
        <v>1810</v>
      </c>
      <c r="N17" s="52">
        <f>SUM(N8:N14)</f>
        <v>2528</v>
      </c>
      <c r="O17" s="52">
        <f>SUM(O8:O14)</f>
        <v>174420</v>
      </c>
      <c r="P17" s="52">
        <f>SUM(P8:P14)</f>
        <v>25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145</v>
      </c>
      <c r="B19" s="59">
        <f>+C19+G19</f>
        <v>319360</v>
      </c>
      <c r="C19" s="60">
        <f t="shared" si="1"/>
        <v>5274</v>
      </c>
      <c r="D19" s="59">
        <f>SUM(D16:D17)</f>
        <v>185</v>
      </c>
      <c r="E19" s="59">
        <f>SUM(E16:E17)</f>
        <v>2941</v>
      </c>
      <c r="F19" s="59">
        <f>SUM(F16:F17)</f>
        <v>2148</v>
      </c>
      <c r="G19" s="60">
        <f t="shared" si="2"/>
        <v>314086</v>
      </c>
      <c r="H19" s="59">
        <f>SUM(H16:H17)</f>
        <v>212262</v>
      </c>
      <c r="I19" s="59">
        <f>SUM(I16:I17)</f>
        <v>7378</v>
      </c>
      <c r="J19" s="59">
        <f>SUM(J16:J17)</f>
        <v>94446</v>
      </c>
      <c r="K19" s="60">
        <f>SUM(K16:K17)</f>
        <v>74095</v>
      </c>
      <c r="L19" s="59">
        <f>SUM(M19:Q19)</f>
        <v>245265</v>
      </c>
      <c r="M19" s="59">
        <f>SUM(M16:M17)</f>
        <v>1810</v>
      </c>
      <c r="N19" s="59">
        <f>SUM(N16:N17)</f>
        <v>39057</v>
      </c>
      <c r="O19" s="59">
        <f>SUM(O16:O17)</f>
        <v>204373</v>
      </c>
      <c r="P19" s="59">
        <f>SUM(P16:P17)</f>
        <v>25</v>
      </c>
      <c r="Q19" s="61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D13" sqref="D13"/>
    </sheetView>
  </sheetViews>
  <sheetFormatPr defaultColWidth="9.00390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139</v>
      </c>
      <c r="E1" s="9" t="s">
        <v>175</v>
      </c>
      <c r="I1" s="1" t="s">
        <v>141</v>
      </c>
    </row>
    <row r="2" ht="15" customHeight="1" thickBot="1">
      <c r="Q2" s="10" t="s">
        <v>176</v>
      </c>
    </row>
    <row r="3" spans="1:17" s="4" customFormat="1" ht="15" customHeight="1">
      <c r="A3" s="2"/>
      <c r="B3" s="3"/>
      <c r="C3" s="34" t="s">
        <v>177</v>
      </c>
      <c r="D3" s="35"/>
      <c r="E3" s="35"/>
      <c r="F3" s="35"/>
      <c r="G3" s="35"/>
      <c r="H3" s="35"/>
      <c r="I3" s="35"/>
      <c r="J3" s="36"/>
      <c r="K3" s="34" t="s">
        <v>178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145</v>
      </c>
      <c r="C4" s="40" t="s">
        <v>146</v>
      </c>
      <c r="D4" s="41"/>
      <c r="E4" s="41"/>
      <c r="F4" s="42"/>
      <c r="G4" s="40" t="s">
        <v>147</v>
      </c>
      <c r="H4" s="41"/>
      <c r="I4" s="41"/>
      <c r="J4" s="42"/>
      <c r="K4" s="43"/>
      <c r="L4" s="43"/>
      <c r="M4" s="43" t="s">
        <v>148</v>
      </c>
      <c r="N4" s="43" t="s">
        <v>149</v>
      </c>
      <c r="O4" s="43"/>
      <c r="P4" s="43" t="s">
        <v>179</v>
      </c>
      <c r="Q4" s="44"/>
    </row>
    <row r="5" spans="1:17" s="4" customFormat="1" ht="15" customHeight="1" thickBot="1">
      <c r="A5" s="5"/>
      <c r="B5" s="6"/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161</v>
      </c>
      <c r="O5" s="7" t="s">
        <v>162</v>
      </c>
      <c r="P5" s="7" t="s">
        <v>163</v>
      </c>
      <c r="Q5" s="45" t="s">
        <v>164</v>
      </c>
    </row>
    <row r="6" spans="1:17" ht="15" customHeight="1">
      <c r="A6" s="46" t="s">
        <v>165</v>
      </c>
      <c r="B6" s="47">
        <f>+C6+G6</f>
        <v>1898429</v>
      </c>
      <c r="C6" s="48">
        <f>SUM(D6:F6)</f>
        <v>1000</v>
      </c>
      <c r="D6" s="48">
        <v>0</v>
      </c>
      <c r="E6" s="48">
        <v>0</v>
      </c>
      <c r="F6" s="48">
        <v>1000</v>
      </c>
      <c r="G6" s="48">
        <f>SUM(H6:J6)</f>
        <v>1897429</v>
      </c>
      <c r="H6" s="48">
        <v>649517</v>
      </c>
      <c r="I6" s="48">
        <v>0</v>
      </c>
      <c r="J6" s="48">
        <v>1247912</v>
      </c>
      <c r="K6" s="48">
        <v>1027909</v>
      </c>
      <c r="L6" s="48">
        <f>SUM(M6:Q6)</f>
        <v>870520</v>
      </c>
      <c r="M6" s="48">
        <v>0</v>
      </c>
      <c r="N6" s="48">
        <v>453500</v>
      </c>
      <c r="O6" s="48">
        <v>417020</v>
      </c>
      <c r="P6" s="48">
        <v>0</v>
      </c>
      <c r="Q6" s="49">
        <v>0</v>
      </c>
    </row>
    <row r="7" spans="1:17" ht="15" customHeight="1">
      <c r="A7" s="50" t="s">
        <v>166</v>
      </c>
      <c r="B7" s="51">
        <f>+C7+G7</f>
        <v>66986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66986</v>
      </c>
      <c r="H7" s="52">
        <v>9200</v>
      </c>
      <c r="I7" s="52">
        <v>0</v>
      </c>
      <c r="J7" s="52">
        <v>57786</v>
      </c>
      <c r="K7" s="52">
        <v>14400</v>
      </c>
      <c r="L7" s="52">
        <f>SUM(M7:Q7)</f>
        <v>52586</v>
      </c>
      <c r="M7" s="52">
        <v>0</v>
      </c>
      <c r="N7" s="52">
        <v>13000</v>
      </c>
      <c r="O7" s="52">
        <v>39586</v>
      </c>
      <c r="P7" s="52">
        <v>0</v>
      </c>
      <c r="Q7" s="53">
        <v>0</v>
      </c>
    </row>
    <row r="8" spans="1:17" ht="15" customHeight="1">
      <c r="A8" s="50" t="s">
        <v>167</v>
      </c>
      <c r="B8" s="51">
        <f aca="true" t="shared" si="0" ref="B8:B17">+C8+G8</f>
        <v>7220</v>
      </c>
      <c r="C8" s="52">
        <f aca="true" t="shared" si="1" ref="C8:C19">SUM(D8:F8)</f>
        <v>5000</v>
      </c>
      <c r="D8" s="52">
        <v>0</v>
      </c>
      <c r="E8" s="52">
        <v>5000</v>
      </c>
      <c r="F8" s="52">
        <v>0</v>
      </c>
      <c r="G8" s="52">
        <f aca="true" t="shared" si="2" ref="G8:G19">SUM(H8:J8)</f>
        <v>2220</v>
      </c>
      <c r="H8" s="52">
        <v>0</v>
      </c>
      <c r="I8" s="52">
        <v>1400</v>
      </c>
      <c r="J8" s="52">
        <v>820</v>
      </c>
      <c r="K8" s="52">
        <v>0</v>
      </c>
      <c r="L8" s="52">
        <f aca="true" t="shared" si="3" ref="L8:L17">SUM(M8:Q8)</f>
        <v>7220</v>
      </c>
      <c r="M8" s="52">
        <v>0</v>
      </c>
      <c r="N8" s="52">
        <v>0</v>
      </c>
      <c r="O8" s="52">
        <v>7220</v>
      </c>
      <c r="P8" s="52">
        <v>0</v>
      </c>
      <c r="Q8" s="53">
        <v>0</v>
      </c>
    </row>
    <row r="9" spans="1:17" ht="15" customHeight="1">
      <c r="A9" s="50" t="s">
        <v>168</v>
      </c>
      <c r="B9" s="51">
        <f t="shared" si="0"/>
        <v>486493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486493</v>
      </c>
      <c r="H9" s="52">
        <v>484493</v>
      </c>
      <c r="I9" s="52">
        <v>0</v>
      </c>
      <c r="J9" s="52">
        <v>2000</v>
      </c>
      <c r="K9" s="52">
        <v>1000</v>
      </c>
      <c r="L9" s="52">
        <f t="shared" si="3"/>
        <v>485493</v>
      </c>
      <c r="M9" s="52">
        <v>0</v>
      </c>
      <c r="N9" s="52">
        <v>650</v>
      </c>
      <c r="O9" s="52">
        <v>484543</v>
      </c>
      <c r="P9" s="52">
        <v>300</v>
      </c>
      <c r="Q9" s="53">
        <v>0</v>
      </c>
    </row>
    <row r="10" spans="1:17" ht="15" customHeight="1">
      <c r="A10" s="50" t="s">
        <v>169</v>
      </c>
      <c r="B10" s="51">
        <f t="shared" si="0"/>
        <v>17280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17280</v>
      </c>
      <c r="H10" s="52">
        <v>10280</v>
      </c>
      <c r="I10" s="52">
        <v>0</v>
      </c>
      <c r="J10" s="52">
        <v>7000</v>
      </c>
      <c r="K10" s="52">
        <v>0</v>
      </c>
      <c r="L10" s="52">
        <f t="shared" si="3"/>
        <v>17280</v>
      </c>
      <c r="M10" s="52">
        <v>0</v>
      </c>
      <c r="N10" s="52">
        <v>0</v>
      </c>
      <c r="O10" s="52">
        <v>17280</v>
      </c>
      <c r="P10" s="52">
        <v>0</v>
      </c>
      <c r="Q10" s="53">
        <v>0</v>
      </c>
    </row>
    <row r="11" spans="1:17" ht="15" customHeight="1">
      <c r="A11" s="50" t="s">
        <v>170</v>
      </c>
      <c r="B11" s="51">
        <f t="shared" si="0"/>
        <v>523224</v>
      </c>
      <c r="C11" s="52">
        <f t="shared" si="1"/>
        <v>4000</v>
      </c>
      <c r="D11" s="52">
        <v>4000</v>
      </c>
      <c r="E11" s="52">
        <v>0</v>
      </c>
      <c r="F11" s="52">
        <v>0</v>
      </c>
      <c r="G11" s="52">
        <f t="shared" si="2"/>
        <v>519224</v>
      </c>
      <c r="H11" s="52">
        <v>501644</v>
      </c>
      <c r="I11" s="52">
        <v>5000</v>
      </c>
      <c r="J11" s="52">
        <v>12580</v>
      </c>
      <c r="K11" s="52">
        <v>17170</v>
      </c>
      <c r="L11" s="52">
        <f t="shared" si="3"/>
        <v>506054</v>
      </c>
      <c r="M11" s="52">
        <v>6800</v>
      </c>
      <c r="N11" s="52">
        <v>0</v>
      </c>
      <c r="O11" s="52">
        <v>499254</v>
      </c>
      <c r="P11" s="52">
        <v>0</v>
      </c>
      <c r="Q11" s="53">
        <v>0</v>
      </c>
    </row>
    <row r="12" spans="1:17" ht="15" customHeight="1">
      <c r="A12" s="50" t="s">
        <v>171</v>
      </c>
      <c r="B12" s="51">
        <f t="shared" si="0"/>
        <v>273167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273167</v>
      </c>
      <c r="H12" s="52">
        <v>168450</v>
      </c>
      <c r="I12" s="52">
        <v>66200</v>
      </c>
      <c r="J12" s="52">
        <v>38517</v>
      </c>
      <c r="K12" s="52">
        <v>16799</v>
      </c>
      <c r="L12" s="52">
        <f t="shared" si="3"/>
        <v>256368</v>
      </c>
      <c r="M12" s="52">
        <v>0</v>
      </c>
      <c r="N12" s="52">
        <v>4200</v>
      </c>
      <c r="O12" s="52">
        <v>252168</v>
      </c>
      <c r="P12" s="52">
        <v>0</v>
      </c>
      <c r="Q12" s="53">
        <v>0</v>
      </c>
    </row>
    <row r="13" spans="1:17" ht="15" customHeight="1">
      <c r="A13" s="50" t="s">
        <v>172</v>
      </c>
      <c r="B13" s="51">
        <f t="shared" si="0"/>
        <v>152275</v>
      </c>
      <c r="C13" s="52">
        <f t="shared" si="1"/>
        <v>46030</v>
      </c>
      <c r="D13" s="52">
        <v>400</v>
      </c>
      <c r="E13" s="52">
        <v>24130</v>
      </c>
      <c r="F13" s="52">
        <v>21500</v>
      </c>
      <c r="G13" s="52">
        <f t="shared" si="2"/>
        <v>106245</v>
      </c>
      <c r="H13" s="52">
        <v>52500</v>
      </c>
      <c r="I13" s="52">
        <v>33745</v>
      </c>
      <c r="J13" s="52">
        <v>20000</v>
      </c>
      <c r="K13" s="52">
        <v>25245</v>
      </c>
      <c r="L13" s="52">
        <f t="shared" si="3"/>
        <v>127030</v>
      </c>
      <c r="M13" s="52">
        <v>0</v>
      </c>
      <c r="N13" s="52">
        <v>35216</v>
      </c>
      <c r="O13" s="52">
        <v>91814</v>
      </c>
      <c r="P13" s="52">
        <v>0</v>
      </c>
      <c r="Q13" s="53">
        <v>0</v>
      </c>
    </row>
    <row r="14" spans="1:17" ht="15" customHeight="1">
      <c r="A14" s="50" t="s">
        <v>164</v>
      </c>
      <c r="B14" s="51">
        <f t="shared" si="0"/>
        <v>45609</v>
      </c>
      <c r="C14" s="52">
        <f t="shared" si="1"/>
        <v>14312</v>
      </c>
      <c r="D14" s="52">
        <v>0</v>
      </c>
      <c r="E14" s="52">
        <v>3370</v>
      </c>
      <c r="F14" s="52">
        <v>10942</v>
      </c>
      <c r="G14" s="52">
        <f t="shared" si="2"/>
        <v>31297</v>
      </c>
      <c r="H14" s="52">
        <v>6995</v>
      </c>
      <c r="I14" s="52">
        <v>11832</v>
      </c>
      <c r="J14" s="52">
        <v>12470</v>
      </c>
      <c r="K14" s="52">
        <v>23277</v>
      </c>
      <c r="L14" s="52">
        <f t="shared" si="3"/>
        <v>22332</v>
      </c>
      <c r="M14" s="52">
        <v>0</v>
      </c>
      <c r="N14" s="52">
        <v>9050</v>
      </c>
      <c r="O14" s="52">
        <v>13282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173</v>
      </c>
      <c r="B16" s="51">
        <f t="shared" si="0"/>
        <v>1965415</v>
      </c>
      <c r="C16" s="52">
        <f t="shared" si="1"/>
        <v>1000</v>
      </c>
      <c r="D16" s="52">
        <f>SUM(D6:D7)</f>
        <v>0</v>
      </c>
      <c r="E16" s="52">
        <f>SUM(E6:E7)</f>
        <v>0</v>
      </c>
      <c r="F16" s="52">
        <f>SUM(F6:F7)</f>
        <v>1000</v>
      </c>
      <c r="G16" s="52">
        <f t="shared" si="2"/>
        <v>1964415</v>
      </c>
      <c r="H16" s="52">
        <f>SUM(H6:H7)</f>
        <v>658717</v>
      </c>
      <c r="I16" s="52">
        <f>SUM(I6:I7)</f>
        <v>0</v>
      </c>
      <c r="J16" s="52">
        <f>SUM(J6:J7)</f>
        <v>1305698</v>
      </c>
      <c r="K16" s="52">
        <f>SUM(K6:K7)</f>
        <v>1042309</v>
      </c>
      <c r="L16" s="52">
        <f t="shared" si="3"/>
        <v>923106</v>
      </c>
      <c r="M16" s="52">
        <f>SUM(M6:M7)</f>
        <v>0</v>
      </c>
      <c r="N16" s="52">
        <f>SUM(N6:N7)</f>
        <v>466500</v>
      </c>
      <c r="O16" s="52">
        <f>SUM(O6:O7)</f>
        <v>456606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174</v>
      </c>
      <c r="B17" s="51">
        <f t="shared" si="0"/>
        <v>1505268</v>
      </c>
      <c r="C17" s="52">
        <f t="shared" si="1"/>
        <v>69342</v>
      </c>
      <c r="D17" s="52">
        <f>SUM(D8:D14)</f>
        <v>4400</v>
      </c>
      <c r="E17" s="52">
        <f>SUM(E8:E14)</f>
        <v>32500</v>
      </c>
      <c r="F17" s="52">
        <f>SUM(F8:F14)</f>
        <v>32442</v>
      </c>
      <c r="G17" s="52">
        <f t="shared" si="2"/>
        <v>1435926</v>
      </c>
      <c r="H17" s="52">
        <f>SUM(H8:H14)</f>
        <v>1224362</v>
      </c>
      <c r="I17" s="52">
        <f>SUM(I8:I14)</f>
        <v>118177</v>
      </c>
      <c r="J17" s="52">
        <f>SUM(J8:J14)</f>
        <v>93387</v>
      </c>
      <c r="K17" s="52">
        <f>SUM(K8:K14)</f>
        <v>83491</v>
      </c>
      <c r="L17" s="52">
        <f t="shared" si="3"/>
        <v>1421777</v>
      </c>
      <c r="M17" s="52">
        <f>SUM(M8:M14)</f>
        <v>6800</v>
      </c>
      <c r="N17" s="52">
        <f>SUM(N8:N14)</f>
        <v>49116</v>
      </c>
      <c r="O17" s="52">
        <f>SUM(O8:O14)</f>
        <v>1365561</v>
      </c>
      <c r="P17" s="52">
        <f>SUM(P8:P14)</f>
        <v>300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145</v>
      </c>
      <c r="B19" s="59">
        <f>+C19+G19</f>
        <v>3470683</v>
      </c>
      <c r="C19" s="60">
        <f t="shared" si="1"/>
        <v>70342</v>
      </c>
      <c r="D19" s="59">
        <f>SUM(D16:D17)</f>
        <v>4400</v>
      </c>
      <c r="E19" s="59">
        <f>SUM(E16:E17)</f>
        <v>32500</v>
      </c>
      <c r="F19" s="59">
        <f>SUM(F16:F17)</f>
        <v>33442</v>
      </c>
      <c r="G19" s="60">
        <f t="shared" si="2"/>
        <v>3400341</v>
      </c>
      <c r="H19" s="59">
        <f>SUM(H16:H17)</f>
        <v>1883079</v>
      </c>
      <c r="I19" s="59">
        <f>SUM(I16:I17)</f>
        <v>118177</v>
      </c>
      <c r="J19" s="59">
        <f>SUM(J16:J17)</f>
        <v>1399085</v>
      </c>
      <c r="K19" s="60">
        <f>SUM(K16:K17)</f>
        <v>1125800</v>
      </c>
      <c r="L19" s="59">
        <f>SUM(M19:Q19)</f>
        <v>2344883</v>
      </c>
      <c r="M19" s="59">
        <f>SUM(M16:M17)</f>
        <v>6800</v>
      </c>
      <c r="N19" s="59">
        <f>SUM(N16:N17)</f>
        <v>515616</v>
      </c>
      <c r="O19" s="59">
        <f>SUM(O16:O17)</f>
        <v>1822167</v>
      </c>
      <c r="P19" s="59">
        <f>SUM(P16:P17)</f>
        <v>300</v>
      </c>
      <c r="Q19" s="61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2005-05-14T14:13:40Z</dcterms:modified>
  <cp:category/>
  <cp:version/>
  <cp:contentType/>
  <cp:contentStatus/>
</cp:coreProperties>
</file>