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<sst xmlns="http://schemas.openxmlformats.org/spreadsheetml/2006/main" count="210" uniqueCount="173">
  <si>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</si>
  <si>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</si>
  <si>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</si>
  <si>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</si>
  <si>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</si>
  <si>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</si>
  <si>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</si>
  <si>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</si>
  <si>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</si>
  <si>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</si>
  <si>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</si>
  <si>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</si>
  <si>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</si>
  <si>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</si>
  <si>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</si>
  <si>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</si>
  <si>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15年  5月分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</si>
  <si>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</si>
  <si>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</si>
  <si>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</si>
  <si>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</si>
  <si>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</si>
  <si>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</si>
  <si>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</si>
  <si>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</si>
  <si>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</si>
  <si>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</si>
  <si>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</si>
  <si>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</si>
  <si>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</si>
  <si>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</si>
  <si>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</si>
  <si>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</si>
  <si>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</si>
  <si>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</si>
  <si>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</si>
  <si>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</si>
  <si>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</si>
  <si>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</si>
  <si>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</si>
  <si>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</si>
  <si>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</si>
  <si>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</si>
  <si>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</si>
  <si>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</si>
  <si>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</si>
  <si>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</si>
  <si>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</si>
  <si>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</si>
  <si>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</si>
  <si>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</si>
  <si>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</si>
  <si>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</si>
  <si>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</si>
  <si>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</si>
  <si>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</si>
  <si>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</si>
  <si>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</si>
  <si>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</si>
  <si>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</si>
  <si>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</si>
  <si>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</si>
  <si>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</si>
  <si>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</si>
  <si>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</si>
  <si>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</si>
  <si>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</si>
  <si>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</si>
  <si>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</si>
  <si>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</si>
  <si>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</si>
  <si>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</si>
  <si>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</si>
  <si>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</si>
  <si>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</si>
  <si>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</si>
  <si>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</si>
  <si>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</si>
  <si>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</si>
  <si>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</si>
  <si>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</si>
  <si>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</si>
  <si>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</si>
  <si>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</si>
  <si>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</si>
  <si>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</si>
  <si>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</si>
  <si>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</si>
  <si>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</si>
  <si>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</si>
  <si>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</si>
  <si>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</si>
  <si>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</si>
  <si>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</si>
  <si>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</si>
  <si>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</si>
  <si>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</si>
  <si>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</si>
  <si>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</si>
  <si>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</si>
  <si>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</si>
  <si>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</si>
  <si>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</si>
  <si>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</si>
  <si>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</si>
  <si>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</si>
  <si>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</si>
  <si>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</si>
  <si>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</si>
  <si>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</si>
  <si>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</si>
  <si>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</si>
  <si>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</si>
  <si>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</si>
  <si>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</si>
  <si>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</si>
  <si>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</si>
  <si>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</si>
  <si>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</si>
  <si>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</si>
  <si>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</si>
  <si>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</si>
  <si>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</si>
  <si>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</si>
  <si>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</si>
  <si>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</si>
  <si>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</si>
  <si>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</si>
  <si>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</si>
  <si>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</si>
  <si>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</si>
  <si>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</si>
  <si>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</si>
  <si>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</si>
  <si>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15年  5月分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</si>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</sst>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75" zoomScaleNormal="75" workbookViewId="0" topLeftCell="A1">
      <selection activeCell="C1" sqref="C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1">SUM(C5:K5)</f>
        <v>35701</v>
      </c>
      <c r="C5" s="17">
        <v>28391</v>
      </c>
      <c r="D5" s="17">
        <v>862</v>
      </c>
      <c r="E5" s="17">
        <v>0</v>
      </c>
      <c r="F5" s="17">
        <v>469</v>
      </c>
      <c r="G5" s="17">
        <v>203</v>
      </c>
      <c r="H5" s="17">
        <v>1824</v>
      </c>
      <c r="I5" s="17">
        <v>957</v>
      </c>
      <c r="J5" s="17">
        <v>2995</v>
      </c>
      <c r="K5" s="17">
        <v>0</v>
      </c>
      <c r="L5" s="17">
        <v>17567</v>
      </c>
      <c r="M5" s="18">
        <v>18134</v>
      </c>
    </row>
    <row r="6" spans="1:13" ht="15" customHeight="1">
      <c r="A6" s="15" t="s">
        <v>18</v>
      </c>
      <c r="B6" s="19">
        <f t="shared" si="0"/>
        <v>13726</v>
      </c>
      <c r="C6" s="20">
        <v>11386</v>
      </c>
      <c r="D6" s="20">
        <v>851</v>
      </c>
      <c r="E6" s="20">
        <v>0</v>
      </c>
      <c r="F6" s="20">
        <v>288</v>
      </c>
      <c r="G6" s="20">
        <v>0</v>
      </c>
      <c r="H6" s="20">
        <v>254</v>
      </c>
      <c r="I6" s="20">
        <v>92</v>
      </c>
      <c r="J6" s="20">
        <v>855</v>
      </c>
      <c r="K6" s="20">
        <v>0</v>
      </c>
      <c r="L6" s="20">
        <v>6981</v>
      </c>
      <c r="M6" s="21">
        <v>6745</v>
      </c>
    </row>
    <row r="7" spans="1:13" ht="15" customHeight="1">
      <c r="A7" s="15" t="s">
        <v>19</v>
      </c>
      <c r="B7" s="19">
        <f t="shared" si="0"/>
        <v>6443</v>
      </c>
      <c r="C7" s="20">
        <v>4733</v>
      </c>
      <c r="D7" s="20">
        <v>124</v>
      </c>
      <c r="E7" s="20">
        <v>0</v>
      </c>
      <c r="F7" s="20">
        <v>0</v>
      </c>
      <c r="G7" s="20">
        <v>0</v>
      </c>
      <c r="H7" s="20">
        <v>655</v>
      </c>
      <c r="I7" s="20">
        <v>244</v>
      </c>
      <c r="J7" s="20">
        <v>687</v>
      </c>
      <c r="K7" s="20">
        <v>0</v>
      </c>
      <c r="L7" s="20">
        <v>3644</v>
      </c>
      <c r="M7" s="21">
        <v>2799</v>
      </c>
    </row>
    <row r="8" spans="1:13" ht="15" customHeight="1">
      <c r="A8" s="15" t="s">
        <v>20</v>
      </c>
      <c r="B8" s="19">
        <f t="shared" si="0"/>
        <v>1311</v>
      </c>
      <c r="C8" s="20">
        <v>916</v>
      </c>
      <c r="D8" s="20">
        <v>0</v>
      </c>
      <c r="E8" s="20">
        <v>0</v>
      </c>
      <c r="F8" s="20">
        <v>197</v>
      </c>
      <c r="G8" s="20">
        <v>0</v>
      </c>
      <c r="H8" s="20">
        <v>172</v>
      </c>
      <c r="I8" s="20">
        <v>26</v>
      </c>
      <c r="J8" s="20">
        <v>0</v>
      </c>
      <c r="K8" s="20">
        <v>0</v>
      </c>
      <c r="L8" s="20">
        <v>786</v>
      </c>
      <c r="M8" s="21">
        <v>525</v>
      </c>
    </row>
    <row r="9" spans="1:13" ht="15" customHeight="1">
      <c r="A9" s="15" t="s">
        <v>21</v>
      </c>
      <c r="B9" s="19">
        <f t="shared" si="0"/>
        <v>6146</v>
      </c>
      <c r="C9" s="20">
        <v>4051</v>
      </c>
      <c r="D9" s="20">
        <v>454</v>
      </c>
      <c r="E9" s="20">
        <v>0</v>
      </c>
      <c r="F9" s="20">
        <v>633</v>
      </c>
      <c r="G9" s="20">
        <v>0</v>
      </c>
      <c r="H9" s="20">
        <v>496</v>
      </c>
      <c r="I9" s="20">
        <v>0</v>
      </c>
      <c r="J9" s="20">
        <v>512</v>
      </c>
      <c r="K9" s="20">
        <v>0</v>
      </c>
      <c r="L9" s="20">
        <v>3759</v>
      </c>
      <c r="M9" s="21">
        <v>2387</v>
      </c>
    </row>
    <row r="10" spans="1:13" ht="15" customHeight="1">
      <c r="A10" s="15" t="s">
        <v>22</v>
      </c>
      <c r="B10" s="19">
        <f t="shared" si="0"/>
        <v>6628</v>
      </c>
      <c r="C10" s="20">
        <v>5947</v>
      </c>
      <c r="D10" s="20">
        <v>0</v>
      </c>
      <c r="E10" s="20">
        <v>67</v>
      </c>
      <c r="F10" s="20">
        <v>0</v>
      </c>
      <c r="G10" s="20">
        <v>0</v>
      </c>
      <c r="H10" s="20">
        <v>0</v>
      </c>
      <c r="I10" s="20">
        <v>350</v>
      </c>
      <c r="J10" s="20">
        <v>264</v>
      </c>
      <c r="K10" s="20">
        <v>0</v>
      </c>
      <c r="L10" s="20">
        <v>4419</v>
      </c>
      <c r="M10" s="21">
        <v>2209</v>
      </c>
    </row>
    <row r="11" spans="1:13" ht="15" customHeight="1">
      <c r="A11" s="15" t="s">
        <v>23</v>
      </c>
      <c r="B11" s="19">
        <f t="shared" si="0"/>
        <v>1682</v>
      </c>
      <c r="C11" s="20">
        <v>1431</v>
      </c>
      <c r="D11" s="20">
        <v>0</v>
      </c>
      <c r="E11" s="20">
        <v>149</v>
      </c>
      <c r="F11" s="20">
        <v>102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1253</v>
      </c>
      <c r="M11" s="21">
        <v>429</v>
      </c>
    </row>
    <row r="12" spans="1:13" ht="15" customHeight="1">
      <c r="A12" s="15" t="s">
        <v>24</v>
      </c>
      <c r="B12" s="19">
        <f t="shared" si="0"/>
        <v>876</v>
      </c>
      <c r="C12" s="20">
        <v>655</v>
      </c>
      <c r="D12" s="20">
        <v>0</v>
      </c>
      <c r="E12" s="20">
        <v>25</v>
      </c>
      <c r="F12" s="20">
        <v>39</v>
      </c>
      <c r="G12" s="20">
        <v>0</v>
      </c>
      <c r="H12" s="20">
        <v>0</v>
      </c>
      <c r="I12" s="20">
        <v>0</v>
      </c>
      <c r="J12" s="20">
        <v>0</v>
      </c>
      <c r="K12" s="20">
        <v>157</v>
      </c>
      <c r="L12" s="20">
        <v>610</v>
      </c>
      <c r="M12" s="21">
        <v>266</v>
      </c>
    </row>
    <row r="13" spans="1:13" ht="15" customHeight="1">
      <c r="A13" s="15" t="s">
        <v>25</v>
      </c>
      <c r="B13" s="19">
        <f t="shared" si="0"/>
        <v>6769</v>
      </c>
      <c r="C13" s="20">
        <v>6329</v>
      </c>
      <c r="D13" s="20">
        <v>0</v>
      </c>
      <c r="E13" s="20">
        <v>273</v>
      </c>
      <c r="F13" s="20">
        <v>0</v>
      </c>
      <c r="G13" s="20">
        <v>0</v>
      </c>
      <c r="H13" s="20">
        <v>167</v>
      </c>
      <c r="I13" s="20">
        <v>0</v>
      </c>
      <c r="J13" s="20">
        <v>0</v>
      </c>
      <c r="K13" s="20">
        <v>0</v>
      </c>
      <c r="L13" s="20">
        <v>3565</v>
      </c>
      <c r="M13" s="21">
        <v>3204</v>
      </c>
    </row>
    <row r="14" spans="1:13" ht="15" customHeight="1">
      <c r="A14" s="15" t="s">
        <v>26</v>
      </c>
      <c r="B14" s="19">
        <f t="shared" si="0"/>
        <v>6419</v>
      </c>
      <c r="C14" s="20">
        <v>4634</v>
      </c>
      <c r="D14" s="20">
        <v>0</v>
      </c>
      <c r="E14" s="20">
        <v>0</v>
      </c>
      <c r="F14" s="20">
        <v>0</v>
      </c>
      <c r="G14" s="20">
        <v>609</v>
      </c>
      <c r="H14" s="20">
        <v>29</v>
      </c>
      <c r="I14" s="20">
        <v>1114</v>
      </c>
      <c r="J14" s="20">
        <v>0</v>
      </c>
      <c r="K14" s="20">
        <v>33</v>
      </c>
      <c r="L14" s="20">
        <v>3255</v>
      </c>
      <c r="M14" s="21">
        <v>3164</v>
      </c>
    </row>
    <row r="15" spans="1:13" ht="15" customHeight="1">
      <c r="A15" s="15" t="s">
        <v>27</v>
      </c>
      <c r="B15" s="19">
        <f t="shared" si="0"/>
        <v>2107</v>
      </c>
      <c r="C15" s="20">
        <v>1978</v>
      </c>
      <c r="D15" s="20">
        <v>0</v>
      </c>
      <c r="E15" s="20">
        <v>12</v>
      </c>
      <c r="F15" s="20">
        <v>0</v>
      </c>
      <c r="G15" s="20">
        <v>0</v>
      </c>
      <c r="H15" s="20">
        <v>0</v>
      </c>
      <c r="I15" s="20">
        <v>117</v>
      </c>
      <c r="J15" s="20">
        <v>0</v>
      </c>
      <c r="K15" s="20">
        <v>0</v>
      </c>
      <c r="L15" s="20">
        <v>503</v>
      </c>
      <c r="M15" s="21">
        <v>1604</v>
      </c>
    </row>
    <row r="16" spans="1:13" ht="15" customHeight="1">
      <c r="A16" s="15" t="s">
        <v>28</v>
      </c>
      <c r="B16" s="19">
        <f t="shared" si="0"/>
        <v>2399</v>
      </c>
      <c r="C16" s="20">
        <v>2014</v>
      </c>
      <c r="D16" s="20">
        <v>385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2111</v>
      </c>
      <c r="M16" s="21">
        <v>288</v>
      </c>
    </row>
    <row r="17" spans="1:13" ht="15" customHeight="1">
      <c r="A17" s="15" t="s">
        <v>29</v>
      </c>
      <c r="B17" s="19">
        <f t="shared" si="0"/>
        <v>14641</v>
      </c>
      <c r="C17" s="20">
        <v>9129</v>
      </c>
      <c r="D17" s="20">
        <v>0</v>
      </c>
      <c r="E17" s="20">
        <v>47</v>
      </c>
      <c r="F17" s="20">
        <v>361</v>
      </c>
      <c r="G17" s="20">
        <v>4120</v>
      </c>
      <c r="H17" s="20">
        <v>710</v>
      </c>
      <c r="I17" s="20">
        <v>42</v>
      </c>
      <c r="J17" s="20">
        <v>232</v>
      </c>
      <c r="K17" s="20">
        <v>0</v>
      </c>
      <c r="L17" s="20">
        <v>5631</v>
      </c>
      <c r="M17" s="21">
        <v>9010</v>
      </c>
    </row>
    <row r="18" spans="1:13" ht="15" customHeight="1">
      <c r="A18" s="15" t="s">
        <v>30</v>
      </c>
      <c r="B18" s="19">
        <f t="shared" si="0"/>
        <v>15067</v>
      </c>
      <c r="C18" s="20">
        <v>8374</v>
      </c>
      <c r="D18" s="20">
        <v>0</v>
      </c>
      <c r="E18" s="20">
        <v>0</v>
      </c>
      <c r="F18" s="20">
        <v>2414</v>
      </c>
      <c r="G18" s="20">
        <v>0</v>
      </c>
      <c r="H18" s="20">
        <v>1808</v>
      </c>
      <c r="I18" s="20">
        <v>2284</v>
      </c>
      <c r="J18" s="20">
        <v>0</v>
      </c>
      <c r="K18" s="20">
        <v>187</v>
      </c>
      <c r="L18" s="20">
        <v>3416</v>
      </c>
      <c r="M18" s="21">
        <v>11651</v>
      </c>
    </row>
    <row r="19" spans="1:13" ht="15" customHeight="1">
      <c r="A19" s="15" t="s">
        <v>31</v>
      </c>
      <c r="B19" s="19">
        <f t="shared" si="0"/>
        <v>2842</v>
      </c>
      <c r="C19" s="20">
        <v>2521</v>
      </c>
      <c r="D19" s="20">
        <v>321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1735</v>
      </c>
      <c r="M19" s="21">
        <v>1107</v>
      </c>
    </row>
    <row r="20" spans="1:13" ht="15" customHeight="1">
      <c r="A20" s="32" t="s">
        <v>32</v>
      </c>
      <c r="B20" s="22">
        <f t="shared" si="0"/>
        <v>6736</v>
      </c>
      <c r="C20" s="23">
        <v>5422</v>
      </c>
      <c r="D20" s="23">
        <v>0</v>
      </c>
      <c r="E20" s="23">
        <v>0</v>
      </c>
      <c r="F20" s="23">
        <v>72</v>
      </c>
      <c r="G20" s="23">
        <v>0</v>
      </c>
      <c r="H20" s="23">
        <v>1069</v>
      </c>
      <c r="I20" s="23">
        <v>173</v>
      </c>
      <c r="J20" s="23">
        <v>0</v>
      </c>
      <c r="K20" s="23">
        <v>0</v>
      </c>
      <c r="L20" s="23">
        <v>3367</v>
      </c>
      <c r="M20" s="24">
        <v>3369</v>
      </c>
    </row>
    <row r="21" spans="1:13" ht="15" customHeight="1">
      <c r="A21" s="25" t="s">
        <v>113</v>
      </c>
      <c r="B21" s="26">
        <f t="shared" si="0"/>
        <v>129493</v>
      </c>
      <c r="C21" s="27">
        <v>97911</v>
      </c>
      <c r="D21" s="27">
        <v>2997</v>
      </c>
      <c r="E21" s="27">
        <v>573</v>
      </c>
      <c r="F21" s="27">
        <v>4575</v>
      </c>
      <c r="G21" s="27">
        <v>4932</v>
      </c>
      <c r="H21" s="27">
        <v>7184</v>
      </c>
      <c r="I21" s="27">
        <v>5399</v>
      </c>
      <c r="J21" s="27">
        <v>5545</v>
      </c>
      <c r="K21" s="27">
        <v>377</v>
      </c>
      <c r="L21" s="27">
        <v>62602</v>
      </c>
      <c r="M21" s="28">
        <v>66891</v>
      </c>
    </row>
    <row r="22" spans="1:13" ht="15" customHeight="1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15" customHeight="1">
      <c r="A23" s="15" t="s">
        <v>33</v>
      </c>
      <c r="B23" s="19">
        <f>SUM(C23:K23)</f>
        <v>2210</v>
      </c>
      <c r="C23" s="20">
        <v>762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1448</v>
      </c>
      <c r="K23" s="20">
        <v>0</v>
      </c>
      <c r="L23" s="20">
        <v>650</v>
      </c>
      <c r="M23" s="21">
        <v>1560</v>
      </c>
    </row>
    <row r="24" spans="1:13" ht="15" customHeight="1">
      <c r="A24" s="15" t="s">
        <v>34</v>
      </c>
      <c r="B24" s="19">
        <f>SUM(C24:K24)</f>
        <v>3408</v>
      </c>
      <c r="C24" s="20">
        <v>1630</v>
      </c>
      <c r="D24" s="20">
        <v>0</v>
      </c>
      <c r="E24" s="20">
        <v>0</v>
      </c>
      <c r="F24" s="20">
        <v>628</v>
      </c>
      <c r="G24" s="20">
        <v>0</v>
      </c>
      <c r="H24" s="20">
        <v>243</v>
      </c>
      <c r="I24" s="20">
        <v>0</v>
      </c>
      <c r="J24" s="20">
        <v>907</v>
      </c>
      <c r="K24" s="20">
        <v>0</v>
      </c>
      <c r="L24" s="20">
        <v>1630</v>
      </c>
      <c r="M24" s="21">
        <v>1778</v>
      </c>
    </row>
    <row r="25" spans="1:13" ht="15" customHeight="1">
      <c r="A25" s="15" t="s">
        <v>35</v>
      </c>
      <c r="B25" s="19">
        <f>SUM(C25:K25)</f>
        <v>3131</v>
      </c>
      <c r="C25" s="20">
        <v>2503</v>
      </c>
      <c r="D25" s="20">
        <v>0</v>
      </c>
      <c r="E25" s="20">
        <v>0</v>
      </c>
      <c r="F25" s="20">
        <v>532</v>
      </c>
      <c r="G25" s="20">
        <v>0</v>
      </c>
      <c r="H25" s="20">
        <v>0</v>
      </c>
      <c r="I25" s="20">
        <v>96</v>
      </c>
      <c r="J25" s="20">
        <v>0</v>
      </c>
      <c r="K25" s="20">
        <v>0</v>
      </c>
      <c r="L25" s="20">
        <v>1952</v>
      </c>
      <c r="M25" s="21">
        <v>1179</v>
      </c>
    </row>
    <row r="26" spans="1:13" ht="15" customHeight="1">
      <c r="A26" s="32" t="s">
        <v>36</v>
      </c>
      <c r="B26" s="22">
        <f>SUM(C26:K26)</f>
        <v>1893</v>
      </c>
      <c r="C26" s="23">
        <v>1481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412</v>
      </c>
      <c r="K26" s="23">
        <v>0</v>
      </c>
      <c r="L26" s="23">
        <v>1078</v>
      </c>
      <c r="M26" s="24">
        <v>815</v>
      </c>
    </row>
    <row r="27" spans="1:13" ht="15" customHeight="1">
      <c r="A27" s="25" t="s">
        <v>114</v>
      </c>
      <c r="B27" s="26">
        <f>SUM(C27:K27)</f>
        <v>10642</v>
      </c>
      <c r="C27" s="27">
        <v>6376</v>
      </c>
      <c r="D27" s="27">
        <v>0</v>
      </c>
      <c r="E27" s="27">
        <v>0</v>
      </c>
      <c r="F27" s="27">
        <v>1160</v>
      </c>
      <c r="G27" s="27">
        <v>0</v>
      </c>
      <c r="H27" s="27">
        <v>243</v>
      </c>
      <c r="I27" s="27">
        <v>96</v>
      </c>
      <c r="J27" s="27">
        <v>2767</v>
      </c>
      <c r="K27" s="27">
        <v>0</v>
      </c>
      <c r="L27" s="27">
        <v>5310</v>
      </c>
      <c r="M27" s="28">
        <v>5332</v>
      </c>
    </row>
    <row r="28" spans="1:13" ht="15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" customHeight="1">
      <c r="A29" s="15" t="s">
        <v>37</v>
      </c>
      <c r="B29" s="19">
        <f>SUM(C29:K29)</f>
        <v>1156</v>
      </c>
      <c r="C29" s="20">
        <v>929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200</v>
      </c>
      <c r="J29" s="20">
        <v>27</v>
      </c>
      <c r="K29" s="20">
        <v>0</v>
      </c>
      <c r="L29" s="20">
        <v>956</v>
      </c>
      <c r="M29" s="21">
        <v>200</v>
      </c>
    </row>
    <row r="30" spans="1:13" ht="15" customHeight="1">
      <c r="A30" s="15" t="s">
        <v>38</v>
      </c>
      <c r="B30" s="19">
        <f>SUM(C30:K30)</f>
        <v>4112</v>
      </c>
      <c r="C30" s="20">
        <v>3451</v>
      </c>
      <c r="D30" s="20">
        <v>0</v>
      </c>
      <c r="E30" s="20">
        <v>0</v>
      </c>
      <c r="F30" s="20">
        <v>0</v>
      </c>
      <c r="G30" s="20">
        <v>0</v>
      </c>
      <c r="H30" s="20">
        <v>589</v>
      </c>
      <c r="I30" s="20">
        <v>0</v>
      </c>
      <c r="J30" s="20">
        <v>0</v>
      </c>
      <c r="K30" s="20">
        <v>72</v>
      </c>
      <c r="L30" s="20">
        <v>47</v>
      </c>
      <c r="M30" s="21">
        <v>4065</v>
      </c>
    </row>
    <row r="31" spans="1:13" ht="15" customHeight="1">
      <c r="A31" s="32" t="s">
        <v>39</v>
      </c>
      <c r="B31" s="22">
        <f>SUM(C31:K31)</f>
        <v>1463</v>
      </c>
      <c r="C31" s="23">
        <v>548</v>
      </c>
      <c r="D31" s="23">
        <v>0</v>
      </c>
      <c r="E31" s="23">
        <v>106</v>
      </c>
      <c r="F31" s="23">
        <v>713</v>
      </c>
      <c r="G31" s="23">
        <v>0</v>
      </c>
      <c r="H31" s="23">
        <v>0</v>
      </c>
      <c r="I31" s="23">
        <v>0</v>
      </c>
      <c r="J31" s="23">
        <v>96</v>
      </c>
      <c r="K31" s="23">
        <v>0</v>
      </c>
      <c r="L31" s="23">
        <v>472</v>
      </c>
      <c r="M31" s="24">
        <v>991</v>
      </c>
    </row>
    <row r="32" spans="1:13" ht="15" customHeight="1">
      <c r="A32" s="25" t="s">
        <v>115</v>
      </c>
      <c r="B32" s="26">
        <f>SUM(C32:K32)</f>
        <v>6731</v>
      </c>
      <c r="C32" s="27">
        <v>4928</v>
      </c>
      <c r="D32" s="27">
        <v>0</v>
      </c>
      <c r="E32" s="27">
        <v>106</v>
      </c>
      <c r="F32" s="27">
        <v>713</v>
      </c>
      <c r="G32" s="27">
        <v>0</v>
      </c>
      <c r="H32" s="27">
        <v>589</v>
      </c>
      <c r="I32" s="27">
        <v>200</v>
      </c>
      <c r="J32" s="27">
        <v>123</v>
      </c>
      <c r="K32" s="27">
        <v>72</v>
      </c>
      <c r="L32" s="27">
        <v>1475</v>
      </c>
      <c r="M32" s="28">
        <v>5256</v>
      </c>
    </row>
    <row r="33" spans="1:13" ht="15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5" customHeight="1">
      <c r="A34" s="15" t="s">
        <v>40</v>
      </c>
      <c r="B34" s="19">
        <f>SUM(C34:K34)</f>
        <v>4007</v>
      </c>
      <c r="C34" s="20">
        <v>2959</v>
      </c>
      <c r="D34" s="20">
        <v>0</v>
      </c>
      <c r="E34" s="20">
        <v>162</v>
      </c>
      <c r="F34" s="20">
        <v>598</v>
      </c>
      <c r="G34" s="20">
        <v>0</v>
      </c>
      <c r="H34" s="20">
        <v>0</v>
      </c>
      <c r="I34" s="20">
        <v>0</v>
      </c>
      <c r="J34" s="20">
        <v>0</v>
      </c>
      <c r="K34" s="20">
        <v>288</v>
      </c>
      <c r="L34" s="20">
        <v>2004</v>
      </c>
      <c r="M34" s="21">
        <v>2003</v>
      </c>
    </row>
    <row r="35" spans="1:13" ht="15" customHeight="1">
      <c r="A35" s="32" t="s">
        <v>41</v>
      </c>
      <c r="B35" s="22">
        <f>SUM(C35:K35)</f>
        <v>135</v>
      </c>
      <c r="C35" s="23">
        <v>135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135</v>
      </c>
      <c r="M35" s="24">
        <v>0</v>
      </c>
    </row>
    <row r="36" spans="1:13" ht="15" customHeight="1">
      <c r="A36" s="25" t="s">
        <v>116</v>
      </c>
      <c r="B36" s="26">
        <f>SUM(C36:K36)</f>
        <v>4142</v>
      </c>
      <c r="C36" s="27">
        <v>3094</v>
      </c>
      <c r="D36" s="27">
        <v>0</v>
      </c>
      <c r="E36" s="27">
        <v>162</v>
      </c>
      <c r="F36" s="27">
        <v>598</v>
      </c>
      <c r="G36" s="27">
        <v>0</v>
      </c>
      <c r="H36" s="27">
        <v>0</v>
      </c>
      <c r="I36" s="27">
        <v>0</v>
      </c>
      <c r="J36" s="27">
        <v>0</v>
      </c>
      <c r="K36" s="27">
        <v>288</v>
      </c>
      <c r="L36" s="27">
        <v>2139</v>
      </c>
      <c r="M36" s="28">
        <v>2003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42</v>
      </c>
      <c r="B38" s="19">
        <f>SUM(C38:K38)</f>
        <v>2237</v>
      </c>
      <c r="C38" s="20">
        <v>1713</v>
      </c>
      <c r="D38" s="20">
        <v>201</v>
      </c>
      <c r="E38" s="20">
        <v>0</v>
      </c>
      <c r="F38" s="20">
        <v>120</v>
      </c>
      <c r="G38" s="20">
        <v>0</v>
      </c>
      <c r="H38" s="20">
        <v>68</v>
      </c>
      <c r="I38" s="20">
        <v>26</v>
      </c>
      <c r="J38" s="20">
        <v>68</v>
      </c>
      <c r="K38" s="20">
        <v>41</v>
      </c>
      <c r="L38" s="20">
        <v>1232</v>
      </c>
      <c r="M38" s="21">
        <v>1005</v>
      </c>
    </row>
    <row r="39" spans="1:13" ht="15" customHeight="1">
      <c r="A39" s="32" t="s">
        <v>43</v>
      </c>
      <c r="B39" s="22">
        <f>SUM(C39:K39)</f>
        <v>462</v>
      </c>
      <c r="C39" s="23">
        <v>414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48</v>
      </c>
      <c r="K39" s="23">
        <v>0</v>
      </c>
      <c r="L39" s="23">
        <v>48</v>
      </c>
      <c r="M39" s="24">
        <v>414</v>
      </c>
    </row>
    <row r="40" spans="1:13" ht="15" customHeight="1">
      <c r="A40" s="25" t="s">
        <v>117</v>
      </c>
      <c r="B40" s="26">
        <f>SUM(C40:K40)</f>
        <v>2699</v>
      </c>
      <c r="C40" s="27">
        <v>2127</v>
      </c>
      <c r="D40" s="27">
        <v>201</v>
      </c>
      <c r="E40" s="27">
        <v>0</v>
      </c>
      <c r="F40" s="27">
        <v>120</v>
      </c>
      <c r="G40" s="27">
        <v>0</v>
      </c>
      <c r="H40" s="27">
        <v>68</v>
      </c>
      <c r="I40" s="27">
        <v>26</v>
      </c>
      <c r="J40" s="27">
        <v>116</v>
      </c>
      <c r="K40" s="27">
        <v>41</v>
      </c>
      <c r="L40" s="27">
        <v>1280</v>
      </c>
      <c r="M40" s="28">
        <v>1419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44</v>
      </c>
      <c r="B42" s="19">
        <f>SUM(C42:K42)</f>
        <v>1580</v>
      </c>
      <c r="C42" s="20">
        <v>1315</v>
      </c>
      <c r="D42" s="20">
        <v>0</v>
      </c>
      <c r="E42" s="20">
        <v>25</v>
      </c>
      <c r="F42" s="20">
        <v>240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1315</v>
      </c>
      <c r="M42" s="21">
        <v>265</v>
      </c>
    </row>
    <row r="43" spans="1:13" ht="15" customHeight="1">
      <c r="A43" s="15" t="s">
        <v>45</v>
      </c>
      <c r="B43" s="19">
        <f>SUM(C43:K43)</f>
        <v>575</v>
      </c>
      <c r="C43" s="20">
        <v>485</v>
      </c>
      <c r="D43" s="20">
        <v>0</v>
      </c>
      <c r="E43" s="20">
        <v>90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485</v>
      </c>
      <c r="M43" s="21">
        <v>90</v>
      </c>
    </row>
    <row r="44" spans="1:13" ht="15" customHeight="1">
      <c r="A44" s="15" t="s">
        <v>46</v>
      </c>
      <c r="B44" s="19">
        <f>SUM(C44:K44)</f>
        <v>4263</v>
      </c>
      <c r="C44" s="20">
        <v>999</v>
      </c>
      <c r="D44" s="20">
        <v>0</v>
      </c>
      <c r="E44" s="20">
        <v>0</v>
      </c>
      <c r="F44" s="20">
        <v>2981</v>
      </c>
      <c r="G44" s="20">
        <v>0</v>
      </c>
      <c r="H44" s="20">
        <v>0</v>
      </c>
      <c r="I44" s="20">
        <v>0</v>
      </c>
      <c r="J44" s="20">
        <v>283</v>
      </c>
      <c r="K44" s="20">
        <v>0</v>
      </c>
      <c r="L44" s="20">
        <v>820</v>
      </c>
      <c r="M44" s="21">
        <v>3443</v>
      </c>
    </row>
    <row r="45" spans="1:13" ht="15" customHeight="1">
      <c r="A45" s="32" t="s">
        <v>47</v>
      </c>
      <c r="B45" s="22">
        <f>SUM(C45:K45)</f>
        <v>458</v>
      </c>
      <c r="C45" s="23">
        <v>458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273</v>
      </c>
      <c r="M45" s="24">
        <v>185</v>
      </c>
    </row>
    <row r="46" spans="1:13" ht="15" customHeight="1">
      <c r="A46" s="25" t="s">
        <v>118</v>
      </c>
      <c r="B46" s="26">
        <f>SUM(C46:K46)</f>
        <v>6876</v>
      </c>
      <c r="C46" s="27">
        <v>3257</v>
      </c>
      <c r="D46" s="27">
        <v>0</v>
      </c>
      <c r="E46" s="27">
        <v>115</v>
      </c>
      <c r="F46" s="27">
        <v>3221</v>
      </c>
      <c r="G46" s="27">
        <v>0</v>
      </c>
      <c r="H46" s="27">
        <v>0</v>
      </c>
      <c r="I46" s="27">
        <v>0</v>
      </c>
      <c r="J46" s="27">
        <v>283</v>
      </c>
      <c r="K46" s="27">
        <v>0</v>
      </c>
      <c r="L46" s="27">
        <v>2893</v>
      </c>
      <c r="M46" s="28">
        <v>3983</v>
      </c>
    </row>
    <row r="47" spans="1:13" ht="15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5" customHeight="1">
      <c r="A48" s="15" t="s">
        <v>48</v>
      </c>
      <c r="B48" s="19">
        <f>SUM(C48:K48)</f>
        <v>1502</v>
      </c>
      <c r="C48" s="20">
        <v>1502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1132</v>
      </c>
      <c r="M48" s="21">
        <v>370</v>
      </c>
    </row>
    <row r="49" spans="1:13" ht="15" customHeight="1">
      <c r="A49" s="15" t="s">
        <v>49</v>
      </c>
      <c r="B49" s="19">
        <f>SUM(C49:M49)</f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  <row r="50" spans="1:13" ht="15" customHeight="1">
      <c r="A50" s="15" t="s">
        <v>50</v>
      </c>
      <c r="B50" s="19">
        <f>SUM(C50:K50)</f>
        <v>684</v>
      </c>
      <c r="C50" s="20">
        <v>684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684</v>
      </c>
      <c r="M50" s="21">
        <v>0</v>
      </c>
    </row>
    <row r="51" spans="1:13" ht="15" customHeight="1">
      <c r="A51" s="15" t="s">
        <v>51</v>
      </c>
      <c r="B51" s="19">
        <f>SUM(C51:K51)</f>
        <v>1326</v>
      </c>
      <c r="C51" s="20">
        <v>1193</v>
      </c>
      <c r="D51" s="20">
        <v>0</v>
      </c>
      <c r="E51" s="20">
        <v>0</v>
      </c>
      <c r="F51" s="20">
        <v>0</v>
      </c>
      <c r="G51" s="20">
        <v>0</v>
      </c>
      <c r="H51" s="20">
        <v>133</v>
      </c>
      <c r="I51" s="20">
        <v>0</v>
      </c>
      <c r="J51" s="20">
        <v>0</v>
      </c>
      <c r="K51" s="20">
        <v>0</v>
      </c>
      <c r="L51" s="20">
        <v>929</v>
      </c>
      <c r="M51" s="21">
        <v>397</v>
      </c>
    </row>
    <row r="52" spans="1:13" ht="15" customHeight="1">
      <c r="A52" s="15" t="s">
        <v>52</v>
      </c>
      <c r="B52" s="19">
        <f>SUM(C52:M52)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5" customHeight="1">
      <c r="A53" s="15" t="s">
        <v>53</v>
      </c>
      <c r="B53" s="19">
        <f>SUM(C53:K53)</f>
        <v>130</v>
      </c>
      <c r="C53" s="20">
        <v>130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130</v>
      </c>
      <c r="M53" s="21">
        <v>0</v>
      </c>
    </row>
    <row r="54" spans="1:13" ht="15" customHeight="1">
      <c r="A54" s="15" t="s">
        <v>54</v>
      </c>
      <c r="B54" s="19">
        <f>SUM(C54:M54)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5" customHeight="1">
      <c r="A55" s="32" t="s">
        <v>55</v>
      </c>
      <c r="B55" s="22">
        <f>SUM(C55:K55)</f>
        <v>1134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1134</v>
      </c>
      <c r="K55" s="23">
        <v>0</v>
      </c>
      <c r="L55" s="23">
        <v>0</v>
      </c>
      <c r="M55" s="24">
        <v>1134</v>
      </c>
    </row>
    <row r="56" spans="1:13" ht="15" customHeight="1">
      <c r="A56" s="25" t="s">
        <v>119</v>
      </c>
      <c r="B56" s="26">
        <f>SUM(C56:K56)</f>
        <v>4776</v>
      </c>
      <c r="C56" s="27">
        <v>3509</v>
      </c>
      <c r="D56" s="27">
        <v>0</v>
      </c>
      <c r="E56" s="27">
        <v>0</v>
      </c>
      <c r="F56" s="27">
        <v>0</v>
      </c>
      <c r="G56" s="27">
        <v>0</v>
      </c>
      <c r="H56" s="27">
        <v>133</v>
      </c>
      <c r="I56" s="27">
        <v>0</v>
      </c>
      <c r="J56" s="27">
        <v>1134</v>
      </c>
      <c r="K56" s="27">
        <v>0</v>
      </c>
      <c r="L56" s="27">
        <v>2875</v>
      </c>
      <c r="M56" s="28">
        <v>1901</v>
      </c>
    </row>
    <row r="57" spans="1:13" ht="15" customHeight="1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</row>
    <row r="58" spans="1:13" ht="15" customHeight="1">
      <c r="A58" s="15" t="s">
        <v>56</v>
      </c>
      <c r="B58" s="19">
        <f>SUM(C58:K58)</f>
        <v>2489</v>
      </c>
      <c r="C58" s="20">
        <v>2489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2261</v>
      </c>
      <c r="M58" s="21">
        <v>228</v>
      </c>
    </row>
    <row r="59" spans="1:13" ht="15" customHeight="1">
      <c r="A59" s="15" t="s">
        <v>57</v>
      </c>
      <c r="B59" s="19">
        <f>SUM(C59:K59)</f>
        <v>241</v>
      </c>
      <c r="C59" s="20">
        <v>241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241</v>
      </c>
      <c r="M59" s="21">
        <v>0</v>
      </c>
    </row>
    <row r="60" spans="1:13" ht="15" customHeight="1">
      <c r="A60" s="15" t="s">
        <v>58</v>
      </c>
      <c r="B60" s="19">
        <f>SUM(C60:K60)</f>
        <v>3565</v>
      </c>
      <c r="C60" s="20">
        <v>884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2088</v>
      </c>
      <c r="J60" s="20">
        <v>593</v>
      </c>
      <c r="K60" s="20">
        <v>0</v>
      </c>
      <c r="L60" s="20">
        <v>755</v>
      </c>
      <c r="M60" s="21">
        <v>2810</v>
      </c>
    </row>
    <row r="61" spans="1:13" ht="15" customHeight="1">
      <c r="A61" s="15" t="s">
        <v>59</v>
      </c>
      <c r="B61" s="19">
        <f>SUM(C61:K61)</f>
        <v>1134</v>
      </c>
      <c r="C61" s="20">
        <v>1078</v>
      </c>
      <c r="D61" s="20">
        <v>0</v>
      </c>
      <c r="E61" s="20">
        <v>56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1042</v>
      </c>
      <c r="M61" s="21">
        <v>92</v>
      </c>
    </row>
    <row r="62" spans="1:13" ht="15" customHeight="1">
      <c r="A62" s="32" t="s">
        <v>60</v>
      </c>
      <c r="B62" s="22">
        <f>SUM(C62:M62)</f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v>0</v>
      </c>
    </row>
    <row r="63" spans="1:13" ht="15" customHeight="1">
      <c r="A63" s="25" t="s">
        <v>120</v>
      </c>
      <c r="B63" s="26">
        <f>SUM(C63:K63)</f>
        <v>7429</v>
      </c>
      <c r="C63" s="27">
        <v>4692</v>
      </c>
      <c r="D63" s="27">
        <v>0</v>
      </c>
      <c r="E63" s="27">
        <v>56</v>
      </c>
      <c r="F63" s="27">
        <v>0</v>
      </c>
      <c r="G63" s="27">
        <v>0</v>
      </c>
      <c r="H63" s="27">
        <v>0</v>
      </c>
      <c r="I63" s="27">
        <v>2088</v>
      </c>
      <c r="J63" s="27">
        <v>593</v>
      </c>
      <c r="K63" s="27">
        <v>0</v>
      </c>
      <c r="L63" s="27">
        <v>4299</v>
      </c>
      <c r="M63" s="28">
        <v>3130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503</v>
      </c>
      <c r="C65" s="20">
        <v>503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503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2461</v>
      </c>
      <c r="C67" s="20">
        <v>463</v>
      </c>
      <c r="D67" s="20">
        <v>0</v>
      </c>
      <c r="E67" s="20">
        <v>0</v>
      </c>
      <c r="F67" s="20">
        <v>304</v>
      </c>
      <c r="G67" s="20">
        <v>0</v>
      </c>
      <c r="H67" s="20">
        <v>0</v>
      </c>
      <c r="I67" s="20">
        <v>0</v>
      </c>
      <c r="J67" s="20">
        <v>1694</v>
      </c>
      <c r="K67" s="20">
        <v>0</v>
      </c>
      <c r="L67" s="20">
        <v>415</v>
      </c>
      <c r="M67" s="21">
        <v>2046</v>
      </c>
    </row>
    <row r="68" spans="1:13" ht="15" customHeight="1">
      <c r="A68" s="15" t="s">
        <v>64</v>
      </c>
      <c r="B68" s="19">
        <f>SUM(C68:M68)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121</v>
      </c>
      <c r="B70" s="26">
        <f>SUM(C70:K70)</f>
        <v>2964</v>
      </c>
      <c r="C70" s="27">
        <v>966</v>
      </c>
      <c r="D70" s="27">
        <v>0</v>
      </c>
      <c r="E70" s="27">
        <v>0</v>
      </c>
      <c r="F70" s="27">
        <v>304</v>
      </c>
      <c r="G70" s="27">
        <v>0</v>
      </c>
      <c r="H70" s="27">
        <v>0</v>
      </c>
      <c r="I70" s="27">
        <v>0</v>
      </c>
      <c r="J70" s="27">
        <v>1694</v>
      </c>
      <c r="K70" s="27">
        <v>0</v>
      </c>
      <c r="L70" s="27">
        <v>918</v>
      </c>
      <c r="M70" s="28">
        <v>2046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>SUM(C72:K72)</f>
        <v>1876</v>
      </c>
      <c r="C72" s="20">
        <v>1082</v>
      </c>
      <c r="D72" s="20">
        <v>0</v>
      </c>
      <c r="E72" s="20">
        <v>0</v>
      </c>
      <c r="F72" s="20">
        <v>237</v>
      </c>
      <c r="G72" s="20">
        <v>0</v>
      </c>
      <c r="H72" s="20">
        <v>0</v>
      </c>
      <c r="I72" s="20">
        <v>406</v>
      </c>
      <c r="J72" s="20">
        <v>151</v>
      </c>
      <c r="K72" s="20">
        <v>0</v>
      </c>
      <c r="L72" s="20">
        <v>1233</v>
      </c>
      <c r="M72" s="21">
        <v>643</v>
      </c>
    </row>
    <row r="73" spans="1:13" ht="15" customHeight="1">
      <c r="A73" s="15" t="s">
        <v>67</v>
      </c>
      <c r="B73" s="19">
        <f>SUM(C73:M73)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1">
        <v>0</v>
      </c>
    </row>
    <row r="74" spans="1:13" ht="15" customHeight="1">
      <c r="A74" s="15" t="s">
        <v>68</v>
      </c>
      <c r="B74" s="19">
        <f aca="true" t="shared" si="1" ref="B74:B79">SUM(C74:K74)</f>
        <v>131</v>
      </c>
      <c r="C74" s="20">
        <v>131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1">
        <v>131</v>
      </c>
    </row>
    <row r="75" spans="1:13" ht="15" customHeight="1">
      <c r="A75" s="15" t="s">
        <v>69</v>
      </c>
      <c r="B75" s="19">
        <f t="shared" si="1"/>
        <v>410</v>
      </c>
      <c r="C75" s="20">
        <v>391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19</v>
      </c>
      <c r="L75" s="20">
        <v>410</v>
      </c>
      <c r="M75" s="21">
        <v>0</v>
      </c>
    </row>
    <row r="76" spans="1:13" ht="15" customHeight="1">
      <c r="A76" s="15" t="s">
        <v>70</v>
      </c>
      <c r="B76" s="19">
        <f t="shared" si="1"/>
        <v>367</v>
      </c>
      <c r="C76" s="20">
        <v>367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168</v>
      </c>
      <c r="M76" s="21">
        <v>199</v>
      </c>
    </row>
    <row r="77" spans="1:13" ht="15" customHeight="1">
      <c r="A77" s="15" t="s">
        <v>71</v>
      </c>
      <c r="B77" s="19">
        <f t="shared" si="1"/>
        <v>136</v>
      </c>
      <c r="C77" s="20">
        <v>136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136</v>
      </c>
      <c r="M77" s="21">
        <v>0</v>
      </c>
    </row>
    <row r="78" spans="1:13" ht="15" customHeight="1">
      <c r="A78" s="32" t="s">
        <v>72</v>
      </c>
      <c r="B78" s="22">
        <f t="shared" si="1"/>
        <v>206</v>
      </c>
      <c r="C78" s="23">
        <v>102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104</v>
      </c>
      <c r="J78" s="23">
        <v>0</v>
      </c>
      <c r="K78" s="23">
        <v>0</v>
      </c>
      <c r="L78" s="23">
        <v>206</v>
      </c>
      <c r="M78" s="24">
        <v>0</v>
      </c>
    </row>
    <row r="79" spans="1:13" ht="15" customHeight="1">
      <c r="A79" s="25" t="s">
        <v>122</v>
      </c>
      <c r="B79" s="26">
        <f t="shared" si="1"/>
        <v>3126</v>
      </c>
      <c r="C79" s="27">
        <v>2209</v>
      </c>
      <c r="D79" s="27">
        <v>0</v>
      </c>
      <c r="E79" s="27">
        <v>0</v>
      </c>
      <c r="F79" s="27">
        <v>237</v>
      </c>
      <c r="G79" s="27">
        <v>0</v>
      </c>
      <c r="H79" s="27">
        <v>0</v>
      </c>
      <c r="I79" s="27">
        <v>510</v>
      </c>
      <c r="J79" s="27">
        <v>151</v>
      </c>
      <c r="K79" s="27">
        <v>19</v>
      </c>
      <c r="L79" s="27">
        <v>2153</v>
      </c>
      <c r="M79" s="28">
        <v>973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1033</v>
      </c>
      <c r="C81" s="20">
        <v>1033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960</v>
      </c>
      <c r="M81" s="21">
        <v>73</v>
      </c>
    </row>
    <row r="82" spans="1:13" ht="15" customHeight="1">
      <c r="A82" s="15" t="s">
        <v>74</v>
      </c>
      <c r="B82" s="19">
        <f>SUM(C82:K82)</f>
        <v>2011</v>
      </c>
      <c r="C82" s="20">
        <v>1914</v>
      </c>
      <c r="D82" s="20">
        <v>0</v>
      </c>
      <c r="E82" s="20">
        <v>97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1321</v>
      </c>
      <c r="M82" s="21">
        <v>690</v>
      </c>
    </row>
    <row r="83" spans="1:13" ht="15" customHeight="1">
      <c r="A83" s="15" t="s">
        <v>75</v>
      </c>
      <c r="B83" s="19">
        <f>SUM(C83:K83)</f>
        <v>730</v>
      </c>
      <c r="C83" s="20">
        <v>730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730</v>
      </c>
      <c r="M83" s="21">
        <v>0</v>
      </c>
    </row>
    <row r="84" spans="1:13" ht="15" customHeight="1">
      <c r="A84" s="15" t="s">
        <v>76</v>
      </c>
      <c r="B84" s="19">
        <f>SUM(C84:M84)</f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1">
        <v>0</v>
      </c>
    </row>
    <row r="85" spans="1:13" ht="15" customHeight="1">
      <c r="A85" s="15" t="s">
        <v>77</v>
      </c>
      <c r="B85" s="19">
        <f>SUM(C85:K85)</f>
        <v>1260</v>
      </c>
      <c r="C85" s="20">
        <v>652</v>
      </c>
      <c r="D85" s="20">
        <v>0</v>
      </c>
      <c r="E85" s="20">
        <v>0</v>
      </c>
      <c r="F85" s="20">
        <v>608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485</v>
      </c>
      <c r="M85" s="21">
        <v>775</v>
      </c>
    </row>
    <row r="86" spans="1:13" ht="15" customHeight="1">
      <c r="A86" s="15" t="s">
        <v>78</v>
      </c>
      <c r="B86" s="19">
        <f>SUM(C86:K86)</f>
        <v>1577</v>
      </c>
      <c r="C86" s="20">
        <v>303</v>
      </c>
      <c r="D86" s="20">
        <v>0</v>
      </c>
      <c r="E86" s="20">
        <v>0</v>
      </c>
      <c r="F86" s="20">
        <v>0</v>
      </c>
      <c r="G86" s="20">
        <v>983</v>
      </c>
      <c r="H86" s="20">
        <v>0</v>
      </c>
      <c r="I86" s="20">
        <v>0</v>
      </c>
      <c r="J86" s="20">
        <v>0</v>
      </c>
      <c r="K86" s="20">
        <v>291</v>
      </c>
      <c r="L86" s="20">
        <v>594</v>
      </c>
      <c r="M86" s="21">
        <v>983</v>
      </c>
    </row>
    <row r="87" spans="1:13" ht="15" customHeight="1">
      <c r="A87" s="32" t="s">
        <v>79</v>
      </c>
      <c r="B87" s="22">
        <f>SUM(C87:M87)</f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4">
        <v>0</v>
      </c>
    </row>
    <row r="88" spans="1:13" ht="15" customHeight="1">
      <c r="A88" s="25" t="s">
        <v>123</v>
      </c>
      <c r="B88" s="26">
        <f>SUM(C88:K88)</f>
        <v>6611</v>
      </c>
      <c r="C88" s="27">
        <v>4632</v>
      </c>
      <c r="D88" s="27">
        <v>0</v>
      </c>
      <c r="E88" s="27">
        <v>97</v>
      </c>
      <c r="F88" s="27">
        <v>608</v>
      </c>
      <c r="G88" s="27">
        <v>983</v>
      </c>
      <c r="H88" s="27">
        <v>0</v>
      </c>
      <c r="I88" s="27">
        <v>0</v>
      </c>
      <c r="J88" s="27">
        <v>0</v>
      </c>
      <c r="K88" s="27">
        <v>291</v>
      </c>
      <c r="L88" s="27">
        <v>4090</v>
      </c>
      <c r="M88" s="28">
        <v>2521</v>
      </c>
    </row>
    <row r="89" spans="1:13" ht="15" customHeight="1">
      <c r="A89" s="15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5" customHeight="1">
      <c r="A90" s="15" t="s">
        <v>80</v>
      </c>
      <c r="B90" s="19">
        <f>SUM(C90:K90)</f>
        <v>989</v>
      </c>
      <c r="C90" s="20">
        <v>969</v>
      </c>
      <c r="D90" s="20">
        <v>0</v>
      </c>
      <c r="E90" s="20">
        <v>0</v>
      </c>
      <c r="F90" s="20">
        <v>0</v>
      </c>
      <c r="G90" s="20">
        <v>20</v>
      </c>
      <c r="H90" s="20">
        <v>0</v>
      </c>
      <c r="I90" s="20">
        <v>0</v>
      </c>
      <c r="J90" s="20">
        <v>0</v>
      </c>
      <c r="K90" s="20">
        <v>0</v>
      </c>
      <c r="L90" s="20">
        <v>901</v>
      </c>
      <c r="M90" s="21">
        <v>88</v>
      </c>
    </row>
    <row r="91" spans="1:13" ht="15" customHeight="1">
      <c r="A91" s="32" t="s">
        <v>81</v>
      </c>
      <c r="B91" s="22">
        <f>SUM(C91:M91)</f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4">
        <v>0</v>
      </c>
    </row>
    <row r="92" spans="1:13" ht="15" customHeight="1">
      <c r="A92" s="25" t="s">
        <v>124</v>
      </c>
      <c r="B92" s="26">
        <f>SUM(C92:K92)</f>
        <v>989</v>
      </c>
      <c r="C92" s="27">
        <v>969</v>
      </c>
      <c r="D92" s="27">
        <v>0</v>
      </c>
      <c r="E92" s="27">
        <v>0</v>
      </c>
      <c r="F92" s="27">
        <v>0</v>
      </c>
      <c r="G92" s="27">
        <v>20</v>
      </c>
      <c r="H92" s="27">
        <v>0</v>
      </c>
      <c r="I92" s="27">
        <v>0</v>
      </c>
      <c r="J92" s="27">
        <v>0</v>
      </c>
      <c r="K92" s="27">
        <v>0</v>
      </c>
      <c r="L92" s="27">
        <v>901</v>
      </c>
      <c r="M92" s="28">
        <v>88</v>
      </c>
    </row>
    <row r="93" spans="1:13" ht="15" customHeight="1">
      <c r="A93" s="15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ht="15" customHeight="1">
      <c r="A94" s="32" t="s">
        <v>82</v>
      </c>
      <c r="B94" s="22">
        <f>SUM(C94:K94)</f>
        <v>299</v>
      </c>
      <c r="C94" s="23">
        <v>299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138</v>
      </c>
      <c r="M94" s="24">
        <v>161</v>
      </c>
    </row>
    <row r="95" spans="1:13" ht="15" customHeight="1">
      <c r="A95" s="25" t="s">
        <v>125</v>
      </c>
      <c r="B95" s="26">
        <f>SUM(C95:K95)</f>
        <v>299</v>
      </c>
      <c r="C95" s="27">
        <v>299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138</v>
      </c>
      <c r="M95" s="28">
        <v>161</v>
      </c>
    </row>
    <row r="96" spans="1:13" ht="15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/>
    </row>
    <row r="97" spans="1:13" ht="15" customHeight="1">
      <c r="A97" s="15" t="s">
        <v>83</v>
      </c>
      <c r="B97" s="19">
        <f aca="true" t="shared" si="2" ref="B97:B103">SUM(C97:K97)</f>
        <v>1113</v>
      </c>
      <c r="C97" s="20">
        <v>1085</v>
      </c>
      <c r="D97" s="20">
        <v>0</v>
      </c>
      <c r="E97" s="20">
        <v>0</v>
      </c>
      <c r="F97" s="20">
        <v>28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1085</v>
      </c>
      <c r="M97" s="21">
        <v>28</v>
      </c>
    </row>
    <row r="98" spans="1:13" ht="15" customHeight="1">
      <c r="A98" s="15" t="s">
        <v>84</v>
      </c>
      <c r="B98" s="19">
        <f t="shared" si="2"/>
        <v>91</v>
      </c>
      <c r="C98" s="20">
        <v>91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91</v>
      </c>
      <c r="M98" s="21">
        <v>0</v>
      </c>
    </row>
    <row r="99" spans="1:13" ht="15" customHeight="1">
      <c r="A99" s="15" t="s">
        <v>85</v>
      </c>
      <c r="B99" s="19">
        <f t="shared" si="2"/>
        <v>932</v>
      </c>
      <c r="C99" s="20">
        <v>349</v>
      </c>
      <c r="D99" s="20">
        <v>0</v>
      </c>
      <c r="E99" s="20">
        <v>0</v>
      </c>
      <c r="F99" s="20">
        <v>583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349</v>
      </c>
      <c r="M99" s="21">
        <v>583</v>
      </c>
    </row>
    <row r="100" spans="1:13" ht="15" customHeight="1">
      <c r="A100" s="15" t="s">
        <v>86</v>
      </c>
      <c r="B100" s="19">
        <f t="shared" si="2"/>
        <v>590</v>
      </c>
      <c r="C100" s="20">
        <v>590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590</v>
      </c>
      <c r="M100" s="21">
        <v>0</v>
      </c>
    </row>
    <row r="101" spans="1:13" ht="15" customHeight="1">
      <c r="A101" s="15" t="s">
        <v>87</v>
      </c>
      <c r="B101" s="19">
        <f t="shared" si="2"/>
        <v>409</v>
      </c>
      <c r="C101" s="20">
        <v>409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409</v>
      </c>
      <c r="M101" s="21">
        <v>0</v>
      </c>
    </row>
    <row r="102" spans="1:13" ht="15" customHeight="1">
      <c r="A102" s="15" t="s">
        <v>88</v>
      </c>
      <c r="B102" s="19">
        <f t="shared" si="2"/>
        <v>1079</v>
      </c>
      <c r="C102" s="20">
        <v>178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901</v>
      </c>
      <c r="J102" s="20">
        <v>0</v>
      </c>
      <c r="K102" s="20">
        <v>0</v>
      </c>
      <c r="L102" s="20">
        <v>178</v>
      </c>
      <c r="M102" s="21">
        <v>901</v>
      </c>
    </row>
    <row r="103" spans="1:13" ht="15" customHeight="1">
      <c r="A103" s="15" t="s">
        <v>89</v>
      </c>
      <c r="B103" s="19">
        <f t="shared" si="2"/>
        <v>1095</v>
      </c>
      <c r="C103" s="20">
        <v>998</v>
      </c>
      <c r="D103" s="20">
        <v>0</v>
      </c>
      <c r="E103" s="20">
        <v>0</v>
      </c>
      <c r="F103" s="20">
        <v>97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1095</v>
      </c>
      <c r="M103" s="21">
        <v>0</v>
      </c>
    </row>
    <row r="104" spans="1:13" ht="15" customHeight="1">
      <c r="A104" s="15" t="s">
        <v>90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91</v>
      </c>
      <c r="B105" s="19">
        <f>SUM(C105:K105)</f>
        <v>2574</v>
      </c>
      <c r="C105" s="20">
        <v>2574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710</v>
      </c>
      <c r="M105" s="21">
        <v>1864</v>
      </c>
    </row>
    <row r="106" spans="1:13" ht="15" customHeight="1">
      <c r="A106" s="15" t="s">
        <v>92</v>
      </c>
      <c r="B106" s="19">
        <f>SUM(C106:M106)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32" t="s">
        <v>93</v>
      </c>
      <c r="B107" s="22">
        <f>SUM(C107:M107)</f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4">
        <v>0</v>
      </c>
    </row>
    <row r="108" spans="1:13" ht="15" customHeight="1">
      <c r="A108" s="25" t="s">
        <v>126</v>
      </c>
      <c r="B108" s="26">
        <f>SUM(C108:K108)</f>
        <v>7883</v>
      </c>
      <c r="C108" s="27">
        <v>6274</v>
      </c>
      <c r="D108" s="27">
        <v>0</v>
      </c>
      <c r="E108" s="27">
        <v>0</v>
      </c>
      <c r="F108" s="27">
        <v>708</v>
      </c>
      <c r="G108" s="27">
        <v>0</v>
      </c>
      <c r="H108" s="27">
        <v>0</v>
      </c>
      <c r="I108" s="27">
        <v>901</v>
      </c>
      <c r="J108" s="27">
        <v>0</v>
      </c>
      <c r="K108" s="27">
        <v>0</v>
      </c>
      <c r="L108" s="27">
        <v>4507</v>
      </c>
      <c r="M108" s="28">
        <v>3376</v>
      </c>
    </row>
    <row r="109" spans="1:13" ht="15" customHeight="1">
      <c r="A109" s="1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 ht="15" customHeight="1">
      <c r="A110" s="15" t="s">
        <v>94</v>
      </c>
      <c r="B110" s="19">
        <f>SUM(C110:K110)</f>
        <v>1098</v>
      </c>
      <c r="C110" s="20">
        <v>1003</v>
      </c>
      <c r="D110" s="20">
        <v>0</v>
      </c>
      <c r="E110" s="20">
        <v>65</v>
      </c>
      <c r="F110" s="20">
        <v>0</v>
      </c>
      <c r="G110" s="20">
        <v>0</v>
      </c>
      <c r="H110" s="20">
        <v>30</v>
      </c>
      <c r="I110" s="20">
        <v>0</v>
      </c>
      <c r="J110" s="20">
        <v>0</v>
      </c>
      <c r="K110" s="20">
        <v>0</v>
      </c>
      <c r="L110" s="20">
        <v>1026</v>
      </c>
      <c r="M110" s="21">
        <v>72</v>
      </c>
    </row>
    <row r="111" spans="1:13" ht="15" customHeight="1">
      <c r="A111" s="15" t="s">
        <v>95</v>
      </c>
      <c r="B111" s="19">
        <f>SUM(C111:M111)</f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1">
        <v>0</v>
      </c>
    </row>
    <row r="112" spans="1:13" ht="15" customHeight="1">
      <c r="A112" s="15" t="s">
        <v>96</v>
      </c>
      <c r="B112" s="19">
        <f>SUM(C112:K112)</f>
        <v>579</v>
      </c>
      <c r="C112" s="20">
        <v>526</v>
      </c>
      <c r="D112" s="20">
        <v>0</v>
      </c>
      <c r="E112" s="20">
        <v>53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439</v>
      </c>
      <c r="M112" s="21">
        <v>140</v>
      </c>
    </row>
    <row r="113" spans="1:13" ht="15" customHeight="1">
      <c r="A113" s="15" t="s">
        <v>97</v>
      </c>
      <c r="B113" s="19">
        <f>SUM(C113:K113)</f>
        <v>202</v>
      </c>
      <c r="C113" s="20">
        <v>134</v>
      </c>
      <c r="D113" s="20">
        <v>68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202</v>
      </c>
      <c r="M113" s="21">
        <v>0</v>
      </c>
    </row>
    <row r="114" spans="1:13" ht="15" customHeight="1">
      <c r="A114" s="32" t="s">
        <v>98</v>
      </c>
      <c r="B114" s="22">
        <f>SUM(C114:K114)</f>
        <v>499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499</v>
      </c>
      <c r="L114" s="23">
        <v>499</v>
      </c>
      <c r="M114" s="24">
        <v>0</v>
      </c>
    </row>
    <row r="115" spans="1:13" ht="15" customHeight="1">
      <c r="A115" s="25" t="s">
        <v>127</v>
      </c>
      <c r="B115" s="26">
        <f>SUM(C115:K115)</f>
        <v>2378</v>
      </c>
      <c r="C115" s="27">
        <v>1663</v>
      </c>
      <c r="D115" s="27">
        <v>68</v>
      </c>
      <c r="E115" s="27">
        <v>118</v>
      </c>
      <c r="F115" s="27">
        <v>0</v>
      </c>
      <c r="G115" s="27">
        <v>0</v>
      </c>
      <c r="H115" s="27">
        <v>30</v>
      </c>
      <c r="I115" s="27">
        <v>0</v>
      </c>
      <c r="J115" s="27">
        <v>0</v>
      </c>
      <c r="K115" s="27">
        <v>499</v>
      </c>
      <c r="L115" s="27">
        <v>2166</v>
      </c>
      <c r="M115" s="28">
        <v>212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>
      <c r="A117" s="15" t="s">
        <v>99</v>
      </c>
      <c r="B117" s="19">
        <f>SUM(C117:M117)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100</v>
      </c>
      <c r="B118" s="19">
        <f>SUM(C118:K118)</f>
        <v>145</v>
      </c>
      <c r="C118" s="20">
        <v>145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145</v>
      </c>
      <c r="M118" s="21">
        <v>0</v>
      </c>
    </row>
    <row r="119" spans="1:13" ht="15" customHeight="1">
      <c r="A119" s="15" t="s">
        <v>101</v>
      </c>
      <c r="B119" s="19">
        <f>SUM(C119:K119)</f>
        <v>179</v>
      </c>
      <c r="C119" s="20">
        <v>179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179</v>
      </c>
      <c r="M119" s="21">
        <v>0</v>
      </c>
    </row>
    <row r="120" spans="1:13" ht="15" customHeight="1">
      <c r="A120" s="15" t="s">
        <v>102</v>
      </c>
      <c r="B120" s="19">
        <f>SUM(C120:K120)</f>
        <v>252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252</v>
      </c>
      <c r="I120" s="20">
        <v>0</v>
      </c>
      <c r="J120" s="20">
        <v>0</v>
      </c>
      <c r="K120" s="20">
        <v>0</v>
      </c>
      <c r="L120" s="20">
        <v>0</v>
      </c>
      <c r="M120" s="21">
        <v>252</v>
      </c>
    </row>
    <row r="121" spans="1:13" ht="15" customHeight="1">
      <c r="A121" s="15" t="s">
        <v>103</v>
      </c>
      <c r="B121" s="19">
        <f>SUM(C121:M121)</f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1">
        <v>0</v>
      </c>
    </row>
    <row r="122" spans="1:13" ht="15" customHeight="1">
      <c r="A122" s="15" t="s">
        <v>104</v>
      </c>
      <c r="B122" s="19">
        <f>SUM(C122:M122)</f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1">
        <v>0</v>
      </c>
    </row>
    <row r="123" spans="1:13" ht="15" customHeight="1">
      <c r="A123" s="15" t="s">
        <v>105</v>
      </c>
      <c r="B123" s="19">
        <f>SUM(C123:K123)</f>
        <v>60</v>
      </c>
      <c r="C123" s="20">
        <v>60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60</v>
      </c>
      <c r="M123" s="21">
        <v>0</v>
      </c>
    </row>
    <row r="124" spans="1:13" ht="15" customHeight="1">
      <c r="A124" s="32" t="s">
        <v>106</v>
      </c>
      <c r="B124" s="22">
        <f>SUM(C124:M124)</f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4">
        <v>0</v>
      </c>
    </row>
    <row r="125" spans="1:13" ht="15" customHeight="1">
      <c r="A125" s="25" t="s">
        <v>128</v>
      </c>
      <c r="B125" s="26">
        <f>SUM(C125:K125)</f>
        <v>636</v>
      </c>
      <c r="C125" s="27">
        <v>384</v>
      </c>
      <c r="D125" s="27">
        <v>0</v>
      </c>
      <c r="E125" s="27">
        <v>0</v>
      </c>
      <c r="F125" s="27">
        <v>0</v>
      </c>
      <c r="G125" s="27">
        <v>0</v>
      </c>
      <c r="H125" s="27">
        <v>252</v>
      </c>
      <c r="I125" s="27">
        <v>0</v>
      </c>
      <c r="J125" s="27">
        <v>0</v>
      </c>
      <c r="K125" s="27">
        <v>0</v>
      </c>
      <c r="L125" s="27">
        <v>384</v>
      </c>
      <c r="M125" s="28">
        <v>252</v>
      </c>
    </row>
    <row r="126" spans="1:13" ht="15" customHeight="1">
      <c r="A126" s="15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 ht="15" customHeight="1">
      <c r="A127" s="15" t="s">
        <v>107</v>
      </c>
      <c r="B127" s="19">
        <f>SUM(C127:K127)</f>
        <v>4078</v>
      </c>
      <c r="C127" s="20">
        <v>1514</v>
      </c>
      <c r="D127" s="20">
        <v>0</v>
      </c>
      <c r="E127" s="20">
        <v>0</v>
      </c>
      <c r="F127" s="20">
        <v>2322</v>
      </c>
      <c r="G127" s="20">
        <v>0</v>
      </c>
      <c r="H127" s="20">
        <v>0</v>
      </c>
      <c r="I127" s="20">
        <v>0</v>
      </c>
      <c r="J127" s="20">
        <v>0</v>
      </c>
      <c r="K127" s="20">
        <v>242</v>
      </c>
      <c r="L127" s="20">
        <v>1756</v>
      </c>
      <c r="M127" s="21">
        <v>2322</v>
      </c>
    </row>
    <row r="128" spans="1:13" ht="15" customHeight="1">
      <c r="A128" s="15" t="s">
        <v>108</v>
      </c>
      <c r="B128" s="19">
        <f>SUM(C128:K128)</f>
        <v>916</v>
      </c>
      <c r="C128" s="20">
        <v>405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511</v>
      </c>
      <c r="J128" s="20">
        <v>0</v>
      </c>
      <c r="K128" s="20">
        <v>0</v>
      </c>
      <c r="L128" s="20">
        <v>309</v>
      </c>
      <c r="M128" s="21">
        <v>607</v>
      </c>
    </row>
    <row r="129" spans="1:13" ht="15" customHeight="1">
      <c r="A129" s="15" t="s">
        <v>109</v>
      </c>
      <c r="B129" s="19">
        <f>SUM(C129:M129)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1">
        <v>0</v>
      </c>
    </row>
    <row r="130" spans="1:13" ht="15" customHeight="1">
      <c r="A130" s="15" t="s">
        <v>110</v>
      </c>
      <c r="B130" s="19">
        <f>SUM(C130:K130)</f>
        <v>235</v>
      </c>
      <c r="C130" s="20">
        <v>235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235</v>
      </c>
      <c r="M130" s="21">
        <v>0</v>
      </c>
    </row>
    <row r="131" spans="1:13" ht="15" customHeight="1">
      <c r="A131" s="15" t="s">
        <v>111</v>
      </c>
      <c r="B131" s="19">
        <f>SUM(C131:K131)</f>
        <v>1098</v>
      </c>
      <c r="C131" s="20">
        <v>180</v>
      </c>
      <c r="D131" s="20">
        <v>279</v>
      </c>
      <c r="E131" s="20">
        <v>0</v>
      </c>
      <c r="F131" s="20">
        <v>414</v>
      </c>
      <c r="G131" s="20">
        <v>0</v>
      </c>
      <c r="H131" s="20">
        <v>0</v>
      </c>
      <c r="I131" s="20">
        <v>0</v>
      </c>
      <c r="J131" s="20">
        <v>225</v>
      </c>
      <c r="K131" s="20">
        <v>0</v>
      </c>
      <c r="L131" s="20">
        <v>459</v>
      </c>
      <c r="M131" s="21">
        <v>639</v>
      </c>
    </row>
    <row r="132" spans="1:13" ht="15" customHeight="1">
      <c r="A132" s="32" t="s">
        <v>112</v>
      </c>
      <c r="B132" s="22">
        <f>SUM(C132:K132)</f>
        <v>110</v>
      </c>
      <c r="C132" s="23">
        <v>110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110</v>
      </c>
      <c r="M132" s="24">
        <v>0</v>
      </c>
    </row>
    <row r="133" spans="1:13" ht="15" customHeight="1">
      <c r="A133" s="25" t="s">
        <v>129</v>
      </c>
      <c r="B133" s="26">
        <f>SUM(C133:K133)</f>
        <v>6437</v>
      </c>
      <c r="C133" s="27">
        <v>2444</v>
      </c>
      <c r="D133" s="27">
        <v>279</v>
      </c>
      <c r="E133" s="27">
        <v>0</v>
      </c>
      <c r="F133" s="27">
        <v>2736</v>
      </c>
      <c r="G133" s="27">
        <v>0</v>
      </c>
      <c r="H133" s="27">
        <v>0</v>
      </c>
      <c r="I133" s="27">
        <v>511</v>
      </c>
      <c r="J133" s="27">
        <v>225</v>
      </c>
      <c r="K133" s="27">
        <v>242</v>
      </c>
      <c r="L133" s="27">
        <v>2869</v>
      </c>
      <c r="M133" s="28">
        <v>3568</v>
      </c>
    </row>
    <row r="134" spans="1:13" ht="15" customHeight="1">
      <c r="A134" s="15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1"/>
    </row>
    <row r="135" spans="1:13" ht="15" customHeight="1">
      <c r="A135" s="15" t="s">
        <v>130</v>
      </c>
      <c r="B135" s="19">
        <f>SUM(C135:K135)</f>
        <v>74618</v>
      </c>
      <c r="C135" s="20">
        <v>47823</v>
      </c>
      <c r="D135" s="20">
        <v>548</v>
      </c>
      <c r="E135" s="20">
        <v>654</v>
      </c>
      <c r="F135" s="20">
        <v>10405</v>
      </c>
      <c r="G135" s="20">
        <v>1003</v>
      </c>
      <c r="H135" s="20">
        <v>1315</v>
      </c>
      <c r="I135" s="20">
        <v>4332</v>
      </c>
      <c r="J135" s="20">
        <v>7086</v>
      </c>
      <c r="K135" s="20">
        <v>1452</v>
      </c>
      <c r="L135" s="20">
        <v>38397</v>
      </c>
      <c r="M135" s="21">
        <v>36221</v>
      </c>
    </row>
    <row r="136" spans="1:13" ht="15" customHeight="1">
      <c r="A136" s="15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 ht="15" customHeight="1" thickBot="1">
      <c r="A137" s="33" t="s">
        <v>131</v>
      </c>
      <c r="B137" s="29">
        <f>SUM(C137:K137)</f>
        <v>204111</v>
      </c>
      <c r="C137" s="30">
        <v>145734</v>
      </c>
      <c r="D137" s="30">
        <v>3545</v>
      </c>
      <c r="E137" s="30">
        <v>1227</v>
      </c>
      <c r="F137" s="30">
        <v>14980</v>
      </c>
      <c r="G137" s="30">
        <v>5935</v>
      </c>
      <c r="H137" s="30">
        <v>8499</v>
      </c>
      <c r="I137" s="30">
        <v>9731</v>
      </c>
      <c r="J137" s="30">
        <v>12631</v>
      </c>
      <c r="K137" s="30">
        <v>1829</v>
      </c>
      <c r="L137" s="30">
        <v>100999</v>
      </c>
      <c r="M137" s="31">
        <v>103112</v>
      </c>
    </row>
  </sheetData>
  <mergeCells count="2">
    <mergeCell ref="C3:K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C2" sqref="C2"/>
    </sheetView>
  </sheetViews>
  <sheetFormatPr defaultColWidth="9.00390625" defaultRowHeight="15" customHeight="1"/>
  <cols>
    <col min="1" max="1" width="10.625" style="1" customWidth="1"/>
    <col min="2" max="16" width="7.625" style="1" customWidth="1"/>
    <col min="17" max="17" width="6.125" style="1" customWidth="1"/>
    <col min="18" max="16384" width="7.625" style="1" customWidth="1"/>
  </cols>
  <sheetData>
    <row r="1" spans="1:9" ht="18" customHeight="1">
      <c r="A1" s="1" t="s">
        <v>132</v>
      </c>
      <c r="E1" s="9" t="s">
        <v>133</v>
      </c>
      <c r="I1" s="1" t="s">
        <v>134</v>
      </c>
    </row>
    <row r="2" ht="15" customHeight="1" thickBot="1">
      <c r="Q2" s="10" t="s">
        <v>135</v>
      </c>
    </row>
    <row r="3" spans="1:17" s="4" customFormat="1" ht="15" customHeight="1">
      <c r="A3" s="2"/>
      <c r="B3" s="3"/>
      <c r="C3" s="55" t="s">
        <v>136</v>
      </c>
      <c r="D3" s="56"/>
      <c r="E3" s="56"/>
      <c r="F3" s="56"/>
      <c r="G3" s="56"/>
      <c r="H3" s="56"/>
      <c r="I3" s="56"/>
      <c r="J3" s="57"/>
      <c r="K3" s="55" t="s">
        <v>137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138</v>
      </c>
      <c r="C4" s="59" t="s">
        <v>139</v>
      </c>
      <c r="D4" s="60"/>
      <c r="E4" s="60"/>
      <c r="F4" s="61"/>
      <c r="G4" s="59" t="s">
        <v>140</v>
      </c>
      <c r="H4" s="60"/>
      <c r="I4" s="60"/>
      <c r="J4" s="61"/>
      <c r="K4" s="36"/>
      <c r="L4" s="36"/>
      <c r="M4" s="36" t="s">
        <v>141</v>
      </c>
      <c r="N4" s="36" t="s">
        <v>142</v>
      </c>
      <c r="O4" s="36"/>
      <c r="P4" s="36" t="s">
        <v>143</v>
      </c>
      <c r="Q4" s="37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38" t="s">
        <v>157</v>
      </c>
    </row>
    <row r="6" spans="1:17" ht="15" customHeight="1">
      <c r="A6" s="39" t="s">
        <v>158</v>
      </c>
      <c r="B6" s="40">
        <f>+C6+G6</f>
        <v>145734</v>
      </c>
      <c r="C6" s="41">
        <f>SUM(D6:F6)</f>
        <v>4973</v>
      </c>
      <c r="D6" s="41">
        <v>0</v>
      </c>
      <c r="E6" s="41">
        <v>0</v>
      </c>
      <c r="F6" s="41">
        <v>4973</v>
      </c>
      <c r="G6" s="41">
        <f>SUM(H6:J6)</f>
        <v>140761</v>
      </c>
      <c r="H6" s="41">
        <v>15307</v>
      </c>
      <c r="I6" s="41">
        <v>409</v>
      </c>
      <c r="J6" s="41">
        <v>125045</v>
      </c>
      <c r="K6" s="41">
        <v>95420</v>
      </c>
      <c r="L6" s="41">
        <f>SUM(M6:Q6)</f>
        <v>50314</v>
      </c>
      <c r="M6" s="41">
        <v>0</v>
      </c>
      <c r="N6" s="41">
        <v>16557</v>
      </c>
      <c r="O6" s="41">
        <v>33757</v>
      </c>
      <c r="P6" s="41">
        <v>0</v>
      </c>
      <c r="Q6" s="42">
        <v>0</v>
      </c>
    </row>
    <row r="7" spans="1:17" ht="15" customHeight="1">
      <c r="A7" s="43" t="s">
        <v>159</v>
      </c>
      <c r="B7" s="44">
        <f>+C7+G7</f>
        <v>3545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3545</v>
      </c>
      <c r="H7" s="45">
        <v>0</v>
      </c>
      <c r="I7" s="45">
        <v>0</v>
      </c>
      <c r="J7" s="45">
        <v>3545</v>
      </c>
      <c r="K7" s="45">
        <v>1645</v>
      </c>
      <c r="L7" s="45">
        <f>SUM(M7:Q7)</f>
        <v>1900</v>
      </c>
      <c r="M7" s="45">
        <v>0</v>
      </c>
      <c r="N7" s="45">
        <v>133</v>
      </c>
      <c r="O7" s="45">
        <v>1767</v>
      </c>
      <c r="P7" s="45">
        <v>0</v>
      </c>
      <c r="Q7" s="46">
        <v>0</v>
      </c>
    </row>
    <row r="8" spans="1:17" ht="15" customHeight="1">
      <c r="A8" s="43" t="s">
        <v>160</v>
      </c>
      <c r="B8" s="44">
        <f aca="true" t="shared" si="0" ref="B8:B17">+C8+G8</f>
        <v>1227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1227</v>
      </c>
      <c r="H8" s="45">
        <v>0</v>
      </c>
      <c r="I8" s="45">
        <v>0</v>
      </c>
      <c r="J8" s="45">
        <v>1227</v>
      </c>
      <c r="K8" s="45">
        <v>252</v>
      </c>
      <c r="L8" s="45">
        <f aca="true" t="shared" si="3" ref="L8:L17">SUM(M8:Q8)</f>
        <v>975</v>
      </c>
      <c r="M8" s="45">
        <v>0</v>
      </c>
      <c r="N8" s="45">
        <v>0</v>
      </c>
      <c r="O8" s="45">
        <v>975</v>
      </c>
      <c r="P8" s="45">
        <v>0</v>
      </c>
      <c r="Q8" s="46">
        <v>0</v>
      </c>
    </row>
    <row r="9" spans="1:17" ht="15" customHeight="1">
      <c r="A9" s="43" t="s">
        <v>161</v>
      </c>
      <c r="B9" s="44">
        <f t="shared" si="0"/>
        <v>14980</v>
      </c>
      <c r="C9" s="45">
        <f t="shared" si="1"/>
        <v>414</v>
      </c>
      <c r="D9" s="45">
        <v>0</v>
      </c>
      <c r="E9" s="45">
        <v>0</v>
      </c>
      <c r="F9" s="45">
        <v>414</v>
      </c>
      <c r="G9" s="45">
        <f t="shared" si="2"/>
        <v>14566</v>
      </c>
      <c r="H9" s="45">
        <v>11218</v>
      </c>
      <c r="I9" s="45">
        <v>2245</v>
      </c>
      <c r="J9" s="45">
        <v>1103</v>
      </c>
      <c r="K9" s="45">
        <v>136</v>
      </c>
      <c r="L9" s="45">
        <f t="shared" si="3"/>
        <v>14844</v>
      </c>
      <c r="M9" s="45">
        <v>0</v>
      </c>
      <c r="N9" s="45">
        <v>123</v>
      </c>
      <c r="O9" s="45">
        <v>14721</v>
      </c>
      <c r="P9" s="45">
        <v>0</v>
      </c>
      <c r="Q9" s="46">
        <v>0</v>
      </c>
    </row>
    <row r="10" spans="1:17" ht="15" customHeight="1">
      <c r="A10" s="43" t="s">
        <v>162</v>
      </c>
      <c r="B10" s="44">
        <f t="shared" si="0"/>
        <v>5935</v>
      </c>
      <c r="C10" s="45">
        <f t="shared" si="1"/>
        <v>20</v>
      </c>
      <c r="D10" s="45">
        <v>0</v>
      </c>
      <c r="E10" s="45">
        <v>20</v>
      </c>
      <c r="F10" s="45">
        <v>0</v>
      </c>
      <c r="G10" s="45">
        <f t="shared" si="2"/>
        <v>5915</v>
      </c>
      <c r="H10" s="45">
        <v>4932</v>
      </c>
      <c r="I10" s="45">
        <v>983</v>
      </c>
      <c r="J10" s="45">
        <v>0</v>
      </c>
      <c r="K10" s="45">
        <v>41</v>
      </c>
      <c r="L10" s="45">
        <f t="shared" si="3"/>
        <v>5894</v>
      </c>
      <c r="M10" s="45">
        <v>0</v>
      </c>
      <c r="N10" s="45">
        <v>20</v>
      </c>
      <c r="O10" s="45">
        <v>5874</v>
      </c>
      <c r="P10" s="45">
        <v>0</v>
      </c>
      <c r="Q10" s="46">
        <v>0</v>
      </c>
    </row>
    <row r="11" spans="1:17" ht="15" customHeight="1">
      <c r="A11" s="43" t="s">
        <v>163</v>
      </c>
      <c r="B11" s="44">
        <f t="shared" si="0"/>
        <v>8499</v>
      </c>
      <c r="C11" s="45">
        <f t="shared" si="1"/>
        <v>281</v>
      </c>
      <c r="D11" s="45">
        <v>0</v>
      </c>
      <c r="E11" s="45">
        <v>0</v>
      </c>
      <c r="F11" s="45">
        <v>281</v>
      </c>
      <c r="G11" s="45">
        <f t="shared" si="2"/>
        <v>8218</v>
      </c>
      <c r="H11" s="45">
        <v>6104</v>
      </c>
      <c r="I11" s="45">
        <v>249</v>
      </c>
      <c r="J11" s="45">
        <v>1865</v>
      </c>
      <c r="K11" s="45">
        <v>1278</v>
      </c>
      <c r="L11" s="45">
        <f t="shared" si="3"/>
        <v>7221</v>
      </c>
      <c r="M11" s="45">
        <v>0</v>
      </c>
      <c r="N11" s="45">
        <v>0</v>
      </c>
      <c r="O11" s="45">
        <v>7191</v>
      </c>
      <c r="P11" s="45">
        <v>30</v>
      </c>
      <c r="Q11" s="46">
        <v>0</v>
      </c>
    </row>
    <row r="12" spans="1:17" ht="15" customHeight="1">
      <c r="A12" s="43" t="s">
        <v>164</v>
      </c>
      <c r="B12" s="44">
        <f t="shared" si="0"/>
        <v>9731</v>
      </c>
      <c r="C12" s="45">
        <f t="shared" si="1"/>
        <v>837</v>
      </c>
      <c r="D12" s="45">
        <v>0</v>
      </c>
      <c r="E12" s="45">
        <v>0</v>
      </c>
      <c r="F12" s="45">
        <v>837</v>
      </c>
      <c r="G12" s="45">
        <f t="shared" si="2"/>
        <v>8894</v>
      </c>
      <c r="H12" s="45">
        <v>5203</v>
      </c>
      <c r="I12" s="45">
        <v>1802</v>
      </c>
      <c r="J12" s="45">
        <v>1889</v>
      </c>
      <c r="K12" s="45">
        <v>657</v>
      </c>
      <c r="L12" s="45">
        <f t="shared" si="3"/>
        <v>9074</v>
      </c>
      <c r="M12" s="45">
        <v>42</v>
      </c>
      <c r="N12" s="45">
        <v>118</v>
      </c>
      <c r="O12" s="45">
        <v>8914</v>
      </c>
      <c r="P12" s="45">
        <v>0</v>
      </c>
      <c r="Q12" s="46">
        <v>0</v>
      </c>
    </row>
    <row r="13" spans="1:17" ht="15" customHeight="1">
      <c r="A13" s="43" t="s">
        <v>165</v>
      </c>
      <c r="B13" s="44">
        <f t="shared" si="0"/>
        <v>12631</v>
      </c>
      <c r="C13" s="45">
        <f t="shared" si="1"/>
        <v>3311</v>
      </c>
      <c r="D13" s="45">
        <v>83</v>
      </c>
      <c r="E13" s="45">
        <v>0</v>
      </c>
      <c r="F13" s="45">
        <v>3228</v>
      </c>
      <c r="G13" s="45">
        <f t="shared" si="2"/>
        <v>9320</v>
      </c>
      <c r="H13" s="45">
        <v>1826</v>
      </c>
      <c r="I13" s="45">
        <v>4619</v>
      </c>
      <c r="J13" s="45">
        <v>2875</v>
      </c>
      <c r="K13" s="45">
        <v>486</v>
      </c>
      <c r="L13" s="45">
        <f t="shared" si="3"/>
        <v>12145</v>
      </c>
      <c r="M13" s="45">
        <v>0</v>
      </c>
      <c r="N13" s="45">
        <v>5712</v>
      </c>
      <c r="O13" s="45">
        <v>6433</v>
      </c>
      <c r="P13" s="45">
        <v>0</v>
      </c>
      <c r="Q13" s="46">
        <v>0</v>
      </c>
    </row>
    <row r="14" spans="1:17" ht="15" customHeight="1">
      <c r="A14" s="43" t="s">
        <v>157</v>
      </c>
      <c r="B14" s="44">
        <f t="shared" si="0"/>
        <v>1829</v>
      </c>
      <c r="C14" s="45">
        <f t="shared" si="1"/>
        <v>1310</v>
      </c>
      <c r="D14" s="45">
        <v>0</v>
      </c>
      <c r="E14" s="45">
        <v>499</v>
      </c>
      <c r="F14" s="45">
        <v>811</v>
      </c>
      <c r="G14" s="45">
        <f t="shared" si="2"/>
        <v>519</v>
      </c>
      <c r="H14" s="45">
        <v>187</v>
      </c>
      <c r="I14" s="45">
        <v>332</v>
      </c>
      <c r="J14" s="45">
        <v>0</v>
      </c>
      <c r="K14" s="45">
        <v>1084</v>
      </c>
      <c r="L14" s="45">
        <f t="shared" si="3"/>
        <v>745</v>
      </c>
      <c r="M14" s="45">
        <v>0</v>
      </c>
      <c r="N14" s="45">
        <v>0</v>
      </c>
      <c r="O14" s="45">
        <v>745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166</v>
      </c>
      <c r="B16" s="44">
        <f t="shared" si="0"/>
        <v>149279</v>
      </c>
      <c r="C16" s="45">
        <f t="shared" si="1"/>
        <v>4973</v>
      </c>
      <c r="D16" s="45">
        <f>SUM(D6:D7)</f>
        <v>0</v>
      </c>
      <c r="E16" s="45">
        <f>SUM(E6:E7)</f>
        <v>0</v>
      </c>
      <c r="F16" s="45">
        <f>SUM(F6:F7)</f>
        <v>4973</v>
      </c>
      <c r="G16" s="45">
        <f t="shared" si="2"/>
        <v>144306</v>
      </c>
      <c r="H16" s="45">
        <f>SUM(H6:H7)</f>
        <v>15307</v>
      </c>
      <c r="I16" s="45">
        <f>SUM(I6:I7)</f>
        <v>409</v>
      </c>
      <c r="J16" s="45">
        <f>SUM(J6:J7)</f>
        <v>128590</v>
      </c>
      <c r="K16" s="45">
        <f>SUM(K6:K7)</f>
        <v>97065</v>
      </c>
      <c r="L16" s="45">
        <f t="shared" si="3"/>
        <v>52214</v>
      </c>
      <c r="M16" s="45">
        <f>SUM(M6:M7)</f>
        <v>0</v>
      </c>
      <c r="N16" s="45">
        <f>SUM(N6:N7)</f>
        <v>16690</v>
      </c>
      <c r="O16" s="45">
        <f>SUM(O6:O7)</f>
        <v>35524</v>
      </c>
      <c r="P16" s="45">
        <f>SUM(P6:P7)</f>
        <v>0</v>
      </c>
      <c r="Q16" s="46">
        <f>SUM(Q6:Q7)</f>
        <v>0</v>
      </c>
    </row>
    <row r="17" spans="1:17" ht="15" customHeight="1">
      <c r="A17" s="43" t="s">
        <v>167</v>
      </c>
      <c r="B17" s="44">
        <f t="shared" si="0"/>
        <v>54832</v>
      </c>
      <c r="C17" s="45">
        <f t="shared" si="1"/>
        <v>6173</v>
      </c>
      <c r="D17" s="45">
        <f>SUM(D8:D14)</f>
        <v>83</v>
      </c>
      <c r="E17" s="45">
        <f>SUM(E8:E14)</f>
        <v>519</v>
      </c>
      <c r="F17" s="45">
        <f>SUM(F8:F14)</f>
        <v>5571</v>
      </c>
      <c r="G17" s="45">
        <f t="shared" si="2"/>
        <v>48659</v>
      </c>
      <c r="H17" s="45">
        <f>SUM(H8:H14)</f>
        <v>29470</v>
      </c>
      <c r="I17" s="45">
        <f>SUM(I8:I14)</f>
        <v>10230</v>
      </c>
      <c r="J17" s="45">
        <f>SUM(J8:J14)</f>
        <v>8959</v>
      </c>
      <c r="K17" s="45">
        <f>SUM(K8:K14)</f>
        <v>3934</v>
      </c>
      <c r="L17" s="45">
        <f t="shared" si="3"/>
        <v>50898</v>
      </c>
      <c r="M17" s="45">
        <f>SUM(M8:M14)</f>
        <v>42</v>
      </c>
      <c r="N17" s="45">
        <f>SUM(N8:N14)</f>
        <v>5973</v>
      </c>
      <c r="O17" s="45">
        <f>SUM(O8:O14)</f>
        <v>44853</v>
      </c>
      <c r="P17" s="45">
        <f>SUM(P8:P14)</f>
        <v>30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138</v>
      </c>
      <c r="B19" s="52">
        <f>+C19+G19</f>
        <v>204111</v>
      </c>
      <c r="C19" s="53">
        <f t="shared" si="1"/>
        <v>11146</v>
      </c>
      <c r="D19" s="52">
        <f>SUM(D16:D17)</f>
        <v>83</v>
      </c>
      <c r="E19" s="52">
        <f>SUM(E16:E17)</f>
        <v>519</v>
      </c>
      <c r="F19" s="52">
        <f>SUM(F16:F17)</f>
        <v>10544</v>
      </c>
      <c r="G19" s="53">
        <f t="shared" si="2"/>
        <v>192965</v>
      </c>
      <c r="H19" s="52">
        <f>SUM(H16:H17)</f>
        <v>44777</v>
      </c>
      <c r="I19" s="52">
        <f>SUM(I16:I17)</f>
        <v>10639</v>
      </c>
      <c r="J19" s="52">
        <f>SUM(J16:J17)</f>
        <v>137549</v>
      </c>
      <c r="K19" s="53">
        <f>SUM(K16:K17)</f>
        <v>100999</v>
      </c>
      <c r="L19" s="52">
        <f>SUM(M19:Q19)</f>
        <v>103112</v>
      </c>
      <c r="M19" s="52">
        <f>SUM(M16:M17)</f>
        <v>42</v>
      </c>
      <c r="N19" s="52">
        <f>SUM(N16:N17)</f>
        <v>22663</v>
      </c>
      <c r="O19" s="52">
        <f>SUM(O16:O17)</f>
        <v>80377</v>
      </c>
      <c r="P19" s="52">
        <f>SUM(P16:P17)</f>
        <v>30</v>
      </c>
      <c r="Q19" s="54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C4" sqref="C4:F4"/>
    </sheetView>
  </sheetViews>
  <sheetFormatPr defaultColWidth="9.00390625" defaultRowHeight="15" customHeight="1"/>
  <cols>
    <col min="1" max="1" width="10.125" style="1" customWidth="1"/>
    <col min="2" max="2" width="9.00390625" style="1" customWidth="1"/>
    <col min="3" max="3" width="7.625" style="1" customWidth="1"/>
    <col min="4" max="4" width="6.125" style="1" bestFit="1" customWidth="1"/>
    <col min="5" max="5" width="6.875" style="1" customWidth="1"/>
    <col min="6" max="6" width="7.75390625" style="1" bestFit="1" customWidth="1"/>
    <col min="7" max="7" width="9.50390625" style="1" bestFit="1" customWidth="1"/>
    <col min="8" max="8" width="7.75390625" style="1" bestFit="1" customWidth="1"/>
    <col min="9" max="9" width="7.75390625" style="1" customWidth="1"/>
    <col min="10" max="12" width="9.50390625" style="1" bestFit="1" customWidth="1"/>
    <col min="13" max="14" width="8.50390625" style="1" bestFit="1" customWidth="1"/>
    <col min="15" max="15" width="9.50390625" style="1" bestFit="1" customWidth="1"/>
    <col min="16" max="16" width="6.75390625" style="1" customWidth="1"/>
    <col min="17" max="17" width="5.75390625" style="1" customWidth="1"/>
    <col min="18" max="16384" width="7.625" style="1" customWidth="1"/>
  </cols>
  <sheetData>
    <row r="1" spans="1:9" ht="18" customHeight="1">
      <c r="A1" s="1" t="s">
        <v>132</v>
      </c>
      <c r="E1" s="9" t="s">
        <v>168</v>
      </c>
      <c r="I1" s="1" t="s">
        <v>134</v>
      </c>
    </row>
    <row r="2" ht="15" customHeight="1" thickBot="1">
      <c r="Q2" s="10" t="s">
        <v>169</v>
      </c>
    </row>
    <row r="3" spans="1:17" s="4" customFormat="1" ht="15" customHeight="1">
      <c r="A3" s="2"/>
      <c r="B3" s="3"/>
      <c r="C3" s="55" t="s">
        <v>170</v>
      </c>
      <c r="D3" s="56"/>
      <c r="E3" s="56"/>
      <c r="F3" s="56"/>
      <c r="G3" s="56"/>
      <c r="H3" s="56"/>
      <c r="I3" s="56"/>
      <c r="J3" s="57"/>
      <c r="K3" s="55" t="s">
        <v>171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138</v>
      </c>
      <c r="C4" s="59" t="s">
        <v>139</v>
      </c>
      <c r="D4" s="60"/>
      <c r="E4" s="60"/>
      <c r="F4" s="61"/>
      <c r="G4" s="59" t="s">
        <v>140</v>
      </c>
      <c r="H4" s="60"/>
      <c r="I4" s="60"/>
      <c r="J4" s="61"/>
      <c r="K4" s="36"/>
      <c r="L4" s="36"/>
      <c r="M4" s="36" t="s">
        <v>141</v>
      </c>
      <c r="N4" s="36" t="s">
        <v>142</v>
      </c>
      <c r="O4" s="36"/>
      <c r="P4" s="36" t="s">
        <v>172</v>
      </c>
      <c r="Q4" s="37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38" t="s">
        <v>157</v>
      </c>
    </row>
    <row r="6" spans="1:17" ht="15" customHeight="1">
      <c r="A6" s="39" t="s">
        <v>158</v>
      </c>
      <c r="B6" s="40">
        <f>+C6+G6</f>
        <v>2256963</v>
      </c>
      <c r="C6" s="41">
        <f>SUM(D6:F6)</f>
        <v>101190</v>
      </c>
      <c r="D6" s="41">
        <v>0</v>
      </c>
      <c r="E6" s="41">
        <v>0</v>
      </c>
      <c r="F6" s="41">
        <v>101190</v>
      </c>
      <c r="G6" s="41">
        <f>SUM(H6:J6)</f>
        <v>2155773</v>
      </c>
      <c r="H6" s="41">
        <v>210316</v>
      </c>
      <c r="I6" s="41">
        <v>5657</v>
      </c>
      <c r="J6" s="41">
        <v>1939800</v>
      </c>
      <c r="K6" s="41">
        <v>1468002</v>
      </c>
      <c r="L6" s="41">
        <f>SUM(M6:Q6)</f>
        <v>788961</v>
      </c>
      <c r="M6" s="41">
        <v>0</v>
      </c>
      <c r="N6" s="41">
        <v>263660</v>
      </c>
      <c r="O6" s="41">
        <v>525301</v>
      </c>
      <c r="P6" s="41">
        <v>0</v>
      </c>
      <c r="Q6" s="42">
        <v>0</v>
      </c>
    </row>
    <row r="7" spans="1:17" ht="15" customHeight="1">
      <c r="A7" s="43" t="s">
        <v>159</v>
      </c>
      <c r="B7" s="44">
        <f>+C7+G7</f>
        <v>50728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50728</v>
      </c>
      <c r="H7" s="45">
        <v>0</v>
      </c>
      <c r="I7" s="45">
        <v>0</v>
      </c>
      <c r="J7" s="45">
        <v>50728</v>
      </c>
      <c r="K7" s="45">
        <v>24373</v>
      </c>
      <c r="L7" s="45">
        <f>SUM(M7:Q7)</f>
        <v>26355</v>
      </c>
      <c r="M7" s="45">
        <v>0</v>
      </c>
      <c r="N7" s="45">
        <v>1500</v>
      </c>
      <c r="O7" s="45">
        <v>24855</v>
      </c>
      <c r="P7" s="45">
        <v>0</v>
      </c>
      <c r="Q7" s="46">
        <v>0</v>
      </c>
    </row>
    <row r="8" spans="1:17" ht="15" customHeight="1">
      <c r="A8" s="43" t="s">
        <v>160</v>
      </c>
      <c r="B8" s="44">
        <f aca="true" t="shared" si="0" ref="B8:B17">+C8+G8</f>
        <v>6890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6890</v>
      </c>
      <c r="H8" s="45">
        <v>0</v>
      </c>
      <c r="I8" s="45">
        <v>0</v>
      </c>
      <c r="J8" s="45">
        <v>6890</v>
      </c>
      <c r="K8" s="45">
        <v>1210</v>
      </c>
      <c r="L8" s="45">
        <f aca="true" t="shared" si="3" ref="L8:L17">SUM(M8:Q8)</f>
        <v>5680</v>
      </c>
      <c r="M8" s="45">
        <v>0</v>
      </c>
      <c r="N8" s="45">
        <v>0</v>
      </c>
      <c r="O8" s="45">
        <v>5680</v>
      </c>
      <c r="P8" s="45">
        <v>0</v>
      </c>
      <c r="Q8" s="46">
        <v>0</v>
      </c>
    </row>
    <row r="9" spans="1:17" ht="15" customHeight="1">
      <c r="A9" s="43" t="s">
        <v>161</v>
      </c>
      <c r="B9" s="44">
        <f t="shared" si="0"/>
        <v>142584</v>
      </c>
      <c r="C9" s="45">
        <f t="shared" si="1"/>
        <v>19920</v>
      </c>
      <c r="D9" s="45">
        <v>0</v>
      </c>
      <c r="E9" s="45">
        <v>0</v>
      </c>
      <c r="F9" s="45">
        <v>19920</v>
      </c>
      <c r="G9" s="45">
        <f t="shared" si="2"/>
        <v>122664</v>
      </c>
      <c r="H9" s="45">
        <v>92304</v>
      </c>
      <c r="I9" s="45">
        <v>20000</v>
      </c>
      <c r="J9" s="45">
        <v>10360</v>
      </c>
      <c r="K9" s="45">
        <v>1780</v>
      </c>
      <c r="L9" s="45">
        <f t="shared" si="3"/>
        <v>140804</v>
      </c>
      <c r="M9" s="45">
        <v>0</v>
      </c>
      <c r="N9" s="45">
        <v>3000</v>
      </c>
      <c r="O9" s="45">
        <v>137804</v>
      </c>
      <c r="P9" s="45">
        <v>0</v>
      </c>
      <c r="Q9" s="46">
        <v>0</v>
      </c>
    </row>
    <row r="10" spans="1:17" ht="15" customHeight="1">
      <c r="A10" s="43" t="s">
        <v>162</v>
      </c>
      <c r="B10" s="44">
        <f t="shared" si="0"/>
        <v>34440</v>
      </c>
      <c r="C10" s="45">
        <f t="shared" si="1"/>
        <v>140</v>
      </c>
      <c r="D10" s="45">
        <v>0</v>
      </c>
      <c r="E10" s="45">
        <v>140</v>
      </c>
      <c r="F10" s="45">
        <v>0</v>
      </c>
      <c r="G10" s="45">
        <f t="shared" si="2"/>
        <v>34300</v>
      </c>
      <c r="H10" s="45">
        <v>28300</v>
      </c>
      <c r="I10" s="45">
        <v>6000</v>
      </c>
      <c r="J10" s="45">
        <v>0</v>
      </c>
      <c r="K10" s="45">
        <v>500</v>
      </c>
      <c r="L10" s="45">
        <f t="shared" si="3"/>
        <v>33940</v>
      </c>
      <c r="M10" s="45">
        <v>0</v>
      </c>
      <c r="N10" s="45">
        <v>140</v>
      </c>
      <c r="O10" s="45">
        <v>33800</v>
      </c>
      <c r="P10" s="45">
        <v>0</v>
      </c>
      <c r="Q10" s="46">
        <v>0</v>
      </c>
    </row>
    <row r="11" spans="1:17" ht="15" customHeight="1">
      <c r="A11" s="43" t="s">
        <v>163</v>
      </c>
      <c r="B11" s="44">
        <f t="shared" si="0"/>
        <v>111220</v>
      </c>
      <c r="C11" s="45">
        <f t="shared" si="1"/>
        <v>11200</v>
      </c>
      <c r="D11" s="45">
        <v>0</v>
      </c>
      <c r="E11" s="45">
        <v>0</v>
      </c>
      <c r="F11" s="45">
        <v>11200</v>
      </c>
      <c r="G11" s="45">
        <f t="shared" si="2"/>
        <v>100020</v>
      </c>
      <c r="H11" s="45">
        <v>76720</v>
      </c>
      <c r="I11" s="45">
        <v>3500</v>
      </c>
      <c r="J11" s="45">
        <v>19800</v>
      </c>
      <c r="K11" s="45">
        <v>19100</v>
      </c>
      <c r="L11" s="45">
        <f t="shared" si="3"/>
        <v>92120</v>
      </c>
      <c r="M11" s="45">
        <v>0</v>
      </c>
      <c r="N11" s="45">
        <v>0</v>
      </c>
      <c r="O11" s="45">
        <v>91720</v>
      </c>
      <c r="P11" s="45">
        <v>400</v>
      </c>
      <c r="Q11" s="46">
        <v>0</v>
      </c>
    </row>
    <row r="12" spans="1:17" ht="15" customHeight="1">
      <c r="A12" s="43" t="s">
        <v>164</v>
      </c>
      <c r="B12" s="44">
        <f t="shared" si="0"/>
        <v>133019</v>
      </c>
      <c r="C12" s="45">
        <f t="shared" si="1"/>
        <v>17150</v>
      </c>
      <c r="D12" s="45">
        <v>0</v>
      </c>
      <c r="E12" s="45">
        <v>0</v>
      </c>
      <c r="F12" s="45">
        <v>17150</v>
      </c>
      <c r="G12" s="45">
        <f t="shared" si="2"/>
        <v>115869</v>
      </c>
      <c r="H12" s="45">
        <v>67500</v>
      </c>
      <c r="I12" s="45">
        <v>23286</v>
      </c>
      <c r="J12" s="45">
        <v>25083</v>
      </c>
      <c r="K12" s="45">
        <v>9816</v>
      </c>
      <c r="L12" s="45">
        <f t="shared" si="3"/>
        <v>123203</v>
      </c>
      <c r="M12" s="45">
        <v>470</v>
      </c>
      <c r="N12" s="45">
        <v>3000</v>
      </c>
      <c r="O12" s="45">
        <v>119733</v>
      </c>
      <c r="P12" s="45">
        <v>0</v>
      </c>
      <c r="Q12" s="46">
        <v>0</v>
      </c>
    </row>
    <row r="13" spans="1:17" ht="15" customHeight="1">
      <c r="A13" s="43" t="s">
        <v>165</v>
      </c>
      <c r="B13" s="44">
        <f t="shared" si="0"/>
        <v>240358</v>
      </c>
      <c r="C13" s="45">
        <f t="shared" si="1"/>
        <v>71880</v>
      </c>
      <c r="D13" s="45">
        <v>4780</v>
      </c>
      <c r="E13" s="45">
        <v>0</v>
      </c>
      <c r="F13" s="45">
        <v>67100</v>
      </c>
      <c r="G13" s="45">
        <f t="shared" si="2"/>
        <v>168478</v>
      </c>
      <c r="H13" s="45">
        <v>26000</v>
      </c>
      <c r="I13" s="45">
        <v>105050</v>
      </c>
      <c r="J13" s="45">
        <v>37428</v>
      </c>
      <c r="K13" s="45">
        <v>11338</v>
      </c>
      <c r="L13" s="45">
        <f t="shared" si="3"/>
        <v>229020</v>
      </c>
      <c r="M13" s="45">
        <v>0</v>
      </c>
      <c r="N13" s="45">
        <v>129880</v>
      </c>
      <c r="O13" s="45">
        <v>99140</v>
      </c>
      <c r="P13" s="45">
        <v>0</v>
      </c>
      <c r="Q13" s="46">
        <v>0</v>
      </c>
    </row>
    <row r="14" spans="1:17" ht="15" customHeight="1">
      <c r="A14" s="43" t="s">
        <v>157</v>
      </c>
      <c r="B14" s="44">
        <f t="shared" si="0"/>
        <v>31720</v>
      </c>
      <c r="C14" s="45">
        <f t="shared" si="1"/>
        <v>25920</v>
      </c>
      <c r="D14" s="45">
        <v>0</v>
      </c>
      <c r="E14" s="45">
        <v>10000</v>
      </c>
      <c r="F14" s="45">
        <v>15920</v>
      </c>
      <c r="G14" s="45">
        <f t="shared" si="2"/>
        <v>5800</v>
      </c>
      <c r="H14" s="45">
        <v>1600</v>
      </c>
      <c r="I14" s="45">
        <v>4200</v>
      </c>
      <c r="J14" s="45">
        <v>0</v>
      </c>
      <c r="K14" s="45">
        <v>19470</v>
      </c>
      <c r="L14" s="45">
        <f t="shared" si="3"/>
        <v>12250</v>
      </c>
      <c r="M14" s="45">
        <v>0</v>
      </c>
      <c r="N14" s="45">
        <v>0</v>
      </c>
      <c r="O14" s="45">
        <v>12250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166</v>
      </c>
      <c r="B16" s="44">
        <f t="shared" si="0"/>
        <v>2307691</v>
      </c>
      <c r="C16" s="45">
        <f t="shared" si="1"/>
        <v>101190</v>
      </c>
      <c r="D16" s="45">
        <f>SUM(D6:D7)</f>
        <v>0</v>
      </c>
      <c r="E16" s="45">
        <f>SUM(E6:E7)</f>
        <v>0</v>
      </c>
      <c r="F16" s="45">
        <f>SUM(F6:F7)</f>
        <v>101190</v>
      </c>
      <c r="G16" s="45">
        <f t="shared" si="2"/>
        <v>2206501</v>
      </c>
      <c r="H16" s="45">
        <f>SUM(H6:H7)</f>
        <v>210316</v>
      </c>
      <c r="I16" s="45">
        <f>SUM(I6:I7)</f>
        <v>5657</v>
      </c>
      <c r="J16" s="45">
        <f>SUM(J6:J7)</f>
        <v>1990528</v>
      </c>
      <c r="K16" s="45">
        <f>SUM(K6:K7)</f>
        <v>1492375</v>
      </c>
      <c r="L16" s="45">
        <f t="shared" si="3"/>
        <v>815316</v>
      </c>
      <c r="M16" s="45">
        <f>SUM(M6:M7)</f>
        <v>0</v>
      </c>
      <c r="N16" s="45">
        <f>SUM(N6:N7)</f>
        <v>265160</v>
      </c>
      <c r="O16" s="45">
        <f>SUM(O6:O7)</f>
        <v>550156</v>
      </c>
      <c r="P16" s="45">
        <f>SUM(P6:P7)</f>
        <v>0</v>
      </c>
      <c r="Q16" s="46">
        <f>SUM(Q6:Q7)</f>
        <v>0</v>
      </c>
    </row>
    <row r="17" spans="1:17" ht="15" customHeight="1">
      <c r="A17" s="43" t="s">
        <v>167</v>
      </c>
      <c r="B17" s="44">
        <f t="shared" si="0"/>
        <v>700231</v>
      </c>
      <c r="C17" s="45">
        <f t="shared" si="1"/>
        <v>146210</v>
      </c>
      <c r="D17" s="45">
        <f>SUM(D8:D14)</f>
        <v>4780</v>
      </c>
      <c r="E17" s="45">
        <f>SUM(E8:E14)</f>
        <v>10140</v>
      </c>
      <c r="F17" s="45">
        <f>SUM(F8:F14)</f>
        <v>131290</v>
      </c>
      <c r="G17" s="45">
        <f t="shared" si="2"/>
        <v>554021</v>
      </c>
      <c r="H17" s="45">
        <f>SUM(H8:H14)</f>
        <v>292424</v>
      </c>
      <c r="I17" s="45">
        <f>SUM(I8:I14)</f>
        <v>162036</v>
      </c>
      <c r="J17" s="45">
        <f>SUM(J8:J14)</f>
        <v>99561</v>
      </c>
      <c r="K17" s="45">
        <f>SUM(K8:K14)</f>
        <v>63214</v>
      </c>
      <c r="L17" s="45">
        <f t="shared" si="3"/>
        <v>637017</v>
      </c>
      <c r="M17" s="45">
        <f>SUM(M8:M14)</f>
        <v>470</v>
      </c>
      <c r="N17" s="45">
        <f>SUM(N8:N14)</f>
        <v>136020</v>
      </c>
      <c r="O17" s="45">
        <f>SUM(O8:O14)</f>
        <v>500127</v>
      </c>
      <c r="P17" s="45">
        <f>SUM(P8:P14)</f>
        <v>400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138</v>
      </c>
      <c r="B19" s="52">
        <f>+C19+G19</f>
        <v>3007922</v>
      </c>
      <c r="C19" s="53">
        <f t="shared" si="1"/>
        <v>247400</v>
      </c>
      <c r="D19" s="52">
        <f>SUM(D16:D17)</f>
        <v>4780</v>
      </c>
      <c r="E19" s="52">
        <f>SUM(E16:E17)</f>
        <v>10140</v>
      </c>
      <c r="F19" s="52">
        <f>SUM(F16:F17)</f>
        <v>232480</v>
      </c>
      <c r="G19" s="53">
        <f t="shared" si="2"/>
        <v>2760522</v>
      </c>
      <c r="H19" s="52">
        <f>SUM(H16:H17)</f>
        <v>502740</v>
      </c>
      <c r="I19" s="52">
        <f>SUM(I16:I17)</f>
        <v>167693</v>
      </c>
      <c r="J19" s="52">
        <f>SUM(J16:J17)</f>
        <v>2090089</v>
      </c>
      <c r="K19" s="53">
        <f>SUM(K16:K17)</f>
        <v>1555589</v>
      </c>
      <c r="L19" s="52">
        <f>SUM(M19:Q19)</f>
        <v>1452333</v>
      </c>
      <c r="M19" s="52">
        <f>SUM(M16:M17)</f>
        <v>470</v>
      </c>
      <c r="N19" s="52">
        <f>SUM(N16:N17)</f>
        <v>401180</v>
      </c>
      <c r="O19" s="52">
        <f>SUM(O16:O17)</f>
        <v>1050283</v>
      </c>
      <c r="P19" s="52">
        <f>SUM(P16:P17)</f>
        <v>400</v>
      </c>
      <c r="Q19" s="54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p38599</cp:lastModifiedBy>
  <cp:lastPrinted>2003-06-30T07:23:40Z</cp:lastPrinted>
  <dcterms:created xsi:type="dcterms:W3CDTF">2000-01-06T00:38:06Z</dcterms:created>
  <dcterms:modified xsi:type="dcterms:W3CDTF">2003-06-30T07:24:19Z</dcterms:modified>
  <cp:category/>
  <cp:version/>
  <cp:contentType/>
  <cp:contentStatus/>
</cp:coreProperties>
</file>