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<sst xmlns="http://schemas.openxmlformats.org/spreadsheetml/2006/main" count="210" uniqueCount="173">
  <si>
    <t>その他</t>
  </si>
  <si>
    <t>非木造</t>
  </si>
  <si>
    <t>木造</t>
  </si>
  <si>
    <t>着工建築物概報（１）</t>
  </si>
  <si>
    <t>合計</t>
  </si>
  <si>
    <t>居住専用</t>
  </si>
  <si>
    <t>鉱工業用</t>
  </si>
  <si>
    <t>公益事業用</t>
  </si>
  <si>
    <t>商業用</t>
  </si>
  <si>
    <t>ｻｰﾋﾞｽ業用</t>
  </si>
  <si>
    <t>公務文教用</t>
  </si>
  <si>
    <t>構造別床面積内訳表</t>
  </si>
  <si>
    <t>用途別床面積内訳表</t>
  </si>
  <si>
    <t>単位：平方メートル</t>
  </si>
  <si>
    <t>居住産業併用</t>
  </si>
  <si>
    <t>農林水産業用</t>
  </si>
  <si>
    <t>平成  15年  6月分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</si>
  <si>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</si>
  <si>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</si>
  <si>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</si>
  <si>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</si>
  <si>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</si>
  <si>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</si>
  <si>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</si>
  <si>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</si>
  <si>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</si>
  <si>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</si>
  <si>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</si>
  <si>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</si>
  <si>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</si>
  <si>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</si>
  <si>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</si>
  <si>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</si>
  <si>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川島町</t>
  </si>
  <si>
    <t>岐南町</t>
  </si>
  <si>
    <t>笠松町</t>
  </si>
  <si>
    <t>柳津町</t>
  </si>
  <si>
    <t>海津町</t>
  </si>
  <si>
    <t>平田町</t>
  </si>
  <si>
    <t>南濃町</t>
  </si>
  <si>
    <t>養老町</t>
  </si>
  <si>
    <t>上石津町</t>
  </si>
  <si>
    <t>垂井町</t>
  </si>
  <si>
    <t>関ヶ原町</t>
  </si>
  <si>
    <t>神戸町</t>
  </si>
  <si>
    <t>輪之内町</t>
  </si>
  <si>
    <t>安八町</t>
  </si>
  <si>
    <t>墨俣町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</si>
  <si>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</si>
  <si>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</si>
  <si>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</si>
  <si>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</si>
  <si>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</si>
  <si>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</si>
  <si>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</si>
  <si>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</si>
  <si>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北方町</t>
  </si>
  <si>
    <t>本巣町</t>
  </si>
  <si>
    <t>真正町</t>
  </si>
  <si>
    <t>糸貫町</t>
  </si>
  <si>
    <t>根尾村</t>
  </si>
  <si>
    <t>洞戸村</t>
  </si>
  <si>
    <t>板取村</t>
  </si>
  <si>
    <t>武芸川町</t>
  </si>
  <si>
    <t>武儀町</t>
  </si>
  <si>
    <t>上之保村</t>
  </si>
  <si>
    <t>八幡町</t>
  </si>
  <si>
    <t>大和町</t>
  </si>
  <si>
    <t>白鳥村</t>
  </si>
  <si>
    <t>高鷲村</t>
  </si>
  <si>
    <t>美並村</t>
  </si>
  <si>
    <t>明宝村</t>
  </si>
  <si>
    <t>和良村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</si>
  <si>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</si>
  <si>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</si>
  <si>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</si>
  <si>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</si>
  <si>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</si>
  <si>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</si>
  <si>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</si>
  <si>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</si>
  <si>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兼山町</t>
  </si>
  <si>
    <t>笠原町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</si>
  <si>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</si>
  <si>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</si>
  <si>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</si>
  <si>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</si>
  <si>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</si>
  <si>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</si>
  <si>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</si>
  <si>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</si>
  <si>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</si>
  <si>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</si>
  <si>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</si>
  <si>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萩原町</t>
  </si>
  <si>
    <t>小坂町</t>
  </si>
  <si>
    <t>下呂町</t>
  </si>
  <si>
    <t>金山町</t>
  </si>
  <si>
    <t>馬瀬村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</si>
  <si>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</si>
  <si>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</si>
  <si>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</si>
  <si>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</si>
  <si>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</si>
  <si>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</si>
  <si>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</si>
  <si>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</si>
  <si>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古川町</t>
  </si>
  <si>
    <t>国府町</t>
  </si>
  <si>
    <t>河合村</t>
  </si>
  <si>
    <t>宮川村</t>
  </si>
  <si>
    <t>神岡町</t>
  </si>
  <si>
    <t>上宝村</t>
  </si>
  <si>
    <t>市　計</t>
  </si>
  <si>
    <t>羽島郡</t>
  </si>
  <si>
    <t>海津郡</t>
  </si>
  <si>
    <t>養老郡</t>
  </si>
  <si>
    <t>不破郡</t>
  </si>
  <si>
    <t>安八郡</t>
  </si>
  <si>
    <t>揖斐郡</t>
  </si>
  <si>
    <t>本巣郡</t>
  </si>
  <si>
    <t>武儀郡</t>
  </si>
  <si>
    <t>郡上郡</t>
  </si>
  <si>
    <t>加茂郡</t>
  </si>
  <si>
    <t>可児郡</t>
  </si>
  <si>
    <t>土岐郡</t>
  </si>
  <si>
    <t>恵那郡</t>
  </si>
  <si>
    <t>益田郡</t>
  </si>
  <si>
    <t>大野郡</t>
  </si>
  <si>
    <t>吉城郡</t>
  </si>
  <si>
    <t>町村計</t>
  </si>
  <si>
    <t>合　計</t>
  </si>
  <si>
    <t>（県市町村名）岐阜県</t>
  </si>
  <si>
    <t>着工建築物概報（２）</t>
  </si>
  <si>
    <t>平成  15年  6月分</t>
  </si>
  <si>
    <t>単位：平方メートル</t>
  </si>
  <si>
    <t>建築主別・用途別床面積内訳表</t>
  </si>
  <si>
    <t>構造別・用途別床面積内訳表</t>
  </si>
  <si>
    <t>合計</t>
  </si>
  <si>
    <t>公共</t>
  </si>
  <si>
    <t>民間</t>
  </si>
  <si>
    <t>鉄筋鉄骨</t>
  </si>
  <si>
    <t>鉄筋</t>
  </si>
  <si>
    <t>ｺﾝｸﾘｰﾄ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</si>
  <si>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</si>
  <si>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</si>
  <si>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</si>
  <si>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</si>
  <si>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</si>
  <si>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</si>
  <si>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</si>
  <si>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</si>
  <si>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木造</t>
  </si>
  <si>
    <t>非木造</t>
  </si>
  <si>
    <t>ｺﾝｸﾘｰﾄ造</t>
  </si>
  <si>
    <t>鉄骨造</t>
  </si>
  <si>
    <t>ﾌﾞﾛｯｸ造</t>
  </si>
  <si>
    <t>その他</t>
  </si>
  <si>
    <t>居住専用</t>
  </si>
  <si>
    <t>居住産業併用</t>
  </si>
  <si>
    <t>農林水産業用</t>
  </si>
  <si>
    <t>鉱工業用</t>
  </si>
  <si>
    <t>公益事業用</t>
  </si>
  <si>
    <t>商業用</t>
  </si>
  <si>
    <t>サービス業用</t>
  </si>
  <si>
    <t>公務・文教用</t>
  </si>
  <si>
    <t>全居住用</t>
  </si>
  <si>
    <t>非居住用</t>
  </si>
  <si>
    <t>着工建築物概報（３）</t>
  </si>
  <si>
    <t>　　　　単位：万円</t>
  </si>
  <si>
    <t>建築主別・用途別工事費予定額内訳表</t>
  </si>
  <si>
    <t>構造別・用途別工事費予定額内訳表</t>
  </si>
  <si>
    <t>ｺﾝｸﾘｰﾄ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</si>
</sst>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thin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8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1" xfId="0" applyNumberFormat="1" applyFont="1" applyBorder="1" applyAlignment="1">
      <alignment/>
    </xf>
    <xf numFmtId="0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32" xfId="0" applyFont="1" applyBorder="1" applyAlignment="1">
      <alignment/>
    </xf>
    <xf numFmtId="177" fontId="2" fillId="0" borderId="40" xfId="0" applyNumberFormat="1" applyFont="1" applyBorder="1" applyAlignment="1">
      <alignment/>
    </xf>
    <xf numFmtId="177" fontId="2" fillId="0" borderId="41" xfId="0" applyNumberFormat="1" applyFont="1" applyBorder="1" applyAlignment="1">
      <alignment/>
    </xf>
    <xf numFmtId="177" fontId="2" fillId="0" borderId="42" xfId="0" applyNumberFormat="1" applyFont="1" applyBorder="1" applyAlignment="1">
      <alignment/>
    </xf>
    <xf numFmtId="0" fontId="2" fillId="0" borderId="43" xfId="0" applyFont="1" applyBorder="1" applyAlignment="1">
      <alignment/>
    </xf>
    <xf numFmtId="177" fontId="2" fillId="0" borderId="44" xfId="0" applyNumberFormat="1" applyFont="1" applyBorder="1" applyAlignment="1">
      <alignment/>
    </xf>
    <xf numFmtId="177" fontId="2" fillId="0" borderId="45" xfId="0" applyNumberFormat="1" applyFont="1" applyBorder="1" applyAlignment="1">
      <alignment/>
    </xf>
    <xf numFmtId="177" fontId="2" fillId="0" borderId="46" xfId="0" applyNumberFormat="1" applyFont="1" applyBorder="1" applyAlignment="1">
      <alignment/>
    </xf>
    <xf numFmtId="0" fontId="2" fillId="0" borderId="47" xfId="0" applyFont="1" applyBorder="1" applyAlignment="1">
      <alignment horizontal="center"/>
    </xf>
    <xf numFmtId="177" fontId="2" fillId="0" borderId="48" xfId="0" applyNumberFormat="1" applyFont="1" applyBorder="1" applyAlignment="1">
      <alignment/>
    </xf>
    <xf numFmtId="177" fontId="2" fillId="0" borderId="49" xfId="0" applyNumberFormat="1" applyFont="1" applyBorder="1" applyAlignment="1">
      <alignment/>
    </xf>
    <xf numFmtId="177" fontId="2" fillId="0" borderId="50" xfId="0" applyNumberFormat="1" applyFont="1" applyBorder="1" applyAlignment="1">
      <alignment/>
    </xf>
    <xf numFmtId="0" fontId="2" fillId="0" borderId="51" xfId="0" applyFont="1" applyBorder="1" applyAlignment="1">
      <alignment horizontal="center"/>
    </xf>
    <xf numFmtId="177" fontId="2" fillId="0" borderId="52" xfId="0" applyNumberFormat="1" applyFont="1" applyBorder="1" applyAlignment="1">
      <alignment/>
    </xf>
    <xf numFmtId="177" fontId="2" fillId="0" borderId="6" xfId="0" applyNumberFormat="1" applyFont="1" applyBorder="1" applyAlignment="1">
      <alignment/>
    </xf>
    <xf numFmtId="177" fontId="2" fillId="0" borderId="53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7"/>
  <sheetViews>
    <sheetView tabSelected="1"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" sqref="B3"/>
    </sheetView>
  </sheetViews>
  <sheetFormatPr defaultColWidth="9.00390625" defaultRowHeight="15" customHeight="1"/>
  <cols>
    <col min="1" max="13" width="9.625" style="1" customWidth="1"/>
    <col min="14" max="16384" width="7.625" style="1" customWidth="1"/>
  </cols>
  <sheetData>
    <row r="1" spans="6:9" ht="18" customHeight="1">
      <c r="F1" s="9" t="s">
        <v>3</v>
      </c>
      <c r="I1" s="1" t="s">
        <v>16</v>
      </c>
    </row>
    <row r="2" ht="15" customHeight="1" thickBot="1">
      <c r="M2" s="10" t="s">
        <v>13</v>
      </c>
    </row>
    <row r="3" spans="1:13" s="4" customFormat="1" ht="15" customHeight="1">
      <c r="A3" s="2"/>
      <c r="B3" s="3"/>
      <c r="C3" s="34" t="s">
        <v>12</v>
      </c>
      <c r="D3" s="35"/>
      <c r="E3" s="35"/>
      <c r="F3" s="35"/>
      <c r="G3" s="35"/>
      <c r="H3" s="35"/>
      <c r="I3" s="35"/>
      <c r="J3" s="35"/>
      <c r="K3" s="36"/>
      <c r="L3" s="34" t="s">
        <v>11</v>
      </c>
      <c r="M3" s="37"/>
    </row>
    <row r="4" spans="1:13" s="4" customFormat="1" ht="15" customHeight="1" thickBot="1">
      <c r="A4" s="5"/>
      <c r="B4" s="6" t="s">
        <v>4</v>
      </c>
      <c r="C4" s="7" t="s">
        <v>5</v>
      </c>
      <c r="D4" s="11" t="s">
        <v>14</v>
      </c>
      <c r="E4" s="11" t="s">
        <v>15</v>
      </c>
      <c r="F4" s="7" t="s">
        <v>6</v>
      </c>
      <c r="G4" s="7" t="s">
        <v>7</v>
      </c>
      <c r="H4" s="8" t="s">
        <v>8</v>
      </c>
      <c r="I4" s="8" t="s">
        <v>9</v>
      </c>
      <c r="J4" s="8" t="s">
        <v>10</v>
      </c>
      <c r="K4" s="8" t="s">
        <v>0</v>
      </c>
      <c r="L4" s="8" t="s">
        <v>2</v>
      </c>
      <c r="M4" s="12" t="s">
        <v>1</v>
      </c>
    </row>
    <row r="5" spans="1:13" s="13" customFormat="1" ht="15" customHeight="1">
      <c r="A5" s="14" t="s">
        <v>17</v>
      </c>
      <c r="B5" s="16">
        <f aca="true" t="shared" si="0" ref="B5:B21">SUM(C5:K5)</f>
        <v>44296</v>
      </c>
      <c r="C5" s="17">
        <v>28273</v>
      </c>
      <c r="D5" s="17">
        <v>1112</v>
      </c>
      <c r="E5" s="17">
        <v>438</v>
      </c>
      <c r="F5" s="17">
        <v>288</v>
      </c>
      <c r="G5" s="17">
        <v>107</v>
      </c>
      <c r="H5" s="17">
        <v>9137</v>
      </c>
      <c r="I5" s="17">
        <v>1445</v>
      </c>
      <c r="J5" s="17">
        <v>3358</v>
      </c>
      <c r="K5" s="17">
        <v>138</v>
      </c>
      <c r="L5" s="17">
        <v>17101</v>
      </c>
      <c r="M5" s="18">
        <v>27195</v>
      </c>
    </row>
    <row r="6" spans="1:13" ht="15" customHeight="1">
      <c r="A6" s="15" t="s">
        <v>18</v>
      </c>
      <c r="B6" s="19">
        <f t="shared" si="0"/>
        <v>18450</v>
      </c>
      <c r="C6" s="20">
        <v>11356</v>
      </c>
      <c r="D6" s="20">
        <v>456</v>
      </c>
      <c r="E6" s="20">
        <v>253</v>
      </c>
      <c r="F6" s="20">
        <v>970</v>
      </c>
      <c r="G6" s="20">
        <v>0</v>
      </c>
      <c r="H6" s="20">
        <v>328</v>
      </c>
      <c r="I6" s="20">
        <v>302</v>
      </c>
      <c r="J6" s="20">
        <v>4524</v>
      </c>
      <c r="K6" s="20">
        <v>261</v>
      </c>
      <c r="L6" s="20">
        <v>6544</v>
      </c>
      <c r="M6" s="21">
        <v>11906</v>
      </c>
    </row>
    <row r="7" spans="1:13" ht="15" customHeight="1">
      <c r="A7" s="15" t="s">
        <v>19</v>
      </c>
      <c r="B7" s="19">
        <f t="shared" si="0"/>
        <v>7284</v>
      </c>
      <c r="C7" s="20">
        <v>5265</v>
      </c>
      <c r="D7" s="20">
        <v>152</v>
      </c>
      <c r="E7" s="20">
        <v>66</v>
      </c>
      <c r="F7" s="20">
        <v>151</v>
      </c>
      <c r="G7" s="20">
        <v>0</v>
      </c>
      <c r="H7" s="20">
        <v>78</v>
      </c>
      <c r="I7" s="20">
        <v>0</v>
      </c>
      <c r="J7" s="20">
        <v>1572</v>
      </c>
      <c r="K7" s="20">
        <v>0</v>
      </c>
      <c r="L7" s="20">
        <v>4245</v>
      </c>
      <c r="M7" s="21">
        <v>3039</v>
      </c>
    </row>
    <row r="8" spans="1:13" ht="15" customHeight="1">
      <c r="A8" s="15" t="s">
        <v>20</v>
      </c>
      <c r="B8" s="19">
        <f t="shared" si="0"/>
        <v>13819</v>
      </c>
      <c r="C8" s="20">
        <v>11527</v>
      </c>
      <c r="D8" s="20">
        <v>227</v>
      </c>
      <c r="E8" s="20">
        <v>0</v>
      </c>
      <c r="F8" s="20">
        <v>0</v>
      </c>
      <c r="G8" s="20">
        <v>0</v>
      </c>
      <c r="H8" s="20">
        <v>672</v>
      </c>
      <c r="I8" s="20">
        <v>1028</v>
      </c>
      <c r="J8" s="20">
        <v>365</v>
      </c>
      <c r="K8" s="20">
        <v>0</v>
      </c>
      <c r="L8" s="20">
        <v>7556</v>
      </c>
      <c r="M8" s="21">
        <v>6263</v>
      </c>
    </row>
    <row r="9" spans="1:13" ht="15" customHeight="1">
      <c r="A9" s="15" t="s">
        <v>21</v>
      </c>
      <c r="B9" s="19">
        <f t="shared" si="0"/>
        <v>14075</v>
      </c>
      <c r="C9" s="20">
        <v>6936</v>
      </c>
      <c r="D9" s="20">
        <v>601</v>
      </c>
      <c r="E9" s="20">
        <v>121</v>
      </c>
      <c r="F9" s="20">
        <v>3290</v>
      </c>
      <c r="G9" s="20">
        <v>1772</v>
      </c>
      <c r="H9" s="20">
        <v>313</v>
      </c>
      <c r="I9" s="20">
        <v>280</v>
      </c>
      <c r="J9" s="20">
        <v>0</v>
      </c>
      <c r="K9" s="20">
        <v>762</v>
      </c>
      <c r="L9" s="20">
        <v>5523</v>
      </c>
      <c r="M9" s="21">
        <v>8552</v>
      </c>
    </row>
    <row r="10" spans="1:13" ht="15" customHeight="1">
      <c r="A10" s="15" t="s">
        <v>22</v>
      </c>
      <c r="B10" s="19">
        <f t="shared" si="0"/>
        <v>10079</v>
      </c>
      <c r="C10" s="20">
        <v>5732</v>
      </c>
      <c r="D10" s="20">
        <v>0</v>
      </c>
      <c r="E10" s="20">
        <v>0</v>
      </c>
      <c r="F10" s="20">
        <v>1756</v>
      </c>
      <c r="G10" s="20">
        <v>837</v>
      </c>
      <c r="H10" s="20">
        <v>1342</v>
      </c>
      <c r="I10" s="20">
        <v>0</v>
      </c>
      <c r="J10" s="20">
        <v>392</v>
      </c>
      <c r="K10" s="20">
        <v>20</v>
      </c>
      <c r="L10" s="20">
        <v>5199</v>
      </c>
      <c r="M10" s="21">
        <v>4880</v>
      </c>
    </row>
    <row r="11" spans="1:13" ht="15" customHeight="1">
      <c r="A11" s="15" t="s">
        <v>23</v>
      </c>
      <c r="B11" s="19">
        <f t="shared" si="0"/>
        <v>3615</v>
      </c>
      <c r="C11" s="20">
        <v>2075</v>
      </c>
      <c r="D11" s="20">
        <v>0</v>
      </c>
      <c r="E11" s="20">
        <v>23</v>
      </c>
      <c r="F11" s="20">
        <v>1345</v>
      </c>
      <c r="G11" s="20">
        <v>0</v>
      </c>
      <c r="H11" s="20">
        <v>0</v>
      </c>
      <c r="I11" s="20">
        <v>172</v>
      </c>
      <c r="J11" s="20">
        <v>0</v>
      </c>
      <c r="K11" s="20">
        <v>0</v>
      </c>
      <c r="L11" s="20">
        <v>1976</v>
      </c>
      <c r="M11" s="21">
        <v>1639</v>
      </c>
    </row>
    <row r="12" spans="1:13" ht="15" customHeight="1">
      <c r="A12" s="15" t="s">
        <v>24</v>
      </c>
      <c r="B12" s="19">
        <f t="shared" si="0"/>
        <v>4511</v>
      </c>
      <c r="C12" s="20">
        <v>3354</v>
      </c>
      <c r="D12" s="20">
        <v>279</v>
      </c>
      <c r="E12" s="20">
        <v>0</v>
      </c>
      <c r="F12" s="20">
        <v>30</v>
      </c>
      <c r="G12" s="20">
        <v>0</v>
      </c>
      <c r="H12" s="20">
        <v>155</v>
      </c>
      <c r="I12" s="20">
        <v>479</v>
      </c>
      <c r="J12" s="20">
        <v>0</v>
      </c>
      <c r="K12" s="20">
        <v>214</v>
      </c>
      <c r="L12" s="20">
        <v>2628</v>
      </c>
      <c r="M12" s="21">
        <v>1883</v>
      </c>
    </row>
    <row r="13" spans="1:13" ht="15" customHeight="1">
      <c r="A13" s="15" t="s">
        <v>25</v>
      </c>
      <c r="B13" s="19">
        <f t="shared" si="0"/>
        <v>3765</v>
      </c>
      <c r="C13" s="20">
        <v>2737</v>
      </c>
      <c r="D13" s="20">
        <v>0</v>
      </c>
      <c r="E13" s="20">
        <v>0</v>
      </c>
      <c r="F13" s="20">
        <v>34</v>
      </c>
      <c r="G13" s="20">
        <v>0</v>
      </c>
      <c r="H13" s="20">
        <v>330</v>
      </c>
      <c r="I13" s="20">
        <v>169</v>
      </c>
      <c r="J13" s="20">
        <v>495</v>
      </c>
      <c r="K13" s="20">
        <v>0</v>
      </c>
      <c r="L13" s="20">
        <v>2510</v>
      </c>
      <c r="M13" s="21">
        <v>1255</v>
      </c>
    </row>
    <row r="14" spans="1:13" ht="15" customHeight="1">
      <c r="A14" s="15" t="s">
        <v>26</v>
      </c>
      <c r="B14" s="19">
        <f t="shared" si="0"/>
        <v>10668</v>
      </c>
      <c r="C14" s="20">
        <v>1992</v>
      </c>
      <c r="D14" s="20">
        <v>0</v>
      </c>
      <c r="E14" s="20">
        <v>0</v>
      </c>
      <c r="F14" s="20">
        <v>0</v>
      </c>
      <c r="G14" s="20">
        <v>0</v>
      </c>
      <c r="H14" s="20">
        <v>60</v>
      </c>
      <c r="I14" s="20">
        <v>5894</v>
      </c>
      <c r="J14" s="20">
        <v>2568</v>
      </c>
      <c r="K14" s="20">
        <v>154</v>
      </c>
      <c r="L14" s="20">
        <v>4459</v>
      </c>
      <c r="M14" s="21">
        <v>6209</v>
      </c>
    </row>
    <row r="15" spans="1:13" ht="15" customHeight="1">
      <c r="A15" s="15" t="s">
        <v>27</v>
      </c>
      <c r="B15" s="19">
        <f t="shared" si="0"/>
        <v>7015</v>
      </c>
      <c r="C15" s="20">
        <v>3618</v>
      </c>
      <c r="D15" s="20">
        <v>827</v>
      </c>
      <c r="E15" s="20">
        <v>21</v>
      </c>
      <c r="F15" s="20">
        <v>122</v>
      </c>
      <c r="G15" s="20">
        <v>0</v>
      </c>
      <c r="H15" s="20">
        <v>0</v>
      </c>
      <c r="I15" s="20">
        <v>161</v>
      </c>
      <c r="J15" s="20">
        <v>2266</v>
      </c>
      <c r="K15" s="20">
        <v>0</v>
      </c>
      <c r="L15" s="20">
        <v>2338</v>
      </c>
      <c r="M15" s="21">
        <v>4677</v>
      </c>
    </row>
    <row r="16" spans="1:13" ht="15" customHeight="1">
      <c r="A16" s="15" t="s">
        <v>28</v>
      </c>
      <c r="B16" s="19">
        <f t="shared" si="0"/>
        <v>6211</v>
      </c>
      <c r="C16" s="20">
        <v>4252</v>
      </c>
      <c r="D16" s="20">
        <v>0</v>
      </c>
      <c r="E16" s="20">
        <v>0</v>
      </c>
      <c r="F16" s="20">
        <v>0</v>
      </c>
      <c r="G16" s="20">
        <v>0</v>
      </c>
      <c r="H16" s="20">
        <v>1537</v>
      </c>
      <c r="I16" s="20">
        <v>400</v>
      </c>
      <c r="J16" s="20">
        <v>0</v>
      </c>
      <c r="K16" s="20">
        <v>22</v>
      </c>
      <c r="L16" s="20">
        <v>2241</v>
      </c>
      <c r="M16" s="21">
        <v>3970</v>
      </c>
    </row>
    <row r="17" spans="1:13" ht="15" customHeight="1">
      <c r="A17" s="15" t="s">
        <v>29</v>
      </c>
      <c r="B17" s="19">
        <f t="shared" si="0"/>
        <v>16320</v>
      </c>
      <c r="C17" s="20">
        <v>10902</v>
      </c>
      <c r="D17" s="20">
        <v>332</v>
      </c>
      <c r="E17" s="20">
        <v>24</v>
      </c>
      <c r="F17" s="20">
        <v>470</v>
      </c>
      <c r="G17" s="20">
        <v>0</v>
      </c>
      <c r="H17" s="20">
        <v>842</v>
      </c>
      <c r="I17" s="20">
        <v>3521</v>
      </c>
      <c r="J17" s="20">
        <v>229</v>
      </c>
      <c r="K17" s="20">
        <v>0</v>
      </c>
      <c r="L17" s="20">
        <v>7480</v>
      </c>
      <c r="M17" s="21">
        <v>8840</v>
      </c>
    </row>
    <row r="18" spans="1:13" ht="15" customHeight="1">
      <c r="A18" s="15" t="s">
        <v>30</v>
      </c>
      <c r="B18" s="19">
        <f t="shared" si="0"/>
        <v>9410</v>
      </c>
      <c r="C18" s="20">
        <v>5637</v>
      </c>
      <c r="D18" s="20">
        <v>383</v>
      </c>
      <c r="E18" s="20">
        <v>137</v>
      </c>
      <c r="F18" s="20">
        <v>2160</v>
      </c>
      <c r="G18" s="20">
        <v>0</v>
      </c>
      <c r="H18" s="20">
        <v>525</v>
      </c>
      <c r="I18" s="20">
        <v>233</v>
      </c>
      <c r="J18" s="20">
        <v>335</v>
      </c>
      <c r="K18" s="20">
        <v>0</v>
      </c>
      <c r="L18" s="20">
        <v>4245</v>
      </c>
      <c r="M18" s="21">
        <v>5165</v>
      </c>
    </row>
    <row r="19" spans="1:13" ht="15" customHeight="1">
      <c r="A19" s="15" t="s">
        <v>31</v>
      </c>
      <c r="B19" s="19">
        <f t="shared" si="0"/>
        <v>1887</v>
      </c>
      <c r="C19" s="20">
        <v>1787</v>
      </c>
      <c r="D19" s="20">
        <v>0</v>
      </c>
      <c r="E19" s="20">
        <v>100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591</v>
      </c>
      <c r="M19" s="21">
        <v>1296</v>
      </c>
    </row>
    <row r="20" spans="1:13" ht="15" customHeight="1">
      <c r="A20" s="32" t="s">
        <v>32</v>
      </c>
      <c r="B20" s="22">
        <f t="shared" si="0"/>
        <v>9583</v>
      </c>
      <c r="C20" s="23">
        <v>4847</v>
      </c>
      <c r="D20" s="23">
        <v>1136</v>
      </c>
      <c r="E20" s="23">
        <v>152</v>
      </c>
      <c r="F20" s="23">
        <v>1224</v>
      </c>
      <c r="G20" s="23">
        <v>0</v>
      </c>
      <c r="H20" s="23">
        <v>1108</v>
      </c>
      <c r="I20" s="23">
        <v>1116</v>
      </c>
      <c r="J20" s="23">
        <v>0</v>
      </c>
      <c r="K20" s="23">
        <v>0</v>
      </c>
      <c r="L20" s="23">
        <v>3605</v>
      </c>
      <c r="M20" s="24">
        <v>5978</v>
      </c>
    </row>
    <row r="21" spans="1:13" ht="15" customHeight="1">
      <c r="A21" s="25" t="s">
        <v>113</v>
      </c>
      <c r="B21" s="26">
        <f t="shared" si="0"/>
        <v>180988</v>
      </c>
      <c r="C21" s="27">
        <v>110290</v>
      </c>
      <c r="D21" s="27">
        <v>5505</v>
      </c>
      <c r="E21" s="27">
        <v>1335</v>
      </c>
      <c r="F21" s="27">
        <v>11840</v>
      </c>
      <c r="G21" s="27">
        <v>2716</v>
      </c>
      <c r="H21" s="27">
        <v>16427</v>
      </c>
      <c r="I21" s="27">
        <v>15200</v>
      </c>
      <c r="J21" s="27">
        <v>16104</v>
      </c>
      <c r="K21" s="27">
        <v>1571</v>
      </c>
      <c r="L21" s="27">
        <v>78241</v>
      </c>
      <c r="M21" s="28">
        <v>102747</v>
      </c>
    </row>
    <row r="22" spans="1:13" ht="15" customHeight="1">
      <c r="A22" s="15"/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1"/>
    </row>
    <row r="23" spans="1:13" ht="15" customHeight="1">
      <c r="A23" s="15" t="s">
        <v>33</v>
      </c>
      <c r="B23" s="19">
        <f>SUM(C23:K23)</f>
        <v>429</v>
      </c>
      <c r="C23" s="20">
        <v>429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429</v>
      </c>
      <c r="M23" s="21">
        <v>0</v>
      </c>
    </row>
    <row r="24" spans="1:13" ht="15" customHeight="1">
      <c r="A24" s="15" t="s">
        <v>34</v>
      </c>
      <c r="B24" s="19">
        <f>SUM(C24:K24)</f>
        <v>6752</v>
      </c>
      <c r="C24" s="20">
        <v>2348</v>
      </c>
      <c r="D24" s="20">
        <v>0</v>
      </c>
      <c r="E24" s="20">
        <v>0</v>
      </c>
      <c r="F24" s="20">
        <v>60</v>
      </c>
      <c r="G24" s="20">
        <v>0</v>
      </c>
      <c r="H24" s="20">
        <v>2964</v>
      </c>
      <c r="I24" s="20">
        <v>270</v>
      </c>
      <c r="J24" s="20">
        <v>1110</v>
      </c>
      <c r="K24" s="20">
        <v>0</v>
      </c>
      <c r="L24" s="20">
        <v>1874</v>
      </c>
      <c r="M24" s="21">
        <v>4878</v>
      </c>
    </row>
    <row r="25" spans="1:13" ht="15" customHeight="1">
      <c r="A25" s="15" t="s">
        <v>35</v>
      </c>
      <c r="B25" s="19">
        <f>SUM(C25:K25)</f>
        <v>1681</v>
      </c>
      <c r="C25" s="20">
        <v>1523</v>
      </c>
      <c r="D25" s="20">
        <v>0</v>
      </c>
      <c r="E25" s="20">
        <v>0</v>
      </c>
      <c r="F25" s="20">
        <v>158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834</v>
      </c>
      <c r="M25" s="21">
        <v>847</v>
      </c>
    </row>
    <row r="26" spans="1:13" ht="15" customHeight="1">
      <c r="A26" s="32" t="s">
        <v>36</v>
      </c>
      <c r="B26" s="22">
        <f>SUM(C26:K26)</f>
        <v>3812</v>
      </c>
      <c r="C26" s="23">
        <v>921</v>
      </c>
      <c r="D26" s="23">
        <v>0</v>
      </c>
      <c r="E26" s="23">
        <v>0</v>
      </c>
      <c r="F26" s="23">
        <v>2137</v>
      </c>
      <c r="G26" s="23">
        <v>0</v>
      </c>
      <c r="H26" s="23">
        <v>0</v>
      </c>
      <c r="I26" s="23">
        <v>754</v>
      </c>
      <c r="J26" s="23">
        <v>0</v>
      </c>
      <c r="K26" s="23">
        <v>0</v>
      </c>
      <c r="L26" s="23">
        <v>1081</v>
      </c>
      <c r="M26" s="24">
        <v>2731</v>
      </c>
    </row>
    <row r="27" spans="1:13" ht="15" customHeight="1">
      <c r="A27" s="25" t="s">
        <v>114</v>
      </c>
      <c r="B27" s="26">
        <f>SUM(C27:K27)</f>
        <v>12674</v>
      </c>
      <c r="C27" s="27">
        <v>5221</v>
      </c>
      <c r="D27" s="27">
        <v>0</v>
      </c>
      <c r="E27" s="27">
        <v>0</v>
      </c>
      <c r="F27" s="27">
        <v>2355</v>
      </c>
      <c r="G27" s="27">
        <v>0</v>
      </c>
      <c r="H27" s="27">
        <v>2964</v>
      </c>
      <c r="I27" s="27">
        <v>1024</v>
      </c>
      <c r="J27" s="27">
        <v>1110</v>
      </c>
      <c r="K27" s="27">
        <v>0</v>
      </c>
      <c r="L27" s="27">
        <v>4218</v>
      </c>
      <c r="M27" s="28">
        <v>8456</v>
      </c>
    </row>
    <row r="28" spans="1:13" ht="15" customHeight="1">
      <c r="A28" s="15"/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1"/>
    </row>
    <row r="29" spans="1:13" ht="15" customHeight="1">
      <c r="A29" s="15" t="s">
        <v>37</v>
      </c>
      <c r="B29" s="19">
        <f>SUM(C29:K29)</f>
        <v>626</v>
      </c>
      <c r="C29" s="20">
        <v>626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478</v>
      </c>
      <c r="M29" s="21">
        <v>148</v>
      </c>
    </row>
    <row r="30" spans="1:13" ht="15" customHeight="1">
      <c r="A30" s="15" t="s">
        <v>38</v>
      </c>
      <c r="B30" s="19">
        <f>SUM(C30:K30)</f>
        <v>907</v>
      </c>
      <c r="C30" s="20">
        <v>363</v>
      </c>
      <c r="D30" s="20">
        <v>0</v>
      </c>
      <c r="E30" s="20">
        <v>357</v>
      </c>
      <c r="F30" s="20">
        <v>0</v>
      </c>
      <c r="G30" s="20">
        <v>0</v>
      </c>
      <c r="H30" s="20">
        <v>0</v>
      </c>
      <c r="I30" s="20">
        <v>187</v>
      </c>
      <c r="J30" s="20">
        <v>0</v>
      </c>
      <c r="K30" s="20">
        <v>0</v>
      </c>
      <c r="L30" s="20">
        <v>461</v>
      </c>
      <c r="M30" s="21">
        <v>446</v>
      </c>
    </row>
    <row r="31" spans="1:13" ht="15" customHeight="1">
      <c r="A31" s="32" t="s">
        <v>39</v>
      </c>
      <c r="B31" s="22">
        <f>SUM(C31:K31)</f>
        <v>2261</v>
      </c>
      <c r="C31" s="23">
        <v>950</v>
      </c>
      <c r="D31" s="23">
        <v>0</v>
      </c>
      <c r="E31" s="23">
        <v>88</v>
      </c>
      <c r="F31" s="23">
        <v>0</v>
      </c>
      <c r="G31" s="23">
        <v>0</v>
      </c>
      <c r="H31" s="23">
        <v>1223</v>
      </c>
      <c r="I31" s="23">
        <v>0</v>
      </c>
      <c r="J31" s="23">
        <v>0</v>
      </c>
      <c r="K31" s="23">
        <v>0</v>
      </c>
      <c r="L31" s="23">
        <v>745</v>
      </c>
      <c r="M31" s="24">
        <v>1516</v>
      </c>
    </row>
    <row r="32" spans="1:13" ht="15" customHeight="1">
      <c r="A32" s="25" t="s">
        <v>115</v>
      </c>
      <c r="B32" s="26">
        <f>SUM(C32:K32)</f>
        <v>3794</v>
      </c>
      <c r="C32" s="27">
        <v>1939</v>
      </c>
      <c r="D32" s="27">
        <v>0</v>
      </c>
      <c r="E32" s="27">
        <v>445</v>
      </c>
      <c r="F32" s="27">
        <v>0</v>
      </c>
      <c r="G32" s="27">
        <v>0</v>
      </c>
      <c r="H32" s="27">
        <v>1223</v>
      </c>
      <c r="I32" s="27">
        <v>187</v>
      </c>
      <c r="J32" s="27">
        <v>0</v>
      </c>
      <c r="K32" s="27">
        <v>0</v>
      </c>
      <c r="L32" s="27">
        <v>1684</v>
      </c>
      <c r="M32" s="28">
        <v>2110</v>
      </c>
    </row>
    <row r="33" spans="1:13" ht="15" customHeight="1">
      <c r="A33" s="15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1"/>
    </row>
    <row r="34" spans="1:13" ht="15" customHeight="1">
      <c r="A34" s="15" t="s">
        <v>40</v>
      </c>
      <c r="B34" s="19">
        <f>SUM(C34:K34)</f>
        <v>2805</v>
      </c>
      <c r="C34" s="20">
        <v>2598</v>
      </c>
      <c r="D34" s="20">
        <v>106</v>
      </c>
      <c r="E34" s="20">
        <v>101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1948</v>
      </c>
      <c r="M34" s="21">
        <v>857</v>
      </c>
    </row>
    <row r="35" spans="1:13" ht="15" customHeight="1">
      <c r="A35" s="32" t="s">
        <v>41</v>
      </c>
      <c r="B35" s="22">
        <f>SUM(C35:K35)</f>
        <v>32</v>
      </c>
      <c r="C35" s="23">
        <v>32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32</v>
      </c>
      <c r="M35" s="24">
        <v>0</v>
      </c>
    </row>
    <row r="36" spans="1:13" ht="15" customHeight="1">
      <c r="A36" s="25" t="s">
        <v>116</v>
      </c>
      <c r="B36" s="26">
        <f>SUM(C36:K36)</f>
        <v>2837</v>
      </c>
      <c r="C36" s="27">
        <v>2630</v>
      </c>
      <c r="D36" s="27">
        <v>106</v>
      </c>
      <c r="E36" s="27">
        <v>101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1980</v>
      </c>
      <c r="M36" s="28">
        <v>857</v>
      </c>
    </row>
    <row r="37" spans="1:13" ht="15" customHeight="1">
      <c r="A37" s="15"/>
      <c r="B37" s="19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1"/>
    </row>
    <row r="38" spans="1:13" ht="15" customHeight="1">
      <c r="A38" s="15" t="s">
        <v>42</v>
      </c>
      <c r="B38" s="19">
        <f>SUM(C38:K38)</f>
        <v>1516</v>
      </c>
      <c r="C38" s="20">
        <v>1516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978</v>
      </c>
      <c r="M38" s="21">
        <v>538</v>
      </c>
    </row>
    <row r="39" spans="1:13" ht="15" customHeight="1">
      <c r="A39" s="32" t="s">
        <v>43</v>
      </c>
      <c r="B39" s="22">
        <f>SUM(C39:K39)</f>
        <v>902</v>
      </c>
      <c r="C39" s="23">
        <v>902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782</v>
      </c>
      <c r="M39" s="24">
        <v>120</v>
      </c>
    </row>
    <row r="40" spans="1:13" ht="15" customHeight="1">
      <c r="A40" s="25" t="s">
        <v>117</v>
      </c>
      <c r="B40" s="26">
        <f>SUM(C40:K40)</f>
        <v>2418</v>
      </c>
      <c r="C40" s="27">
        <v>2418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1760</v>
      </c>
      <c r="M40" s="28">
        <v>658</v>
      </c>
    </row>
    <row r="41" spans="1:13" ht="15" customHeight="1">
      <c r="A41" s="15"/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1"/>
    </row>
    <row r="42" spans="1:13" ht="15" customHeight="1">
      <c r="A42" s="15" t="s">
        <v>44</v>
      </c>
      <c r="B42" s="19">
        <f>SUM(C42:K42)</f>
        <v>1558</v>
      </c>
      <c r="C42" s="20">
        <v>1163</v>
      </c>
      <c r="D42" s="20">
        <v>275</v>
      </c>
      <c r="E42" s="20">
        <v>120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977</v>
      </c>
      <c r="M42" s="21">
        <v>581</v>
      </c>
    </row>
    <row r="43" spans="1:13" ht="15" customHeight="1">
      <c r="A43" s="15" t="s">
        <v>45</v>
      </c>
      <c r="B43" s="19">
        <f>SUM(C43:K43)</f>
        <v>993</v>
      </c>
      <c r="C43" s="20">
        <v>754</v>
      </c>
      <c r="D43" s="20">
        <v>0</v>
      </c>
      <c r="E43" s="20">
        <v>0</v>
      </c>
      <c r="F43" s="20">
        <v>0</v>
      </c>
      <c r="G43" s="20">
        <v>239</v>
      </c>
      <c r="H43" s="20">
        <v>0</v>
      </c>
      <c r="I43" s="20">
        <v>0</v>
      </c>
      <c r="J43" s="20">
        <v>0</v>
      </c>
      <c r="K43" s="20">
        <v>0</v>
      </c>
      <c r="L43" s="20">
        <v>754</v>
      </c>
      <c r="M43" s="21">
        <v>239</v>
      </c>
    </row>
    <row r="44" spans="1:13" ht="15" customHeight="1">
      <c r="A44" s="15" t="s">
        <v>46</v>
      </c>
      <c r="B44" s="19">
        <f>SUM(C44:K44)</f>
        <v>960</v>
      </c>
      <c r="C44" s="20">
        <v>637</v>
      </c>
      <c r="D44" s="20">
        <v>0</v>
      </c>
      <c r="E44" s="20">
        <v>250</v>
      </c>
      <c r="F44" s="20">
        <v>73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456</v>
      </c>
      <c r="M44" s="21">
        <v>504</v>
      </c>
    </row>
    <row r="45" spans="1:13" ht="15" customHeight="1">
      <c r="A45" s="32" t="s">
        <v>47</v>
      </c>
      <c r="B45" s="22">
        <f>SUM(C45:K45)</f>
        <v>847</v>
      </c>
      <c r="C45" s="23">
        <v>847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662</v>
      </c>
      <c r="M45" s="24">
        <v>185</v>
      </c>
    </row>
    <row r="46" spans="1:13" ht="15" customHeight="1">
      <c r="A46" s="25" t="s">
        <v>118</v>
      </c>
      <c r="B46" s="26">
        <f>SUM(C46:K46)</f>
        <v>4358</v>
      </c>
      <c r="C46" s="27">
        <v>3401</v>
      </c>
      <c r="D46" s="27">
        <v>275</v>
      </c>
      <c r="E46" s="27">
        <v>370</v>
      </c>
      <c r="F46" s="27">
        <v>73</v>
      </c>
      <c r="G46" s="27">
        <v>239</v>
      </c>
      <c r="H46" s="27">
        <v>0</v>
      </c>
      <c r="I46" s="27">
        <v>0</v>
      </c>
      <c r="J46" s="27">
        <v>0</v>
      </c>
      <c r="K46" s="27">
        <v>0</v>
      </c>
      <c r="L46" s="27">
        <v>2849</v>
      </c>
      <c r="M46" s="28">
        <v>1509</v>
      </c>
    </row>
    <row r="47" spans="1:13" ht="15" customHeight="1">
      <c r="A47" s="15"/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1"/>
    </row>
    <row r="48" spans="1:13" ht="15" customHeight="1">
      <c r="A48" s="15" t="s">
        <v>48</v>
      </c>
      <c r="B48" s="19">
        <f>SUM(C48:K48)</f>
        <v>1189</v>
      </c>
      <c r="C48" s="20">
        <v>1099</v>
      </c>
      <c r="D48" s="20">
        <v>30</v>
      </c>
      <c r="E48" s="20">
        <v>60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882</v>
      </c>
      <c r="M48" s="21">
        <v>307</v>
      </c>
    </row>
    <row r="49" spans="1:13" ht="15" customHeight="1">
      <c r="A49" s="15" t="s">
        <v>49</v>
      </c>
      <c r="B49" s="19">
        <f>SUM(C49:M49)</f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1">
        <v>0</v>
      </c>
    </row>
    <row r="50" spans="1:13" ht="15" customHeight="1">
      <c r="A50" s="15" t="s">
        <v>50</v>
      </c>
      <c r="B50" s="19">
        <f>SUM(C50:K50)</f>
        <v>1964</v>
      </c>
      <c r="C50" s="20">
        <v>1928</v>
      </c>
      <c r="D50" s="20">
        <v>0</v>
      </c>
      <c r="E50" s="20">
        <v>0</v>
      </c>
      <c r="F50" s="20">
        <v>0</v>
      </c>
      <c r="G50" s="20">
        <v>0</v>
      </c>
      <c r="H50" s="20">
        <v>36</v>
      </c>
      <c r="I50" s="20">
        <v>0</v>
      </c>
      <c r="J50" s="20">
        <v>0</v>
      </c>
      <c r="K50" s="20">
        <v>0</v>
      </c>
      <c r="L50" s="20">
        <v>1218</v>
      </c>
      <c r="M50" s="21">
        <v>746</v>
      </c>
    </row>
    <row r="51" spans="1:13" ht="15" customHeight="1">
      <c r="A51" s="15" t="s">
        <v>51</v>
      </c>
      <c r="B51" s="19">
        <f>SUM(C51:K51)</f>
        <v>18504</v>
      </c>
      <c r="C51" s="20">
        <v>321</v>
      </c>
      <c r="D51" s="20">
        <v>82</v>
      </c>
      <c r="E51" s="20">
        <v>50</v>
      </c>
      <c r="F51" s="20">
        <v>16948</v>
      </c>
      <c r="G51" s="20">
        <v>0</v>
      </c>
      <c r="H51" s="20">
        <v>267</v>
      </c>
      <c r="I51" s="20">
        <v>0</v>
      </c>
      <c r="J51" s="20">
        <v>836</v>
      </c>
      <c r="K51" s="20">
        <v>0</v>
      </c>
      <c r="L51" s="20">
        <v>1196</v>
      </c>
      <c r="M51" s="21">
        <v>17308</v>
      </c>
    </row>
    <row r="52" spans="1:13" ht="15" customHeight="1">
      <c r="A52" s="15" t="s">
        <v>52</v>
      </c>
      <c r="B52" s="19">
        <f>SUM(C52:M52)</f>
        <v>0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1">
        <v>0</v>
      </c>
    </row>
    <row r="53" spans="1:13" ht="15" customHeight="1">
      <c r="A53" s="15" t="s">
        <v>53</v>
      </c>
      <c r="B53" s="19">
        <f>SUM(C53:K53)</f>
        <v>329</v>
      </c>
      <c r="C53" s="20">
        <v>329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329</v>
      </c>
      <c r="M53" s="21">
        <v>0</v>
      </c>
    </row>
    <row r="54" spans="1:13" ht="15" customHeight="1">
      <c r="A54" s="15" t="s">
        <v>54</v>
      </c>
      <c r="B54" s="19">
        <f>SUM(C54:M54)</f>
        <v>0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1">
        <v>0</v>
      </c>
    </row>
    <row r="55" spans="1:13" ht="15" customHeight="1">
      <c r="A55" s="32" t="s">
        <v>55</v>
      </c>
      <c r="B55" s="22">
        <f>SUM(C55:M55)</f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4">
        <v>0</v>
      </c>
    </row>
    <row r="56" spans="1:13" ht="15" customHeight="1">
      <c r="A56" s="25" t="s">
        <v>119</v>
      </c>
      <c r="B56" s="26">
        <f>SUM(C56:K56)</f>
        <v>21986</v>
      </c>
      <c r="C56" s="27">
        <v>3677</v>
      </c>
      <c r="D56" s="27">
        <v>112</v>
      </c>
      <c r="E56" s="27">
        <v>110</v>
      </c>
      <c r="F56" s="27">
        <v>16948</v>
      </c>
      <c r="G56" s="27">
        <v>0</v>
      </c>
      <c r="H56" s="27">
        <v>303</v>
      </c>
      <c r="I56" s="27">
        <v>0</v>
      </c>
      <c r="J56" s="27">
        <v>836</v>
      </c>
      <c r="K56" s="27">
        <v>0</v>
      </c>
      <c r="L56" s="27">
        <v>3625</v>
      </c>
      <c r="M56" s="28">
        <v>18361</v>
      </c>
    </row>
    <row r="57" spans="1:13" ht="15" customHeight="1">
      <c r="A57" s="15"/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1"/>
    </row>
    <row r="58" spans="1:13" ht="15" customHeight="1">
      <c r="A58" s="15" t="s">
        <v>56</v>
      </c>
      <c r="B58" s="19">
        <f>SUM(C58:K58)</f>
        <v>492</v>
      </c>
      <c r="C58" s="20">
        <v>345</v>
      </c>
      <c r="D58" s="20">
        <v>0</v>
      </c>
      <c r="E58" s="20">
        <v>0</v>
      </c>
      <c r="F58" s="20">
        <v>0</v>
      </c>
      <c r="G58" s="20">
        <v>0</v>
      </c>
      <c r="H58" s="20">
        <v>147</v>
      </c>
      <c r="I58" s="20">
        <v>0</v>
      </c>
      <c r="J58" s="20">
        <v>0</v>
      </c>
      <c r="K58" s="20">
        <v>0</v>
      </c>
      <c r="L58" s="20">
        <v>345</v>
      </c>
      <c r="M58" s="21">
        <v>147</v>
      </c>
    </row>
    <row r="59" spans="1:13" ht="15" customHeight="1">
      <c r="A59" s="15" t="s">
        <v>57</v>
      </c>
      <c r="B59" s="19">
        <f>SUM(C59:K59)</f>
        <v>1956</v>
      </c>
      <c r="C59" s="20">
        <v>227</v>
      </c>
      <c r="D59" s="20">
        <v>0</v>
      </c>
      <c r="E59" s="20">
        <v>0</v>
      </c>
      <c r="F59" s="20">
        <v>1729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227</v>
      </c>
      <c r="M59" s="21">
        <v>1729</v>
      </c>
    </row>
    <row r="60" spans="1:13" ht="15" customHeight="1">
      <c r="A60" s="15" t="s">
        <v>58</v>
      </c>
      <c r="B60" s="19">
        <f>SUM(C60:K60)</f>
        <v>1733</v>
      </c>
      <c r="C60" s="20">
        <v>557</v>
      </c>
      <c r="D60" s="20">
        <v>0</v>
      </c>
      <c r="E60" s="20">
        <v>0</v>
      </c>
      <c r="F60" s="20">
        <v>0</v>
      </c>
      <c r="G60" s="20">
        <v>460</v>
      </c>
      <c r="H60" s="20">
        <v>0</v>
      </c>
      <c r="I60" s="20">
        <v>0</v>
      </c>
      <c r="J60" s="20">
        <v>716</v>
      </c>
      <c r="K60" s="20">
        <v>0</v>
      </c>
      <c r="L60" s="20">
        <v>557</v>
      </c>
      <c r="M60" s="21">
        <v>1176</v>
      </c>
    </row>
    <row r="61" spans="1:13" ht="15" customHeight="1">
      <c r="A61" s="15" t="s">
        <v>59</v>
      </c>
      <c r="B61" s="19">
        <f>SUM(C61:K61)</f>
        <v>1855</v>
      </c>
      <c r="C61" s="20">
        <v>580</v>
      </c>
      <c r="D61" s="20">
        <v>0</v>
      </c>
      <c r="E61" s="20">
        <v>0</v>
      </c>
      <c r="F61" s="20">
        <v>1275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497</v>
      </c>
      <c r="M61" s="21">
        <v>1358</v>
      </c>
    </row>
    <row r="62" spans="1:13" ht="15" customHeight="1">
      <c r="A62" s="32" t="s">
        <v>60</v>
      </c>
      <c r="B62" s="22">
        <f>SUM(C62:M62)</f>
        <v>0</v>
      </c>
      <c r="C62" s="23">
        <v>0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4">
        <v>0</v>
      </c>
    </row>
    <row r="63" spans="1:13" ht="15" customHeight="1">
      <c r="A63" s="25" t="s">
        <v>120</v>
      </c>
      <c r="B63" s="26">
        <f>SUM(C63:K63)</f>
        <v>6036</v>
      </c>
      <c r="C63" s="27">
        <v>1709</v>
      </c>
      <c r="D63" s="27">
        <v>0</v>
      </c>
      <c r="E63" s="27">
        <v>0</v>
      </c>
      <c r="F63" s="27">
        <v>3004</v>
      </c>
      <c r="G63" s="27">
        <v>460</v>
      </c>
      <c r="H63" s="27">
        <v>147</v>
      </c>
      <c r="I63" s="27">
        <v>0</v>
      </c>
      <c r="J63" s="27">
        <v>716</v>
      </c>
      <c r="K63" s="27">
        <v>0</v>
      </c>
      <c r="L63" s="27">
        <v>1626</v>
      </c>
      <c r="M63" s="28">
        <v>4410</v>
      </c>
    </row>
    <row r="64" spans="1:13" ht="15" customHeight="1">
      <c r="A64" s="15"/>
      <c r="B64" s="19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1"/>
    </row>
    <row r="65" spans="1:13" ht="15" customHeight="1">
      <c r="A65" s="15" t="s">
        <v>61</v>
      </c>
      <c r="B65" s="19">
        <f>SUM(C65:K65)</f>
        <v>459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459</v>
      </c>
      <c r="J65" s="20">
        <v>0</v>
      </c>
      <c r="K65" s="20">
        <v>0</v>
      </c>
      <c r="L65" s="20">
        <v>0</v>
      </c>
      <c r="M65" s="21">
        <v>459</v>
      </c>
    </row>
    <row r="66" spans="1:13" ht="15" customHeight="1">
      <c r="A66" s="15" t="s">
        <v>62</v>
      </c>
      <c r="B66" s="19">
        <f>SUM(C66:M66)</f>
        <v>0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1">
        <v>0</v>
      </c>
    </row>
    <row r="67" spans="1:13" ht="15" customHeight="1">
      <c r="A67" s="15" t="s">
        <v>63</v>
      </c>
      <c r="B67" s="19">
        <f>SUM(C67:K67)</f>
        <v>3442</v>
      </c>
      <c r="C67" s="20">
        <v>625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2817</v>
      </c>
      <c r="K67" s="20">
        <v>0</v>
      </c>
      <c r="L67" s="20">
        <v>3228</v>
      </c>
      <c r="M67" s="21">
        <v>214</v>
      </c>
    </row>
    <row r="68" spans="1:13" ht="15" customHeight="1">
      <c r="A68" s="15" t="s">
        <v>64</v>
      </c>
      <c r="B68" s="19">
        <f>SUM(C68:K68)</f>
        <v>96</v>
      </c>
      <c r="C68" s="20">
        <v>96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96</v>
      </c>
      <c r="M68" s="21">
        <v>0</v>
      </c>
    </row>
    <row r="69" spans="1:13" ht="15" customHeight="1">
      <c r="A69" s="32" t="s">
        <v>65</v>
      </c>
      <c r="B69" s="22">
        <f>SUM(C69:K69)</f>
        <v>118</v>
      </c>
      <c r="C69" s="23">
        <v>118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118</v>
      </c>
      <c r="M69" s="24">
        <v>0</v>
      </c>
    </row>
    <row r="70" spans="1:13" ht="15" customHeight="1">
      <c r="A70" s="25" t="s">
        <v>121</v>
      </c>
      <c r="B70" s="26">
        <f>SUM(C70:K70)</f>
        <v>4115</v>
      </c>
      <c r="C70" s="27">
        <v>839</v>
      </c>
      <c r="D70" s="27">
        <v>0</v>
      </c>
      <c r="E70" s="27">
        <v>0</v>
      </c>
      <c r="F70" s="27">
        <v>0</v>
      </c>
      <c r="G70" s="27">
        <v>0</v>
      </c>
      <c r="H70" s="27">
        <v>0</v>
      </c>
      <c r="I70" s="27">
        <v>459</v>
      </c>
      <c r="J70" s="27">
        <v>2817</v>
      </c>
      <c r="K70" s="27">
        <v>0</v>
      </c>
      <c r="L70" s="27">
        <v>3442</v>
      </c>
      <c r="M70" s="28">
        <v>673</v>
      </c>
    </row>
    <row r="71" spans="1:13" ht="15" customHeight="1">
      <c r="A71" s="15"/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1"/>
    </row>
    <row r="72" spans="1:13" ht="15" customHeight="1">
      <c r="A72" s="15" t="s">
        <v>66</v>
      </c>
      <c r="B72" s="19">
        <f>SUM(C72:K72)</f>
        <v>822</v>
      </c>
      <c r="C72" s="20">
        <v>607</v>
      </c>
      <c r="D72" s="20">
        <v>215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822</v>
      </c>
      <c r="M72" s="21">
        <v>0</v>
      </c>
    </row>
    <row r="73" spans="1:13" ht="15" customHeight="1">
      <c r="A73" s="15" t="s">
        <v>67</v>
      </c>
      <c r="B73" s="19">
        <f>SUM(C73:K73)</f>
        <v>2344</v>
      </c>
      <c r="C73" s="20">
        <v>1004</v>
      </c>
      <c r="D73" s="20">
        <v>0</v>
      </c>
      <c r="E73" s="20">
        <v>0</v>
      </c>
      <c r="F73" s="20">
        <v>0</v>
      </c>
      <c r="G73" s="20">
        <v>0</v>
      </c>
      <c r="H73" s="20">
        <v>1140</v>
      </c>
      <c r="I73" s="20">
        <v>0</v>
      </c>
      <c r="J73" s="20">
        <v>0</v>
      </c>
      <c r="K73" s="20">
        <v>200</v>
      </c>
      <c r="L73" s="20">
        <v>0</v>
      </c>
      <c r="M73" s="21">
        <v>2344</v>
      </c>
    </row>
    <row r="74" spans="1:13" ht="15" customHeight="1">
      <c r="A74" s="15" t="s">
        <v>68</v>
      </c>
      <c r="B74" s="19">
        <f>SUM(C74:K74)</f>
        <v>1606</v>
      </c>
      <c r="C74" s="20">
        <v>310</v>
      </c>
      <c r="D74" s="20">
        <v>0</v>
      </c>
      <c r="E74" s="20">
        <v>0</v>
      </c>
      <c r="F74" s="20">
        <v>0</v>
      </c>
      <c r="G74" s="20">
        <v>633</v>
      </c>
      <c r="H74" s="20">
        <v>0</v>
      </c>
      <c r="I74" s="20">
        <v>0</v>
      </c>
      <c r="J74" s="20">
        <v>0</v>
      </c>
      <c r="K74" s="20">
        <v>663</v>
      </c>
      <c r="L74" s="20">
        <v>310</v>
      </c>
      <c r="M74" s="21">
        <v>1296</v>
      </c>
    </row>
    <row r="75" spans="1:13" ht="15" customHeight="1">
      <c r="A75" s="15" t="s">
        <v>69</v>
      </c>
      <c r="B75" s="19">
        <f>SUM(C75:K75)</f>
        <v>384</v>
      </c>
      <c r="C75" s="20">
        <v>384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384</v>
      </c>
      <c r="M75" s="21">
        <v>0</v>
      </c>
    </row>
    <row r="76" spans="1:13" ht="15" customHeight="1">
      <c r="A76" s="15" t="s">
        <v>70</v>
      </c>
      <c r="B76" s="19">
        <f>SUM(C76:K76)</f>
        <v>709</v>
      </c>
      <c r="C76" s="20">
        <v>568</v>
      </c>
      <c r="D76" s="20">
        <v>0</v>
      </c>
      <c r="E76" s="20">
        <v>0</v>
      </c>
      <c r="F76" s="20">
        <v>141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363</v>
      </c>
      <c r="M76" s="21">
        <v>346</v>
      </c>
    </row>
    <row r="77" spans="1:13" ht="15" customHeight="1">
      <c r="A77" s="15" t="s">
        <v>71</v>
      </c>
      <c r="B77" s="19">
        <f>SUM(C77:M77)</f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1">
        <v>0</v>
      </c>
    </row>
    <row r="78" spans="1:13" ht="15" customHeight="1">
      <c r="A78" s="32" t="s">
        <v>72</v>
      </c>
      <c r="B78" s="22">
        <f>SUM(C78:K78)</f>
        <v>171</v>
      </c>
      <c r="C78" s="23">
        <v>171</v>
      </c>
      <c r="D78" s="23">
        <v>0</v>
      </c>
      <c r="E78" s="23">
        <v>0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  <c r="K78" s="23">
        <v>0</v>
      </c>
      <c r="L78" s="23">
        <v>171</v>
      </c>
      <c r="M78" s="24">
        <v>0</v>
      </c>
    </row>
    <row r="79" spans="1:13" ht="15" customHeight="1">
      <c r="A79" s="25" t="s">
        <v>122</v>
      </c>
      <c r="B79" s="26">
        <f>SUM(C79:K79)</f>
        <v>6036</v>
      </c>
      <c r="C79" s="27">
        <v>3044</v>
      </c>
      <c r="D79" s="27">
        <v>215</v>
      </c>
      <c r="E79" s="27">
        <v>0</v>
      </c>
      <c r="F79" s="27">
        <v>141</v>
      </c>
      <c r="G79" s="27">
        <v>633</v>
      </c>
      <c r="H79" s="27">
        <v>1140</v>
      </c>
      <c r="I79" s="27">
        <v>0</v>
      </c>
      <c r="J79" s="27">
        <v>0</v>
      </c>
      <c r="K79" s="27">
        <v>863</v>
      </c>
      <c r="L79" s="27">
        <v>2050</v>
      </c>
      <c r="M79" s="28">
        <v>3986</v>
      </c>
    </row>
    <row r="80" spans="1:13" ht="15" customHeight="1">
      <c r="A80" s="15"/>
      <c r="B80" s="19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1"/>
    </row>
    <row r="81" spans="1:13" ht="15" customHeight="1">
      <c r="A81" s="15" t="s">
        <v>73</v>
      </c>
      <c r="B81" s="19">
        <f>SUM(C81:K81)</f>
        <v>892</v>
      </c>
      <c r="C81" s="20">
        <v>851</v>
      </c>
      <c r="D81" s="20">
        <v>41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622</v>
      </c>
      <c r="M81" s="21">
        <v>270</v>
      </c>
    </row>
    <row r="82" spans="1:13" ht="15" customHeight="1">
      <c r="A82" s="15" t="s">
        <v>74</v>
      </c>
      <c r="B82" s="19">
        <f>SUM(C82:K82)</f>
        <v>910</v>
      </c>
      <c r="C82" s="20">
        <v>708</v>
      </c>
      <c r="D82" s="20">
        <v>0</v>
      </c>
      <c r="E82" s="20">
        <v>0</v>
      </c>
      <c r="F82" s="20">
        <v>202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817</v>
      </c>
      <c r="M82" s="21">
        <v>93</v>
      </c>
    </row>
    <row r="83" spans="1:13" ht="15" customHeight="1">
      <c r="A83" s="15" t="s">
        <v>75</v>
      </c>
      <c r="B83" s="19">
        <f>SUM(C83:K83)</f>
        <v>829</v>
      </c>
      <c r="C83" s="20">
        <v>550</v>
      </c>
      <c r="D83" s="20">
        <v>0</v>
      </c>
      <c r="E83" s="20">
        <v>279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265</v>
      </c>
      <c r="M83" s="21">
        <v>564</v>
      </c>
    </row>
    <row r="84" spans="1:13" ht="15" customHeight="1">
      <c r="A84" s="15" t="s">
        <v>76</v>
      </c>
      <c r="B84" s="19">
        <f>SUM(C84:M84)</f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1">
        <v>0</v>
      </c>
    </row>
    <row r="85" spans="1:13" ht="15" customHeight="1">
      <c r="A85" s="15" t="s">
        <v>77</v>
      </c>
      <c r="B85" s="19">
        <f>SUM(C85:K85)</f>
        <v>3222</v>
      </c>
      <c r="C85" s="20">
        <v>364</v>
      </c>
      <c r="D85" s="20">
        <v>0</v>
      </c>
      <c r="E85" s="20">
        <v>0</v>
      </c>
      <c r="F85" s="20">
        <v>699</v>
      </c>
      <c r="G85" s="20">
        <v>0</v>
      </c>
      <c r="H85" s="20">
        <v>68</v>
      </c>
      <c r="I85" s="20">
        <v>0</v>
      </c>
      <c r="J85" s="20">
        <v>2091</v>
      </c>
      <c r="K85" s="20">
        <v>0</v>
      </c>
      <c r="L85" s="20">
        <v>364</v>
      </c>
      <c r="M85" s="21">
        <v>2858</v>
      </c>
    </row>
    <row r="86" spans="1:13" ht="15" customHeight="1">
      <c r="A86" s="15" t="s">
        <v>78</v>
      </c>
      <c r="B86" s="19">
        <f>SUM(C86:K86)</f>
        <v>815</v>
      </c>
      <c r="C86" s="20">
        <v>550</v>
      </c>
      <c r="D86" s="20">
        <v>0</v>
      </c>
      <c r="E86" s="20">
        <v>0</v>
      </c>
      <c r="F86" s="20">
        <v>265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550</v>
      </c>
      <c r="M86" s="21">
        <v>265</v>
      </c>
    </row>
    <row r="87" spans="1:13" ht="15" customHeight="1">
      <c r="A87" s="32" t="s">
        <v>79</v>
      </c>
      <c r="B87" s="22">
        <f>SUM(C87:M87)</f>
        <v>0</v>
      </c>
      <c r="C87" s="23">
        <v>0</v>
      </c>
      <c r="D87" s="23">
        <v>0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24">
        <v>0</v>
      </c>
    </row>
    <row r="88" spans="1:13" ht="15" customHeight="1">
      <c r="A88" s="25" t="s">
        <v>123</v>
      </c>
      <c r="B88" s="26">
        <f>SUM(C88:K88)</f>
        <v>6668</v>
      </c>
      <c r="C88" s="27">
        <v>3023</v>
      </c>
      <c r="D88" s="27">
        <v>41</v>
      </c>
      <c r="E88" s="27">
        <v>279</v>
      </c>
      <c r="F88" s="27">
        <v>1166</v>
      </c>
      <c r="G88" s="27">
        <v>0</v>
      </c>
      <c r="H88" s="27">
        <v>68</v>
      </c>
      <c r="I88" s="27">
        <v>0</v>
      </c>
      <c r="J88" s="27">
        <v>2091</v>
      </c>
      <c r="K88" s="27">
        <v>0</v>
      </c>
      <c r="L88" s="27">
        <v>2618</v>
      </c>
      <c r="M88" s="28">
        <v>4050</v>
      </c>
    </row>
    <row r="89" spans="1:13" ht="15" customHeight="1">
      <c r="A89" s="15"/>
      <c r="B89" s="19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1"/>
    </row>
    <row r="90" spans="1:13" ht="15" customHeight="1">
      <c r="A90" s="15" t="s">
        <v>80</v>
      </c>
      <c r="B90" s="19">
        <f>SUM(C90:K90)</f>
        <v>2009</v>
      </c>
      <c r="C90" s="20">
        <v>1894</v>
      </c>
      <c r="D90" s="20">
        <v>0</v>
      </c>
      <c r="E90" s="20">
        <v>52</v>
      </c>
      <c r="F90" s="20">
        <v>50</v>
      </c>
      <c r="G90" s="20">
        <v>0</v>
      </c>
      <c r="H90" s="20">
        <v>0</v>
      </c>
      <c r="I90" s="20">
        <v>0</v>
      </c>
      <c r="J90" s="20">
        <v>0</v>
      </c>
      <c r="K90" s="20">
        <v>13</v>
      </c>
      <c r="L90" s="20">
        <v>1134</v>
      </c>
      <c r="M90" s="21">
        <v>875</v>
      </c>
    </row>
    <row r="91" spans="1:13" ht="15" customHeight="1">
      <c r="A91" s="32" t="s">
        <v>81</v>
      </c>
      <c r="B91" s="22">
        <f>SUM(C91:M91)</f>
        <v>0</v>
      </c>
      <c r="C91" s="23">
        <v>0</v>
      </c>
      <c r="D91" s="23">
        <v>0</v>
      </c>
      <c r="E91" s="23">
        <v>0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  <c r="K91" s="23">
        <v>0</v>
      </c>
      <c r="L91" s="23">
        <v>0</v>
      </c>
      <c r="M91" s="24">
        <v>0</v>
      </c>
    </row>
    <row r="92" spans="1:13" ht="15" customHeight="1">
      <c r="A92" s="25" t="s">
        <v>124</v>
      </c>
      <c r="B92" s="26">
        <f>SUM(C92:K92)</f>
        <v>2009</v>
      </c>
      <c r="C92" s="27">
        <v>1894</v>
      </c>
      <c r="D92" s="27">
        <v>0</v>
      </c>
      <c r="E92" s="27">
        <v>52</v>
      </c>
      <c r="F92" s="27">
        <v>50</v>
      </c>
      <c r="G92" s="27">
        <v>0</v>
      </c>
      <c r="H92" s="27">
        <v>0</v>
      </c>
      <c r="I92" s="27">
        <v>0</v>
      </c>
      <c r="J92" s="27">
        <v>0</v>
      </c>
      <c r="K92" s="27">
        <v>13</v>
      </c>
      <c r="L92" s="27">
        <v>1134</v>
      </c>
      <c r="M92" s="28">
        <v>875</v>
      </c>
    </row>
    <row r="93" spans="1:13" ht="15" customHeight="1">
      <c r="A93" s="15"/>
      <c r="B93" s="19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1"/>
    </row>
    <row r="94" spans="1:13" ht="15" customHeight="1">
      <c r="A94" s="32" t="s">
        <v>82</v>
      </c>
      <c r="B94" s="22">
        <f>SUM(C94:K94)</f>
        <v>1163</v>
      </c>
      <c r="C94" s="23">
        <v>749</v>
      </c>
      <c r="D94" s="23">
        <v>0</v>
      </c>
      <c r="E94" s="23">
        <v>0</v>
      </c>
      <c r="F94" s="23">
        <v>414</v>
      </c>
      <c r="G94" s="23">
        <v>0</v>
      </c>
      <c r="H94" s="23">
        <v>0</v>
      </c>
      <c r="I94" s="23">
        <v>0</v>
      </c>
      <c r="J94" s="23">
        <v>0</v>
      </c>
      <c r="K94" s="23">
        <v>0</v>
      </c>
      <c r="L94" s="23">
        <v>579</v>
      </c>
      <c r="M94" s="24">
        <v>584</v>
      </c>
    </row>
    <row r="95" spans="1:13" ht="15" customHeight="1">
      <c r="A95" s="25" t="s">
        <v>125</v>
      </c>
      <c r="B95" s="26">
        <f>SUM(C95:K95)</f>
        <v>1163</v>
      </c>
      <c r="C95" s="27">
        <v>749</v>
      </c>
      <c r="D95" s="27">
        <v>0</v>
      </c>
      <c r="E95" s="27">
        <v>0</v>
      </c>
      <c r="F95" s="27">
        <v>414</v>
      </c>
      <c r="G95" s="27">
        <v>0</v>
      </c>
      <c r="H95" s="27">
        <v>0</v>
      </c>
      <c r="I95" s="27">
        <v>0</v>
      </c>
      <c r="J95" s="27">
        <v>0</v>
      </c>
      <c r="K95" s="27">
        <v>0</v>
      </c>
      <c r="L95" s="27">
        <v>579</v>
      </c>
      <c r="M95" s="28">
        <v>584</v>
      </c>
    </row>
    <row r="96" spans="1:13" ht="15" customHeight="1">
      <c r="A96" s="15"/>
      <c r="B96" s="19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1"/>
    </row>
    <row r="97" spans="1:13" ht="15" customHeight="1">
      <c r="A97" s="15" t="s">
        <v>83</v>
      </c>
      <c r="B97" s="19">
        <f>SUM(C97:K97)</f>
        <v>809</v>
      </c>
      <c r="C97" s="20">
        <v>564</v>
      </c>
      <c r="D97" s="20">
        <v>0</v>
      </c>
      <c r="E97" s="20">
        <v>0</v>
      </c>
      <c r="F97" s="20">
        <v>0</v>
      </c>
      <c r="G97" s="20">
        <v>157</v>
      </c>
      <c r="H97" s="20">
        <v>0</v>
      </c>
      <c r="I97" s="20">
        <v>0</v>
      </c>
      <c r="J97" s="20">
        <v>0</v>
      </c>
      <c r="K97" s="20">
        <v>88</v>
      </c>
      <c r="L97" s="20">
        <v>652</v>
      </c>
      <c r="M97" s="21">
        <v>157</v>
      </c>
    </row>
    <row r="98" spans="1:13" ht="15" customHeight="1">
      <c r="A98" s="15" t="s">
        <v>84</v>
      </c>
      <c r="B98" s="19">
        <f>SUM(C98:M98)</f>
        <v>0</v>
      </c>
      <c r="C98" s="20">
        <v>0</v>
      </c>
      <c r="D98" s="20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1">
        <v>0</v>
      </c>
    </row>
    <row r="99" spans="1:13" ht="15" customHeight="1">
      <c r="A99" s="15" t="s">
        <v>85</v>
      </c>
      <c r="B99" s="19">
        <f aca="true" t="shared" si="1" ref="B99:B105">SUM(C99:K99)</f>
        <v>412</v>
      </c>
      <c r="C99" s="20">
        <v>202</v>
      </c>
      <c r="D99" s="20">
        <v>0</v>
      </c>
      <c r="E99" s="20">
        <v>0</v>
      </c>
      <c r="F99" s="20">
        <v>0</v>
      </c>
      <c r="G99" s="20">
        <v>0</v>
      </c>
      <c r="H99" s="20">
        <v>0</v>
      </c>
      <c r="I99" s="20">
        <v>210</v>
      </c>
      <c r="J99" s="20">
        <v>0</v>
      </c>
      <c r="K99" s="20">
        <v>0</v>
      </c>
      <c r="L99" s="20">
        <v>202</v>
      </c>
      <c r="M99" s="21">
        <v>210</v>
      </c>
    </row>
    <row r="100" spans="1:13" ht="15" customHeight="1">
      <c r="A100" s="15" t="s">
        <v>86</v>
      </c>
      <c r="B100" s="19">
        <f t="shared" si="1"/>
        <v>458</v>
      </c>
      <c r="C100" s="20">
        <v>458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458</v>
      </c>
      <c r="M100" s="21">
        <v>0</v>
      </c>
    </row>
    <row r="101" spans="1:13" ht="15" customHeight="1">
      <c r="A101" s="15" t="s">
        <v>87</v>
      </c>
      <c r="B101" s="19">
        <f t="shared" si="1"/>
        <v>454</v>
      </c>
      <c r="C101" s="20">
        <v>454</v>
      </c>
      <c r="D101" s="20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454</v>
      </c>
      <c r="M101" s="21">
        <v>0</v>
      </c>
    </row>
    <row r="102" spans="1:13" ht="15" customHeight="1">
      <c r="A102" s="15" t="s">
        <v>88</v>
      </c>
      <c r="B102" s="19">
        <f t="shared" si="1"/>
        <v>637</v>
      </c>
      <c r="C102" s="20">
        <v>637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637</v>
      </c>
      <c r="M102" s="21">
        <v>0</v>
      </c>
    </row>
    <row r="103" spans="1:13" ht="15" customHeight="1">
      <c r="A103" s="15" t="s">
        <v>89</v>
      </c>
      <c r="B103" s="19">
        <f t="shared" si="1"/>
        <v>1166</v>
      </c>
      <c r="C103" s="20">
        <v>766</v>
      </c>
      <c r="D103" s="20">
        <v>274</v>
      </c>
      <c r="E103" s="20">
        <v>52</v>
      </c>
      <c r="F103" s="20">
        <v>0</v>
      </c>
      <c r="G103" s="20">
        <v>0</v>
      </c>
      <c r="H103" s="20">
        <v>74</v>
      </c>
      <c r="I103" s="20">
        <v>0</v>
      </c>
      <c r="J103" s="20">
        <v>0</v>
      </c>
      <c r="K103" s="20">
        <v>0</v>
      </c>
      <c r="L103" s="20">
        <v>1114</v>
      </c>
      <c r="M103" s="21">
        <v>52</v>
      </c>
    </row>
    <row r="104" spans="1:13" ht="15" customHeight="1">
      <c r="A104" s="15" t="s">
        <v>90</v>
      </c>
      <c r="B104" s="19">
        <f t="shared" si="1"/>
        <v>566</v>
      </c>
      <c r="C104" s="20">
        <v>566</v>
      </c>
      <c r="D104" s="20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367</v>
      </c>
      <c r="M104" s="21">
        <v>199</v>
      </c>
    </row>
    <row r="105" spans="1:13" ht="15" customHeight="1">
      <c r="A105" s="15" t="s">
        <v>91</v>
      </c>
      <c r="B105" s="19">
        <f t="shared" si="1"/>
        <v>154</v>
      </c>
      <c r="C105" s="20">
        <v>154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1">
        <v>154</v>
      </c>
    </row>
    <row r="106" spans="1:13" ht="15" customHeight="1">
      <c r="A106" s="15" t="s">
        <v>92</v>
      </c>
      <c r="B106" s="19">
        <f>SUM(C106:M106)</f>
        <v>0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1">
        <v>0</v>
      </c>
    </row>
    <row r="107" spans="1:13" ht="15" customHeight="1">
      <c r="A107" s="32" t="s">
        <v>93</v>
      </c>
      <c r="B107" s="22">
        <f>SUM(C107:M107)</f>
        <v>0</v>
      </c>
      <c r="C107" s="23">
        <v>0</v>
      </c>
      <c r="D107" s="23">
        <v>0</v>
      </c>
      <c r="E107" s="23">
        <v>0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  <c r="K107" s="23">
        <v>0</v>
      </c>
      <c r="L107" s="23">
        <v>0</v>
      </c>
      <c r="M107" s="24">
        <v>0</v>
      </c>
    </row>
    <row r="108" spans="1:13" ht="15" customHeight="1">
      <c r="A108" s="25" t="s">
        <v>126</v>
      </c>
      <c r="B108" s="26">
        <f>SUM(C108:K108)</f>
        <v>4656</v>
      </c>
      <c r="C108" s="27">
        <v>3801</v>
      </c>
      <c r="D108" s="27">
        <v>274</v>
      </c>
      <c r="E108" s="27">
        <v>52</v>
      </c>
      <c r="F108" s="27">
        <v>0</v>
      </c>
      <c r="G108" s="27">
        <v>157</v>
      </c>
      <c r="H108" s="27">
        <v>74</v>
      </c>
      <c r="I108" s="27">
        <v>210</v>
      </c>
      <c r="J108" s="27">
        <v>0</v>
      </c>
      <c r="K108" s="27">
        <v>88</v>
      </c>
      <c r="L108" s="27">
        <v>3884</v>
      </c>
      <c r="M108" s="28">
        <v>772</v>
      </c>
    </row>
    <row r="109" spans="1:13" ht="15" customHeight="1">
      <c r="A109" s="15"/>
      <c r="B109" s="19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1"/>
    </row>
    <row r="110" spans="1:13" ht="15" customHeight="1">
      <c r="A110" s="15" t="s">
        <v>94</v>
      </c>
      <c r="B110" s="19">
        <f>SUM(C110:K110)</f>
        <v>1675</v>
      </c>
      <c r="C110" s="20">
        <v>512</v>
      </c>
      <c r="D110" s="20">
        <v>0</v>
      </c>
      <c r="E110" s="20">
        <v>0</v>
      </c>
      <c r="F110" s="20">
        <v>0</v>
      </c>
      <c r="G110" s="20">
        <v>34</v>
      </c>
      <c r="H110" s="20">
        <v>1116</v>
      </c>
      <c r="I110" s="20">
        <v>0</v>
      </c>
      <c r="J110" s="20">
        <v>13</v>
      </c>
      <c r="K110" s="20">
        <v>0</v>
      </c>
      <c r="L110" s="20">
        <v>383</v>
      </c>
      <c r="M110" s="21">
        <v>1292</v>
      </c>
    </row>
    <row r="111" spans="1:13" ht="15" customHeight="1">
      <c r="A111" s="15" t="s">
        <v>95</v>
      </c>
      <c r="B111" s="19">
        <f>SUM(C111:M111)</f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1">
        <v>0</v>
      </c>
    </row>
    <row r="112" spans="1:13" ht="15" customHeight="1">
      <c r="A112" s="15" t="s">
        <v>96</v>
      </c>
      <c r="B112" s="19">
        <f>SUM(C112:K112)</f>
        <v>316</v>
      </c>
      <c r="C112" s="20">
        <v>267</v>
      </c>
      <c r="D112" s="20">
        <v>0</v>
      </c>
      <c r="E112" s="20">
        <v>0</v>
      </c>
      <c r="F112" s="20">
        <v>0</v>
      </c>
      <c r="G112" s="20">
        <v>49</v>
      </c>
      <c r="H112" s="20">
        <v>0</v>
      </c>
      <c r="I112" s="20">
        <v>0</v>
      </c>
      <c r="J112" s="20">
        <v>0</v>
      </c>
      <c r="K112" s="20">
        <v>0</v>
      </c>
      <c r="L112" s="20">
        <v>267</v>
      </c>
      <c r="M112" s="21">
        <v>49</v>
      </c>
    </row>
    <row r="113" spans="1:13" ht="15" customHeight="1">
      <c r="A113" s="15" t="s">
        <v>97</v>
      </c>
      <c r="B113" s="19">
        <f>SUM(C113:K113)</f>
        <v>393</v>
      </c>
      <c r="C113" s="20">
        <v>393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248</v>
      </c>
      <c r="M113" s="21">
        <v>145</v>
      </c>
    </row>
    <row r="114" spans="1:13" ht="15" customHeight="1">
      <c r="A114" s="32" t="s">
        <v>98</v>
      </c>
      <c r="B114" s="22">
        <f>SUM(C114:M114)</f>
        <v>0</v>
      </c>
      <c r="C114" s="23">
        <v>0</v>
      </c>
      <c r="D114" s="23">
        <v>0</v>
      </c>
      <c r="E114" s="23">
        <v>0</v>
      </c>
      <c r="F114" s="23">
        <v>0</v>
      </c>
      <c r="G114" s="23">
        <v>0</v>
      </c>
      <c r="H114" s="23">
        <v>0</v>
      </c>
      <c r="I114" s="23">
        <v>0</v>
      </c>
      <c r="J114" s="23">
        <v>0</v>
      </c>
      <c r="K114" s="23">
        <v>0</v>
      </c>
      <c r="L114" s="23">
        <v>0</v>
      </c>
      <c r="M114" s="24">
        <v>0</v>
      </c>
    </row>
    <row r="115" spans="1:13" ht="15" customHeight="1">
      <c r="A115" s="25" t="s">
        <v>127</v>
      </c>
      <c r="B115" s="26">
        <f>SUM(C115:K115)</f>
        <v>2384</v>
      </c>
      <c r="C115" s="27">
        <v>1172</v>
      </c>
      <c r="D115" s="27">
        <v>0</v>
      </c>
      <c r="E115" s="27">
        <v>0</v>
      </c>
      <c r="F115" s="27">
        <v>0</v>
      </c>
      <c r="G115" s="27">
        <v>83</v>
      </c>
      <c r="H115" s="27">
        <v>1116</v>
      </c>
      <c r="I115" s="27">
        <v>0</v>
      </c>
      <c r="J115" s="27">
        <v>13</v>
      </c>
      <c r="K115" s="27">
        <v>0</v>
      </c>
      <c r="L115" s="27">
        <v>898</v>
      </c>
      <c r="M115" s="28">
        <v>1486</v>
      </c>
    </row>
    <row r="116" spans="1:13" ht="15" customHeight="1">
      <c r="A116" s="15"/>
      <c r="B116" s="19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1"/>
    </row>
    <row r="117" spans="1:13" ht="15" customHeight="1">
      <c r="A117" s="15" t="s">
        <v>99</v>
      </c>
      <c r="B117" s="19">
        <f aca="true" t="shared" si="2" ref="B117:B122">SUM(C117:K117)</f>
        <v>670</v>
      </c>
      <c r="C117" s="20">
        <v>670</v>
      </c>
      <c r="D117" s="20">
        <v>0</v>
      </c>
      <c r="E117" s="20">
        <v>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670</v>
      </c>
      <c r="M117" s="21">
        <v>0</v>
      </c>
    </row>
    <row r="118" spans="1:13" ht="15" customHeight="1">
      <c r="A118" s="15" t="s">
        <v>100</v>
      </c>
      <c r="B118" s="19">
        <f t="shared" si="2"/>
        <v>665</v>
      </c>
      <c r="C118" s="20">
        <v>665</v>
      </c>
      <c r="D118" s="20">
        <v>0</v>
      </c>
      <c r="E118" s="20">
        <v>0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568</v>
      </c>
      <c r="M118" s="21">
        <v>97</v>
      </c>
    </row>
    <row r="119" spans="1:13" ht="15" customHeight="1">
      <c r="A119" s="15" t="s">
        <v>101</v>
      </c>
      <c r="B119" s="19">
        <f t="shared" si="2"/>
        <v>3870</v>
      </c>
      <c r="C119" s="20">
        <v>264</v>
      </c>
      <c r="D119" s="20">
        <v>0</v>
      </c>
      <c r="E119" s="20">
        <v>2533</v>
      </c>
      <c r="F119" s="20">
        <v>0</v>
      </c>
      <c r="G119" s="20">
        <v>1073</v>
      </c>
      <c r="H119" s="20">
        <v>0</v>
      </c>
      <c r="I119" s="20">
        <v>0</v>
      </c>
      <c r="J119" s="20">
        <v>0</v>
      </c>
      <c r="K119" s="20">
        <v>0</v>
      </c>
      <c r="L119" s="20">
        <v>189</v>
      </c>
      <c r="M119" s="21">
        <v>3681</v>
      </c>
    </row>
    <row r="120" spans="1:13" ht="15" customHeight="1">
      <c r="A120" s="15" t="s">
        <v>102</v>
      </c>
      <c r="B120" s="19">
        <f t="shared" si="2"/>
        <v>189</v>
      </c>
      <c r="C120" s="20">
        <v>0</v>
      </c>
      <c r="D120" s="20">
        <v>0</v>
      </c>
      <c r="E120" s="20">
        <v>189</v>
      </c>
      <c r="F120" s="20">
        <v>0</v>
      </c>
      <c r="G120" s="20">
        <v>0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21">
        <v>189</v>
      </c>
    </row>
    <row r="121" spans="1:13" ht="15" customHeight="1">
      <c r="A121" s="15" t="s">
        <v>103</v>
      </c>
      <c r="B121" s="19">
        <f t="shared" si="2"/>
        <v>169</v>
      </c>
      <c r="C121" s="20">
        <v>169</v>
      </c>
      <c r="D121" s="20">
        <v>0</v>
      </c>
      <c r="E121" s="20">
        <v>0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169</v>
      </c>
      <c r="M121" s="21">
        <v>0</v>
      </c>
    </row>
    <row r="122" spans="1:13" ht="15" customHeight="1">
      <c r="A122" s="15" t="s">
        <v>104</v>
      </c>
      <c r="B122" s="19">
        <f t="shared" si="2"/>
        <v>704</v>
      </c>
      <c r="C122" s="20">
        <v>159</v>
      </c>
      <c r="D122" s="20">
        <v>0</v>
      </c>
      <c r="E122" s="20">
        <v>249</v>
      </c>
      <c r="F122" s="20">
        <v>0</v>
      </c>
      <c r="G122" s="20">
        <v>296</v>
      </c>
      <c r="H122" s="20">
        <v>0</v>
      </c>
      <c r="I122" s="20">
        <v>0</v>
      </c>
      <c r="J122" s="20">
        <v>0</v>
      </c>
      <c r="K122" s="20">
        <v>0</v>
      </c>
      <c r="L122" s="20">
        <v>455</v>
      </c>
      <c r="M122" s="21">
        <v>249</v>
      </c>
    </row>
    <row r="123" spans="1:13" ht="15" customHeight="1">
      <c r="A123" s="15" t="s">
        <v>105</v>
      </c>
      <c r="B123" s="19">
        <f>SUM(C123:M123)</f>
        <v>0</v>
      </c>
      <c r="C123" s="20">
        <v>0</v>
      </c>
      <c r="D123" s="20">
        <v>0</v>
      </c>
      <c r="E123" s="20">
        <v>0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1">
        <v>0</v>
      </c>
    </row>
    <row r="124" spans="1:13" ht="15" customHeight="1">
      <c r="A124" s="32" t="s">
        <v>106</v>
      </c>
      <c r="B124" s="22">
        <f>SUM(C124:M124)</f>
        <v>0</v>
      </c>
      <c r="C124" s="23">
        <v>0</v>
      </c>
      <c r="D124" s="23">
        <v>0</v>
      </c>
      <c r="E124" s="23">
        <v>0</v>
      </c>
      <c r="F124" s="23">
        <v>0</v>
      </c>
      <c r="G124" s="23">
        <v>0</v>
      </c>
      <c r="H124" s="23">
        <v>0</v>
      </c>
      <c r="I124" s="23">
        <v>0</v>
      </c>
      <c r="J124" s="23">
        <v>0</v>
      </c>
      <c r="K124" s="23">
        <v>0</v>
      </c>
      <c r="L124" s="23">
        <v>0</v>
      </c>
      <c r="M124" s="24">
        <v>0</v>
      </c>
    </row>
    <row r="125" spans="1:13" ht="15" customHeight="1">
      <c r="A125" s="25" t="s">
        <v>128</v>
      </c>
      <c r="B125" s="26">
        <f>SUM(C125:K125)</f>
        <v>6267</v>
      </c>
      <c r="C125" s="27">
        <v>1927</v>
      </c>
      <c r="D125" s="27">
        <v>0</v>
      </c>
      <c r="E125" s="27">
        <v>2971</v>
      </c>
      <c r="F125" s="27">
        <v>0</v>
      </c>
      <c r="G125" s="27">
        <v>1369</v>
      </c>
      <c r="H125" s="27">
        <v>0</v>
      </c>
      <c r="I125" s="27">
        <v>0</v>
      </c>
      <c r="J125" s="27">
        <v>0</v>
      </c>
      <c r="K125" s="27">
        <v>0</v>
      </c>
      <c r="L125" s="27">
        <v>2051</v>
      </c>
      <c r="M125" s="28">
        <v>4216</v>
      </c>
    </row>
    <row r="126" spans="1:13" ht="15" customHeight="1">
      <c r="A126" s="15"/>
      <c r="B126" s="19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1"/>
    </row>
    <row r="127" spans="1:13" ht="15" customHeight="1">
      <c r="A127" s="15" t="s">
        <v>107</v>
      </c>
      <c r="B127" s="19">
        <f>SUM(C127:K127)</f>
        <v>1199</v>
      </c>
      <c r="C127" s="20">
        <v>650</v>
      </c>
      <c r="D127" s="20">
        <v>34</v>
      </c>
      <c r="E127" s="20">
        <v>0</v>
      </c>
      <c r="F127" s="20">
        <v>17</v>
      </c>
      <c r="G127" s="20">
        <v>0</v>
      </c>
      <c r="H127" s="20">
        <v>0</v>
      </c>
      <c r="I127" s="20">
        <v>498</v>
      </c>
      <c r="J127" s="20">
        <v>0</v>
      </c>
      <c r="K127" s="20">
        <v>0</v>
      </c>
      <c r="L127" s="20">
        <v>573</v>
      </c>
      <c r="M127" s="21">
        <v>626</v>
      </c>
    </row>
    <row r="128" spans="1:13" ht="15" customHeight="1">
      <c r="A128" s="15" t="s">
        <v>108</v>
      </c>
      <c r="B128" s="19">
        <f>SUM(C128:K128)</f>
        <v>552</v>
      </c>
      <c r="C128" s="20">
        <v>431</v>
      </c>
      <c r="D128" s="20">
        <v>0</v>
      </c>
      <c r="E128" s="20">
        <v>0</v>
      </c>
      <c r="F128" s="20">
        <v>121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270</v>
      </c>
      <c r="M128" s="21">
        <v>282</v>
      </c>
    </row>
    <row r="129" spans="1:13" ht="15" customHeight="1">
      <c r="A129" s="15" t="s">
        <v>109</v>
      </c>
      <c r="B129" s="19">
        <f>SUM(C129:M129)</f>
        <v>0</v>
      </c>
      <c r="C129" s="20">
        <v>0</v>
      </c>
      <c r="D129" s="20">
        <v>0</v>
      </c>
      <c r="E129" s="20">
        <v>0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  <c r="M129" s="21">
        <v>0</v>
      </c>
    </row>
    <row r="130" spans="1:13" ht="15" customHeight="1">
      <c r="A130" s="15" t="s">
        <v>110</v>
      </c>
      <c r="B130" s="19">
        <f>SUM(C130:M130)</f>
        <v>0</v>
      </c>
      <c r="C130" s="20">
        <v>0</v>
      </c>
      <c r="D130" s="20">
        <v>0</v>
      </c>
      <c r="E130" s="20">
        <v>0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1">
        <v>0</v>
      </c>
    </row>
    <row r="131" spans="1:13" ht="15" customHeight="1">
      <c r="A131" s="15" t="s">
        <v>111</v>
      </c>
      <c r="B131" s="19">
        <f>SUM(C131:K131)</f>
        <v>1666</v>
      </c>
      <c r="C131" s="20">
        <v>590</v>
      </c>
      <c r="D131" s="20">
        <v>224</v>
      </c>
      <c r="E131" s="20">
        <v>0</v>
      </c>
      <c r="F131" s="20">
        <v>21</v>
      </c>
      <c r="G131" s="20">
        <v>263</v>
      </c>
      <c r="H131" s="20">
        <v>0</v>
      </c>
      <c r="I131" s="20">
        <v>0</v>
      </c>
      <c r="J131" s="20">
        <v>0</v>
      </c>
      <c r="K131" s="20">
        <v>568</v>
      </c>
      <c r="L131" s="20">
        <v>590</v>
      </c>
      <c r="M131" s="21">
        <v>1076</v>
      </c>
    </row>
    <row r="132" spans="1:13" ht="15" customHeight="1">
      <c r="A132" s="32" t="s">
        <v>112</v>
      </c>
      <c r="B132" s="22">
        <f>SUM(C132:K132)</f>
        <v>1094</v>
      </c>
      <c r="C132" s="23">
        <v>123</v>
      </c>
      <c r="D132" s="23">
        <v>0</v>
      </c>
      <c r="E132" s="23">
        <v>0</v>
      </c>
      <c r="F132" s="23">
        <v>0</v>
      </c>
      <c r="G132" s="23">
        <v>0</v>
      </c>
      <c r="H132" s="23">
        <v>0</v>
      </c>
      <c r="I132" s="23">
        <v>971</v>
      </c>
      <c r="J132" s="23">
        <v>0</v>
      </c>
      <c r="K132" s="23">
        <v>0</v>
      </c>
      <c r="L132" s="23">
        <v>123</v>
      </c>
      <c r="M132" s="24">
        <v>971</v>
      </c>
    </row>
    <row r="133" spans="1:13" ht="15" customHeight="1">
      <c r="A133" s="25" t="s">
        <v>129</v>
      </c>
      <c r="B133" s="26">
        <f>SUM(C133:K133)</f>
        <v>4511</v>
      </c>
      <c r="C133" s="27">
        <v>1794</v>
      </c>
      <c r="D133" s="27">
        <v>258</v>
      </c>
      <c r="E133" s="27">
        <v>0</v>
      </c>
      <c r="F133" s="27">
        <v>159</v>
      </c>
      <c r="G133" s="27">
        <v>263</v>
      </c>
      <c r="H133" s="27">
        <v>0</v>
      </c>
      <c r="I133" s="27">
        <v>1469</v>
      </c>
      <c r="J133" s="27">
        <v>0</v>
      </c>
      <c r="K133" s="27">
        <v>568</v>
      </c>
      <c r="L133" s="27">
        <v>1556</v>
      </c>
      <c r="M133" s="28">
        <v>2955</v>
      </c>
    </row>
    <row r="134" spans="1:13" ht="15" customHeight="1">
      <c r="A134" s="15"/>
      <c r="B134" s="19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1"/>
    </row>
    <row r="135" spans="1:13" ht="15" customHeight="1">
      <c r="A135" s="15" t="s">
        <v>130</v>
      </c>
      <c r="B135" s="19">
        <f>SUM(C135:K135)</f>
        <v>91912</v>
      </c>
      <c r="C135" s="20">
        <v>39238</v>
      </c>
      <c r="D135" s="20">
        <v>1281</v>
      </c>
      <c r="E135" s="20">
        <v>4380</v>
      </c>
      <c r="F135" s="20">
        <v>24310</v>
      </c>
      <c r="G135" s="20">
        <v>3204</v>
      </c>
      <c r="H135" s="20">
        <v>7035</v>
      </c>
      <c r="I135" s="20">
        <v>3349</v>
      </c>
      <c r="J135" s="20">
        <v>7583</v>
      </c>
      <c r="K135" s="20">
        <v>1532</v>
      </c>
      <c r="L135" s="20">
        <v>35954</v>
      </c>
      <c r="M135" s="21">
        <v>55958</v>
      </c>
    </row>
    <row r="136" spans="1:13" ht="15" customHeight="1">
      <c r="A136" s="15"/>
      <c r="B136" s="19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1"/>
    </row>
    <row r="137" spans="1:13" ht="15" customHeight="1" thickBot="1">
      <c r="A137" s="33" t="s">
        <v>131</v>
      </c>
      <c r="B137" s="29">
        <f>SUM(C137:K137)</f>
        <v>272900</v>
      </c>
      <c r="C137" s="30">
        <v>149528</v>
      </c>
      <c r="D137" s="30">
        <v>6786</v>
      </c>
      <c r="E137" s="30">
        <v>5715</v>
      </c>
      <c r="F137" s="30">
        <v>36150</v>
      </c>
      <c r="G137" s="30">
        <v>5920</v>
      </c>
      <c r="H137" s="30">
        <v>23462</v>
      </c>
      <c r="I137" s="30">
        <v>18549</v>
      </c>
      <c r="J137" s="30">
        <v>23687</v>
      </c>
      <c r="K137" s="30">
        <v>3103</v>
      </c>
      <c r="L137" s="30">
        <v>114195</v>
      </c>
      <c r="M137" s="31">
        <v>158705</v>
      </c>
    </row>
  </sheetData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workbookViewId="0" topLeftCell="A1">
      <selection activeCell="A4" sqref="A4"/>
    </sheetView>
  </sheetViews>
  <sheetFormatPr defaultColWidth="9.00390625" defaultRowHeight="15" customHeight="1"/>
  <cols>
    <col min="1" max="1" width="10.625" style="1" customWidth="1"/>
    <col min="2" max="16384" width="7.625" style="1" customWidth="1"/>
  </cols>
  <sheetData>
    <row r="1" spans="1:9" ht="18" customHeight="1">
      <c r="A1" s="1" t="s">
        <v>132</v>
      </c>
      <c r="E1" s="9" t="s">
        <v>133</v>
      </c>
      <c r="I1" s="1" t="s">
        <v>134</v>
      </c>
    </row>
    <row r="2" ht="15" customHeight="1" thickBot="1">
      <c r="Q2" s="10" t="s">
        <v>135</v>
      </c>
    </row>
    <row r="3" spans="1:17" s="4" customFormat="1" ht="15" customHeight="1">
      <c r="A3" s="2"/>
      <c r="B3" s="3"/>
      <c r="C3" s="34" t="s">
        <v>136</v>
      </c>
      <c r="D3" s="35"/>
      <c r="E3" s="35"/>
      <c r="F3" s="35"/>
      <c r="G3" s="35"/>
      <c r="H3" s="35"/>
      <c r="I3" s="35"/>
      <c r="J3" s="36"/>
      <c r="K3" s="34" t="s">
        <v>137</v>
      </c>
      <c r="L3" s="35"/>
      <c r="M3" s="35"/>
      <c r="N3" s="35"/>
      <c r="O3" s="35"/>
      <c r="P3" s="35"/>
      <c r="Q3" s="37"/>
    </row>
    <row r="4" spans="1:17" s="4" customFormat="1" ht="15" customHeight="1">
      <c r="A4" s="38"/>
      <c r="B4" s="39" t="s">
        <v>138</v>
      </c>
      <c r="C4" s="40" t="s">
        <v>139</v>
      </c>
      <c r="D4" s="41"/>
      <c r="E4" s="41"/>
      <c r="F4" s="42"/>
      <c r="G4" s="40" t="s">
        <v>140</v>
      </c>
      <c r="H4" s="41"/>
      <c r="I4" s="41"/>
      <c r="J4" s="42"/>
      <c r="K4" s="43"/>
      <c r="L4" s="43"/>
      <c r="M4" s="43" t="s">
        <v>141</v>
      </c>
      <c r="N4" s="43" t="s">
        <v>142</v>
      </c>
      <c r="O4" s="43"/>
      <c r="P4" s="43" t="s">
        <v>143</v>
      </c>
      <c r="Q4" s="44"/>
    </row>
    <row r="5" spans="1:17" s="4" customFormat="1" ht="15" customHeight="1" thickBot="1">
      <c r="A5" s="5"/>
      <c r="B5" s="6"/>
      <c r="C5" s="7" t="s">
        <v>144</v>
      </c>
      <c r="D5" s="7" t="s">
        <v>145</v>
      </c>
      <c r="E5" s="7" t="s">
        <v>146</v>
      </c>
      <c r="F5" s="7" t="s">
        <v>147</v>
      </c>
      <c r="G5" s="7" t="s">
        <v>148</v>
      </c>
      <c r="H5" s="7" t="s">
        <v>149</v>
      </c>
      <c r="I5" s="7" t="s">
        <v>150</v>
      </c>
      <c r="J5" s="7" t="s">
        <v>151</v>
      </c>
      <c r="K5" s="7" t="s">
        <v>152</v>
      </c>
      <c r="L5" s="7" t="s">
        <v>153</v>
      </c>
      <c r="M5" s="7" t="s">
        <v>154</v>
      </c>
      <c r="N5" s="7" t="s">
        <v>154</v>
      </c>
      <c r="O5" s="7" t="s">
        <v>155</v>
      </c>
      <c r="P5" s="7" t="s">
        <v>156</v>
      </c>
      <c r="Q5" s="45" t="s">
        <v>157</v>
      </c>
    </row>
    <row r="6" spans="1:17" ht="15" customHeight="1">
      <c r="A6" s="46" t="s">
        <v>158</v>
      </c>
      <c r="B6" s="47">
        <f>+C6+G6</f>
        <v>149528</v>
      </c>
      <c r="C6" s="48">
        <f>SUM(D6:F6)</f>
        <v>1004</v>
      </c>
      <c r="D6" s="48">
        <v>0</v>
      </c>
      <c r="E6" s="48">
        <v>0</v>
      </c>
      <c r="F6" s="48">
        <v>1004</v>
      </c>
      <c r="G6" s="48">
        <f>SUM(H6:J6)</f>
        <v>148524</v>
      </c>
      <c r="H6" s="48">
        <v>16354</v>
      </c>
      <c r="I6" s="48">
        <v>492</v>
      </c>
      <c r="J6" s="48">
        <v>131678</v>
      </c>
      <c r="K6" s="48">
        <v>101578</v>
      </c>
      <c r="L6" s="48">
        <f>SUM(M6:Q6)</f>
        <v>47950</v>
      </c>
      <c r="M6" s="48">
        <v>0</v>
      </c>
      <c r="N6" s="48">
        <v>11397</v>
      </c>
      <c r="O6" s="48">
        <v>36553</v>
      </c>
      <c r="P6" s="48">
        <v>0</v>
      </c>
      <c r="Q6" s="49">
        <v>0</v>
      </c>
    </row>
    <row r="7" spans="1:17" ht="15" customHeight="1">
      <c r="A7" s="50" t="s">
        <v>159</v>
      </c>
      <c r="B7" s="51">
        <f>+C7+G7</f>
        <v>6786</v>
      </c>
      <c r="C7" s="52">
        <f>SUM(D7:F7)</f>
        <v>0</v>
      </c>
      <c r="D7" s="52">
        <v>0</v>
      </c>
      <c r="E7" s="52">
        <v>0</v>
      </c>
      <c r="F7" s="52">
        <v>0</v>
      </c>
      <c r="G7" s="52">
        <f>SUM(H7:J7)</f>
        <v>6786</v>
      </c>
      <c r="H7" s="52">
        <v>624</v>
      </c>
      <c r="I7" s="52">
        <v>0</v>
      </c>
      <c r="J7" s="52">
        <v>6162</v>
      </c>
      <c r="K7" s="52">
        <v>2206</v>
      </c>
      <c r="L7" s="52">
        <f>SUM(M7:Q7)</f>
        <v>4580</v>
      </c>
      <c r="M7" s="52">
        <v>0</v>
      </c>
      <c r="N7" s="52">
        <v>0</v>
      </c>
      <c r="O7" s="52">
        <v>4580</v>
      </c>
      <c r="P7" s="52">
        <v>0</v>
      </c>
      <c r="Q7" s="53">
        <v>0</v>
      </c>
    </row>
    <row r="8" spans="1:17" ht="15" customHeight="1">
      <c r="A8" s="50" t="s">
        <v>160</v>
      </c>
      <c r="B8" s="51">
        <f aca="true" t="shared" si="0" ref="B8:B17">+C8+G8</f>
        <v>5715</v>
      </c>
      <c r="C8" s="52">
        <f aca="true" t="shared" si="1" ref="C8:C19">SUM(D8:F8)</f>
        <v>0</v>
      </c>
      <c r="D8" s="52">
        <v>0</v>
      </c>
      <c r="E8" s="52">
        <v>0</v>
      </c>
      <c r="F8" s="52">
        <v>0</v>
      </c>
      <c r="G8" s="52">
        <f aca="true" t="shared" si="2" ref="G8:G19">SUM(H8:J8)</f>
        <v>5715</v>
      </c>
      <c r="H8" s="52">
        <v>100</v>
      </c>
      <c r="I8" s="52">
        <v>2634</v>
      </c>
      <c r="J8" s="52">
        <v>2981</v>
      </c>
      <c r="K8" s="52">
        <v>56</v>
      </c>
      <c r="L8" s="52">
        <f aca="true" t="shared" si="3" ref="L8:L17">SUM(M8:Q8)</f>
        <v>5659</v>
      </c>
      <c r="M8" s="52">
        <v>0</v>
      </c>
      <c r="N8" s="52">
        <v>0</v>
      </c>
      <c r="O8" s="52">
        <v>5659</v>
      </c>
      <c r="P8" s="52">
        <v>0</v>
      </c>
      <c r="Q8" s="53">
        <v>0</v>
      </c>
    </row>
    <row r="9" spans="1:17" ht="15" customHeight="1">
      <c r="A9" s="50" t="s">
        <v>161</v>
      </c>
      <c r="B9" s="51">
        <f t="shared" si="0"/>
        <v>36150</v>
      </c>
      <c r="C9" s="52">
        <f t="shared" si="1"/>
        <v>28</v>
      </c>
      <c r="D9" s="52">
        <v>0</v>
      </c>
      <c r="E9" s="52">
        <v>0</v>
      </c>
      <c r="F9" s="52">
        <v>28</v>
      </c>
      <c r="G9" s="52">
        <f t="shared" si="2"/>
        <v>36122</v>
      </c>
      <c r="H9" s="52">
        <v>35073</v>
      </c>
      <c r="I9" s="52">
        <v>0</v>
      </c>
      <c r="J9" s="52">
        <v>1049</v>
      </c>
      <c r="K9" s="52">
        <v>356</v>
      </c>
      <c r="L9" s="52">
        <f t="shared" si="3"/>
        <v>35794</v>
      </c>
      <c r="M9" s="52">
        <v>0</v>
      </c>
      <c r="N9" s="52">
        <v>0</v>
      </c>
      <c r="O9" s="52">
        <v>35794</v>
      </c>
      <c r="P9" s="52">
        <v>0</v>
      </c>
      <c r="Q9" s="53">
        <v>0</v>
      </c>
    </row>
    <row r="10" spans="1:17" ht="15" customHeight="1">
      <c r="A10" s="50" t="s">
        <v>162</v>
      </c>
      <c r="B10" s="51">
        <f t="shared" si="0"/>
        <v>5920</v>
      </c>
      <c r="C10" s="52">
        <f t="shared" si="1"/>
        <v>239</v>
      </c>
      <c r="D10" s="52">
        <v>0</v>
      </c>
      <c r="E10" s="52">
        <v>0</v>
      </c>
      <c r="F10" s="52">
        <v>239</v>
      </c>
      <c r="G10" s="52">
        <f t="shared" si="2"/>
        <v>5681</v>
      </c>
      <c r="H10" s="52">
        <v>5336</v>
      </c>
      <c r="I10" s="52">
        <v>296</v>
      </c>
      <c r="J10" s="52">
        <v>49</v>
      </c>
      <c r="K10" s="52">
        <v>296</v>
      </c>
      <c r="L10" s="52">
        <f t="shared" si="3"/>
        <v>5624</v>
      </c>
      <c r="M10" s="52">
        <v>0</v>
      </c>
      <c r="N10" s="52">
        <v>1312</v>
      </c>
      <c r="O10" s="52">
        <v>4312</v>
      </c>
      <c r="P10" s="52">
        <v>0</v>
      </c>
      <c r="Q10" s="53">
        <v>0</v>
      </c>
    </row>
    <row r="11" spans="1:17" ht="15" customHeight="1">
      <c r="A11" s="50" t="s">
        <v>163</v>
      </c>
      <c r="B11" s="51">
        <f t="shared" si="0"/>
        <v>23462</v>
      </c>
      <c r="C11" s="52">
        <f t="shared" si="1"/>
        <v>0</v>
      </c>
      <c r="D11" s="52">
        <v>0</v>
      </c>
      <c r="E11" s="52">
        <v>0</v>
      </c>
      <c r="F11" s="52">
        <v>0</v>
      </c>
      <c r="G11" s="52">
        <f t="shared" si="2"/>
        <v>23462</v>
      </c>
      <c r="H11" s="52">
        <v>21639</v>
      </c>
      <c r="I11" s="52">
        <v>0</v>
      </c>
      <c r="J11" s="52">
        <v>1823</v>
      </c>
      <c r="K11" s="52">
        <v>571</v>
      </c>
      <c r="L11" s="52">
        <f t="shared" si="3"/>
        <v>22891</v>
      </c>
      <c r="M11" s="52">
        <v>0</v>
      </c>
      <c r="N11" s="52">
        <v>0</v>
      </c>
      <c r="O11" s="52">
        <v>22891</v>
      </c>
      <c r="P11" s="52">
        <v>0</v>
      </c>
      <c r="Q11" s="53">
        <v>0</v>
      </c>
    </row>
    <row r="12" spans="1:17" ht="15" customHeight="1">
      <c r="A12" s="50" t="s">
        <v>164</v>
      </c>
      <c r="B12" s="51">
        <f t="shared" si="0"/>
        <v>18549</v>
      </c>
      <c r="C12" s="52">
        <f t="shared" si="1"/>
        <v>708</v>
      </c>
      <c r="D12" s="52">
        <v>0</v>
      </c>
      <c r="E12" s="52">
        <v>210</v>
      </c>
      <c r="F12" s="52">
        <v>498</v>
      </c>
      <c r="G12" s="52">
        <f t="shared" si="2"/>
        <v>17841</v>
      </c>
      <c r="H12" s="52">
        <v>12635</v>
      </c>
      <c r="I12" s="52">
        <v>1834</v>
      </c>
      <c r="J12" s="52">
        <v>3372</v>
      </c>
      <c r="K12" s="52">
        <v>3866</v>
      </c>
      <c r="L12" s="52">
        <f t="shared" si="3"/>
        <v>14683</v>
      </c>
      <c r="M12" s="52">
        <v>0</v>
      </c>
      <c r="N12" s="52">
        <v>498</v>
      </c>
      <c r="O12" s="52">
        <v>14185</v>
      </c>
      <c r="P12" s="52">
        <v>0</v>
      </c>
      <c r="Q12" s="53">
        <v>0</v>
      </c>
    </row>
    <row r="13" spans="1:17" ht="15" customHeight="1">
      <c r="A13" s="50" t="s">
        <v>165</v>
      </c>
      <c r="B13" s="51">
        <f t="shared" si="0"/>
        <v>23687</v>
      </c>
      <c r="C13" s="52">
        <f t="shared" si="1"/>
        <v>12763</v>
      </c>
      <c r="D13" s="52">
        <v>77</v>
      </c>
      <c r="E13" s="52">
        <v>0</v>
      </c>
      <c r="F13" s="52">
        <v>12686</v>
      </c>
      <c r="G13" s="52">
        <f t="shared" si="2"/>
        <v>10924</v>
      </c>
      <c r="H13" s="52">
        <v>597</v>
      </c>
      <c r="I13" s="52">
        <v>6287</v>
      </c>
      <c r="J13" s="52">
        <v>4040</v>
      </c>
      <c r="K13" s="52">
        <v>5019</v>
      </c>
      <c r="L13" s="52">
        <f t="shared" si="3"/>
        <v>18668</v>
      </c>
      <c r="M13" s="52">
        <v>0</v>
      </c>
      <c r="N13" s="52">
        <v>11280</v>
      </c>
      <c r="O13" s="52">
        <v>7388</v>
      </c>
      <c r="P13" s="52">
        <v>0</v>
      </c>
      <c r="Q13" s="53">
        <v>0</v>
      </c>
    </row>
    <row r="14" spans="1:17" ht="15" customHeight="1">
      <c r="A14" s="50" t="s">
        <v>157</v>
      </c>
      <c r="B14" s="51">
        <f t="shared" si="0"/>
        <v>3103</v>
      </c>
      <c r="C14" s="52">
        <f t="shared" si="1"/>
        <v>2209</v>
      </c>
      <c r="D14" s="52">
        <v>0</v>
      </c>
      <c r="E14" s="52">
        <v>0</v>
      </c>
      <c r="F14" s="52">
        <v>2209</v>
      </c>
      <c r="G14" s="52">
        <f t="shared" si="2"/>
        <v>894</v>
      </c>
      <c r="H14" s="52">
        <v>0</v>
      </c>
      <c r="I14" s="52">
        <v>894</v>
      </c>
      <c r="J14" s="52">
        <v>0</v>
      </c>
      <c r="K14" s="52">
        <v>247</v>
      </c>
      <c r="L14" s="52">
        <f t="shared" si="3"/>
        <v>2856</v>
      </c>
      <c r="M14" s="52">
        <v>0</v>
      </c>
      <c r="N14" s="52">
        <v>1288</v>
      </c>
      <c r="O14" s="52">
        <v>1568</v>
      </c>
      <c r="P14" s="52">
        <v>0</v>
      </c>
      <c r="Q14" s="53">
        <v>0</v>
      </c>
    </row>
    <row r="15" spans="1:17" ht="15" customHeight="1">
      <c r="A15" s="50"/>
      <c r="B15" s="51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3"/>
    </row>
    <row r="16" spans="1:17" ht="15" customHeight="1">
      <c r="A16" s="50" t="s">
        <v>166</v>
      </c>
      <c r="B16" s="51">
        <f t="shared" si="0"/>
        <v>156314</v>
      </c>
      <c r="C16" s="52">
        <f t="shared" si="1"/>
        <v>1004</v>
      </c>
      <c r="D16" s="52">
        <f>SUM(D6:D7)</f>
        <v>0</v>
      </c>
      <c r="E16" s="52">
        <f>SUM(E6:E7)</f>
        <v>0</v>
      </c>
      <c r="F16" s="52">
        <f>SUM(F6:F7)</f>
        <v>1004</v>
      </c>
      <c r="G16" s="52">
        <f t="shared" si="2"/>
        <v>155310</v>
      </c>
      <c r="H16" s="52">
        <f>SUM(H6:H7)</f>
        <v>16978</v>
      </c>
      <c r="I16" s="52">
        <f>SUM(I6:I7)</f>
        <v>492</v>
      </c>
      <c r="J16" s="52">
        <f>SUM(J6:J7)</f>
        <v>137840</v>
      </c>
      <c r="K16" s="52">
        <f>SUM(K6:K7)</f>
        <v>103784</v>
      </c>
      <c r="L16" s="52">
        <f t="shared" si="3"/>
        <v>52530</v>
      </c>
      <c r="M16" s="52">
        <f>SUM(M6:M7)</f>
        <v>0</v>
      </c>
      <c r="N16" s="52">
        <f>SUM(N6:N7)</f>
        <v>11397</v>
      </c>
      <c r="O16" s="52">
        <f>SUM(O6:O7)</f>
        <v>41133</v>
      </c>
      <c r="P16" s="52">
        <f>SUM(P6:P7)</f>
        <v>0</v>
      </c>
      <c r="Q16" s="53">
        <f>SUM(Q6:Q7)</f>
        <v>0</v>
      </c>
    </row>
    <row r="17" spans="1:17" ht="15" customHeight="1">
      <c r="A17" s="50" t="s">
        <v>167</v>
      </c>
      <c r="B17" s="51">
        <f t="shared" si="0"/>
        <v>116586</v>
      </c>
      <c r="C17" s="52">
        <f t="shared" si="1"/>
        <v>15947</v>
      </c>
      <c r="D17" s="52">
        <f>SUM(D8:D14)</f>
        <v>77</v>
      </c>
      <c r="E17" s="52">
        <f>SUM(E8:E14)</f>
        <v>210</v>
      </c>
      <c r="F17" s="52">
        <f>SUM(F8:F14)</f>
        <v>15660</v>
      </c>
      <c r="G17" s="52">
        <f t="shared" si="2"/>
        <v>100639</v>
      </c>
      <c r="H17" s="52">
        <f>SUM(H8:H14)</f>
        <v>75380</v>
      </c>
      <c r="I17" s="52">
        <f>SUM(I8:I14)</f>
        <v>11945</v>
      </c>
      <c r="J17" s="52">
        <f>SUM(J8:J14)</f>
        <v>13314</v>
      </c>
      <c r="K17" s="52">
        <f>SUM(K8:K14)</f>
        <v>10411</v>
      </c>
      <c r="L17" s="52">
        <f t="shared" si="3"/>
        <v>106175</v>
      </c>
      <c r="M17" s="52">
        <f>SUM(M8:M14)</f>
        <v>0</v>
      </c>
      <c r="N17" s="52">
        <f>SUM(N8:N14)</f>
        <v>14378</v>
      </c>
      <c r="O17" s="52">
        <f>SUM(O8:O14)</f>
        <v>91797</v>
      </c>
      <c r="P17" s="52">
        <f>SUM(P8:P14)</f>
        <v>0</v>
      </c>
      <c r="Q17" s="53">
        <f>SUM(Q8:Q14)</f>
        <v>0</v>
      </c>
    </row>
    <row r="18" spans="1:17" ht="15" customHeight="1">
      <c r="A18" s="54"/>
      <c r="B18" s="55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7"/>
    </row>
    <row r="19" spans="1:17" ht="15" customHeight="1" thickBot="1">
      <c r="A19" s="58" t="s">
        <v>138</v>
      </c>
      <c r="B19" s="59">
        <f>+C19+G19</f>
        <v>272900</v>
      </c>
      <c r="C19" s="60">
        <f t="shared" si="1"/>
        <v>16951</v>
      </c>
      <c r="D19" s="59">
        <f>SUM(D16:D17)</f>
        <v>77</v>
      </c>
      <c r="E19" s="59">
        <f>SUM(E16:E17)</f>
        <v>210</v>
      </c>
      <c r="F19" s="59">
        <f>SUM(F16:F17)</f>
        <v>16664</v>
      </c>
      <c r="G19" s="60">
        <f t="shared" si="2"/>
        <v>255949</v>
      </c>
      <c r="H19" s="59">
        <f>SUM(H16:H17)</f>
        <v>92358</v>
      </c>
      <c r="I19" s="59">
        <f>SUM(I16:I17)</f>
        <v>12437</v>
      </c>
      <c r="J19" s="59">
        <f>SUM(J16:J17)</f>
        <v>151154</v>
      </c>
      <c r="K19" s="60">
        <f>SUM(K16:K17)</f>
        <v>114195</v>
      </c>
      <c r="L19" s="59">
        <f>SUM(M19:Q19)</f>
        <v>158705</v>
      </c>
      <c r="M19" s="59">
        <f>SUM(M16:M17)</f>
        <v>0</v>
      </c>
      <c r="N19" s="59">
        <f>SUM(N16:N17)</f>
        <v>25775</v>
      </c>
      <c r="O19" s="59">
        <f>SUM(O16:O17)</f>
        <v>132930</v>
      </c>
      <c r="P19" s="59">
        <f>SUM(P16:P17)</f>
        <v>0</v>
      </c>
      <c r="Q19" s="61">
        <f>SUM(Q16:Q17)</f>
        <v>0</v>
      </c>
    </row>
  </sheetData>
  <mergeCells count="4">
    <mergeCell ref="C3:J3"/>
    <mergeCell ref="K3:Q3"/>
    <mergeCell ref="C4:F4"/>
    <mergeCell ref="G4:J4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workbookViewId="0" topLeftCell="A1">
      <selection activeCell="A3" sqref="A3"/>
    </sheetView>
  </sheetViews>
  <sheetFormatPr defaultColWidth="9.00390625" defaultRowHeight="15" customHeight="1"/>
  <cols>
    <col min="1" max="1" width="10.125" style="1" customWidth="1"/>
    <col min="2" max="2" width="9.50390625" style="1" bestFit="1" customWidth="1"/>
    <col min="3" max="3" width="7.625" style="1" customWidth="1"/>
    <col min="4" max="5" width="6.375" style="1" customWidth="1"/>
    <col min="6" max="6" width="7.625" style="1" customWidth="1"/>
    <col min="7" max="7" width="9.50390625" style="1" bestFit="1" customWidth="1"/>
    <col min="8" max="9" width="7.625" style="1" customWidth="1"/>
    <col min="10" max="12" width="9.50390625" style="1" bestFit="1" customWidth="1"/>
    <col min="13" max="13" width="7.50390625" style="1" customWidth="1"/>
    <col min="14" max="14" width="7.625" style="1" customWidth="1"/>
    <col min="15" max="15" width="9.00390625" style="1" customWidth="1"/>
    <col min="16" max="16" width="6.625" style="1" customWidth="1"/>
    <col min="17" max="17" width="5.375" style="1" customWidth="1"/>
    <col min="18" max="16384" width="7.625" style="1" customWidth="1"/>
  </cols>
  <sheetData>
    <row r="1" spans="1:9" ht="18" customHeight="1">
      <c r="A1" s="1" t="s">
        <v>132</v>
      </c>
      <c r="E1" s="9" t="s">
        <v>168</v>
      </c>
      <c r="I1" s="1" t="s">
        <v>134</v>
      </c>
    </row>
    <row r="2" ht="15" customHeight="1" thickBot="1">
      <c r="Q2" s="10" t="s">
        <v>169</v>
      </c>
    </row>
    <row r="3" spans="1:17" s="4" customFormat="1" ht="15" customHeight="1">
      <c r="A3" s="2"/>
      <c r="B3" s="3"/>
      <c r="C3" s="34" t="s">
        <v>170</v>
      </c>
      <c r="D3" s="35"/>
      <c r="E3" s="35"/>
      <c r="F3" s="35"/>
      <c r="G3" s="35"/>
      <c r="H3" s="35"/>
      <c r="I3" s="35"/>
      <c r="J3" s="36"/>
      <c r="K3" s="34" t="s">
        <v>171</v>
      </c>
      <c r="L3" s="35"/>
      <c r="M3" s="35"/>
      <c r="N3" s="35"/>
      <c r="O3" s="35"/>
      <c r="P3" s="35"/>
      <c r="Q3" s="37"/>
    </row>
    <row r="4" spans="1:17" s="4" customFormat="1" ht="15" customHeight="1">
      <c r="A4" s="38"/>
      <c r="B4" s="39" t="s">
        <v>138</v>
      </c>
      <c r="C4" s="40" t="s">
        <v>139</v>
      </c>
      <c r="D4" s="41"/>
      <c r="E4" s="41"/>
      <c r="F4" s="42"/>
      <c r="G4" s="40" t="s">
        <v>140</v>
      </c>
      <c r="H4" s="41"/>
      <c r="I4" s="41"/>
      <c r="J4" s="42"/>
      <c r="K4" s="43"/>
      <c r="L4" s="43"/>
      <c r="M4" s="43" t="s">
        <v>141</v>
      </c>
      <c r="N4" s="43" t="s">
        <v>142</v>
      </c>
      <c r="O4" s="43"/>
      <c r="P4" s="43" t="s">
        <v>172</v>
      </c>
      <c r="Q4" s="44"/>
    </row>
    <row r="5" spans="1:17" s="4" customFormat="1" ht="15" customHeight="1" thickBot="1">
      <c r="A5" s="5"/>
      <c r="B5" s="6"/>
      <c r="C5" s="7" t="s">
        <v>144</v>
      </c>
      <c r="D5" s="7" t="s">
        <v>145</v>
      </c>
      <c r="E5" s="7" t="s">
        <v>146</v>
      </c>
      <c r="F5" s="7" t="s">
        <v>147</v>
      </c>
      <c r="G5" s="7" t="s">
        <v>148</v>
      </c>
      <c r="H5" s="7" t="s">
        <v>149</v>
      </c>
      <c r="I5" s="7" t="s">
        <v>150</v>
      </c>
      <c r="J5" s="7" t="s">
        <v>151</v>
      </c>
      <c r="K5" s="7" t="s">
        <v>152</v>
      </c>
      <c r="L5" s="7" t="s">
        <v>153</v>
      </c>
      <c r="M5" s="7" t="s">
        <v>154</v>
      </c>
      <c r="N5" s="7" t="s">
        <v>154</v>
      </c>
      <c r="O5" s="7" t="s">
        <v>155</v>
      </c>
      <c r="P5" s="7" t="s">
        <v>156</v>
      </c>
      <c r="Q5" s="45" t="s">
        <v>157</v>
      </c>
    </row>
    <row r="6" spans="1:17" ht="15" customHeight="1">
      <c r="A6" s="46" t="s">
        <v>158</v>
      </c>
      <c r="B6" s="47">
        <f>+C6+G6</f>
        <v>2319813</v>
      </c>
      <c r="C6" s="48">
        <f>SUM(D6:F6)</f>
        <v>20000</v>
      </c>
      <c r="D6" s="48">
        <v>0</v>
      </c>
      <c r="E6" s="48">
        <v>0</v>
      </c>
      <c r="F6" s="48">
        <v>20000</v>
      </c>
      <c r="G6" s="48">
        <f>SUM(H6:J6)</f>
        <v>2299813</v>
      </c>
      <c r="H6" s="48">
        <v>223815</v>
      </c>
      <c r="I6" s="48">
        <v>6040</v>
      </c>
      <c r="J6" s="48">
        <v>2069958</v>
      </c>
      <c r="K6" s="48">
        <v>1578862</v>
      </c>
      <c r="L6" s="48">
        <f>SUM(M6:Q6)</f>
        <v>740951</v>
      </c>
      <c r="M6" s="48">
        <v>0</v>
      </c>
      <c r="N6" s="48">
        <v>160220</v>
      </c>
      <c r="O6" s="48">
        <v>580731</v>
      </c>
      <c r="P6" s="48">
        <v>0</v>
      </c>
      <c r="Q6" s="49">
        <v>0</v>
      </c>
    </row>
    <row r="7" spans="1:17" ht="15" customHeight="1">
      <c r="A7" s="50" t="s">
        <v>159</v>
      </c>
      <c r="B7" s="51">
        <f>+C7+G7</f>
        <v>97150</v>
      </c>
      <c r="C7" s="52">
        <f>SUM(D7:F7)</f>
        <v>0</v>
      </c>
      <c r="D7" s="52">
        <v>0</v>
      </c>
      <c r="E7" s="52">
        <v>0</v>
      </c>
      <c r="F7" s="52">
        <v>0</v>
      </c>
      <c r="G7" s="52">
        <f>SUM(H7:J7)</f>
        <v>97150</v>
      </c>
      <c r="H7" s="52">
        <v>1500</v>
      </c>
      <c r="I7" s="52">
        <v>0</v>
      </c>
      <c r="J7" s="52">
        <v>95650</v>
      </c>
      <c r="K7" s="52">
        <v>32500</v>
      </c>
      <c r="L7" s="52">
        <f>SUM(M7:Q7)</f>
        <v>64650</v>
      </c>
      <c r="M7" s="52">
        <v>0</v>
      </c>
      <c r="N7" s="52">
        <v>0</v>
      </c>
      <c r="O7" s="52">
        <v>64650</v>
      </c>
      <c r="P7" s="52">
        <v>0</v>
      </c>
      <c r="Q7" s="53">
        <v>0</v>
      </c>
    </row>
    <row r="8" spans="1:17" ht="15" customHeight="1">
      <c r="A8" s="50" t="s">
        <v>160</v>
      </c>
      <c r="B8" s="51">
        <f aca="true" t="shared" si="0" ref="B8:B17">+C8+G8</f>
        <v>38035</v>
      </c>
      <c r="C8" s="52">
        <f aca="true" t="shared" si="1" ref="C8:C19">SUM(D8:F8)</f>
        <v>0</v>
      </c>
      <c r="D8" s="52">
        <v>0</v>
      </c>
      <c r="E8" s="52">
        <v>0</v>
      </c>
      <c r="F8" s="52">
        <v>0</v>
      </c>
      <c r="G8" s="52">
        <f aca="true" t="shared" si="2" ref="G8:G19">SUM(H8:J8)</f>
        <v>38035</v>
      </c>
      <c r="H8" s="52">
        <v>850</v>
      </c>
      <c r="I8" s="52">
        <v>19150</v>
      </c>
      <c r="J8" s="52">
        <v>18035</v>
      </c>
      <c r="K8" s="52">
        <v>750</v>
      </c>
      <c r="L8" s="52">
        <f aca="true" t="shared" si="3" ref="L8:L17">SUM(M8:Q8)</f>
        <v>37285</v>
      </c>
      <c r="M8" s="52">
        <v>0</v>
      </c>
      <c r="N8" s="52">
        <v>0</v>
      </c>
      <c r="O8" s="52">
        <v>37285</v>
      </c>
      <c r="P8" s="52">
        <v>0</v>
      </c>
      <c r="Q8" s="53">
        <v>0</v>
      </c>
    </row>
    <row r="9" spans="1:17" ht="15" customHeight="1">
      <c r="A9" s="50" t="s">
        <v>161</v>
      </c>
      <c r="B9" s="51">
        <f t="shared" si="0"/>
        <v>248045</v>
      </c>
      <c r="C9" s="52">
        <f t="shared" si="1"/>
        <v>270</v>
      </c>
      <c r="D9" s="52">
        <v>0</v>
      </c>
      <c r="E9" s="52">
        <v>0</v>
      </c>
      <c r="F9" s="52">
        <v>270</v>
      </c>
      <c r="G9" s="52">
        <f t="shared" si="2"/>
        <v>247775</v>
      </c>
      <c r="H9" s="52">
        <v>239975</v>
      </c>
      <c r="I9" s="52">
        <v>0</v>
      </c>
      <c r="J9" s="52">
        <v>7800</v>
      </c>
      <c r="K9" s="52">
        <v>3160</v>
      </c>
      <c r="L9" s="52">
        <f t="shared" si="3"/>
        <v>244885</v>
      </c>
      <c r="M9" s="52">
        <v>0</v>
      </c>
      <c r="N9" s="52">
        <v>0</v>
      </c>
      <c r="O9" s="52">
        <v>244885</v>
      </c>
      <c r="P9" s="52">
        <v>0</v>
      </c>
      <c r="Q9" s="53">
        <v>0</v>
      </c>
    </row>
    <row r="10" spans="1:17" ht="15" customHeight="1">
      <c r="A10" s="50" t="s">
        <v>162</v>
      </c>
      <c r="B10" s="51">
        <f t="shared" si="0"/>
        <v>32390</v>
      </c>
      <c r="C10" s="52">
        <f t="shared" si="1"/>
        <v>4200</v>
      </c>
      <c r="D10" s="52">
        <v>0</v>
      </c>
      <c r="E10" s="52">
        <v>0</v>
      </c>
      <c r="F10" s="52">
        <v>4200</v>
      </c>
      <c r="G10" s="52">
        <f t="shared" si="2"/>
        <v>28190</v>
      </c>
      <c r="H10" s="52">
        <v>23600</v>
      </c>
      <c r="I10" s="52">
        <v>4500</v>
      </c>
      <c r="J10" s="52">
        <v>90</v>
      </c>
      <c r="K10" s="52">
        <v>4500</v>
      </c>
      <c r="L10" s="52">
        <f t="shared" si="3"/>
        <v>27890</v>
      </c>
      <c r="M10" s="52">
        <v>0</v>
      </c>
      <c r="N10" s="52">
        <v>6800</v>
      </c>
      <c r="O10" s="52">
        <v>21090</v>
      </c>
      <c r="P10" s="52">
        <v>0</v>
      </c>
      <c r="Q10" s="53">
        <v>0</v>
      </c>
    </row>
    <row r="11" spans="1:17" ht="15" customHeight="1">
      <c r="A11" s="50" t="s">
        <v>163</v>
      </c>
      <c r="B11" s="51">
        <f t="shared" si="0"/>
        <v>347952</v>
      </c>
      <c r="C11" s="52">
        <f t="shared" si="1"/>
        <v>0</v>
      </c>
      <c r="D11" s="52">
        <v>0</v>
      </c>
      <c r="E11" s="52">
        <v>0</v>
      </c>
      <c r="F11" s="52">
        <v>0</v>
      </c>
      <c r="G11" s="52">
        <f t="shared" si="2"/>
        <v>347952</v>
      </c>
      <c r="H11" s="52">
        <v>318802</v>
      </c>
      <c r="I11" s="52">
        <v>0</v>
      </c>
      <c r="J11" s="52">
        <v>29150</v>
      </c>
      <c r="K11" s="52">
        <v>10750</v>
      </c>
      <c r="L11" s="52">
        <f t="shared" si="3"/>
        <v>337202</v>
      </c>
      <c r="M11" s="52">
        <v>0</v>
      </c>
      <c r="N11" s="52">
        <v>0</v>
      </c>
      <c r="O11" s="52">
        <v>337202</v>
      </c>
      <c r="P11" s="52">
        <v>0</v>
      </c>
      <c r="Q11" s="53">
        <v>0</v>
      </c>
    </row>
    <row r="12" spans="1:17" ht="15" customHeight="1">
      <c r="A12" s="50" t="s">
        <v>164</v>
      </c>
      <c r="B12" s="51">
        <f t="shared" si="0"/>
        <v>229189</v>
      </c>
      <c r="C12" s="52">
        <f t="shared" si="1"/>
        <v>34150</v>
      </c>
      <c r="D12" s="52">
        <v>0</v>
      </c>
      <c r="E12" s="52">
        <v>4150</v>
      </c>
      <c r="F12" s="52">
        <v>30000</v>
      </c>
      <c r="G12" s="52">
        <f t="shared" si="2"/>
        <v>195039</v>
      </c>
      <c r="H12" s="52">
        <v>109280</v>
      </c>
      <c r="I12" s="52">
        <v>31960</v>
      </c>
      <c r="J12" s="52">
        <v>53799</v>
      </c>
      <c r="K12" s="52">
        <v>13099</v>
      </c>
      <c r="L12" s="52">
        <f t="shared" si="3"/>
        <v>216090</v>
      </c>
      <c r="M12" s="52">
        <v>0</v>
      </c>
      <c r="N12" s="52">
        <v>30000</v>
      </c>
      <c r="O12" s="52">
        <v>186090</v>
      </c>
      <c r="P12" s="52">
        <v>0</v>
      </c>
      <c r="Q12" s="53">
        <v>0</v>
      </c>
    </row>
    <row r="13" spans="1:17" ht="15" customHeight="1">
      <c r="A13" s="50" t="s">
        <v>165</v>
      </c>
      <c r="B13" s="51">
        <f t="shared" si="0"/>
        <v>542843</v>
      </c>
      <c r="C13" s="52">
        <f t="shared" si="1"/>
        <v>286611</v>
      </c>
      <c r="D13" s="52">
        <v>2500</v>
      </c>
      <c r="E13" s="52">
        <v>0</v>
      </c>
      <c r="F13" s="52">
        <v>284111</v>
      </c>
      <c r="G13" s="52">
        <f t="shared" si="2"/>
        <v>256232</v>
      </c>
      <c r="H13" s="52">
        <v>8800</v>
      </c>
      <c r="I13" s="52">
        <v>162145</v>
      </c>
      <c r="J13" s="52">
        <v>85287</v>
      </c>
      <c r="K13" s="52">
        <v>108927</v>
      </c>
      <c r="L13" s="52">
        <f t="shared" si="3"/>
        <v>433916</v>
      </c>
      <c r="M13" s="52">
        <v>0</v>
      </c>
      <c r="N13" s="52">
        <v>267812</v>
      </c>
      <c r="O13" s="52">
        <v>166104</v>
      </c>
      <c r="P13" s="52">
        <v>0</v>
      </c>
      <c r="Q13" s="53">
        <v>0</v>
      </c>
    </row>
    <row r="14" spans="1:17" ht="15" customHeight="1">
      <c r="A14" s="50" t="s">
        <v>157</v>
      </c>
      <c r="B14" s="51">
        <f t="shared" si="0"/>
        <v>85098</v>
      </c>
      <c r="C14" s="52">
        <f t="shared" si="1"/>
        <v>74500</v>
      </c>
      <c r="D14" s="52">
        <v>0</v>
      </c>
      <c r="E14" s="52">
        <v>0</v>
      </c>
      <c r="F14" s="52">
        <v>74500</v>
      </c>
      <c r="G14" s="52">
        <f t="shared" si="2"/>
        <v>10598</v>
      </c>
      <c r="H14" s="52">
        <v>0</v>
      </c>
      <c r="I14" s="52">
        <v>10598</v>
      </c>
      <c r="J14" s="52">
        <v>0</v>
      </c>
      <c r="K14" s="52">
        <v>2460</v>
      </c>
      <c r="L14" s="52">
        <f t="shared" si="3"/>
        <v>82638</v>
      </c>
      <c r="M14" s="52">
        <v>0</v>
      </c>
      <c r="N14" s="52">
        <v>51800</v>
      </c>
      <c r="O14" s="52">
        <v>30838</v>
      </c>
      <c r="P14" s="52">
        <v>0</v>
      </c>
      <c r="Q14" s="53">
        <v>0</v>
      </c>
    </row>
    <row r="15" spans="1:17" ht="15" customHeight="1">
      <c r="A15" s="50"/>
      <c r="B15" s="51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3"/>
    </row>
    <row r="16" spans="1:17" ht="15" customHeight="1">
      <c r="A16" s="50" t="s">
        <v>166</v>
      </c>
      <c r="B16" s="51">
        <f t="shared" si="0"/>
        <v>2416963</v>
      </c>
      <c r="C16" s="52">
        <f t="shared" si="1"/>
        <v>20000</v>
      </c>
      <c r="D16" s="52">
        <f>SUM(D6:D7)</f>
        <v>0</v>
      </c>
      <c r="E16" s="52">
        <f>SUM(E6:E7)</f>
        <v>0</v>
      </c>
      <c r="F16" s="52">
        <f>SUM(F6:F7)</f>
        <v>20000</v>
      </c>
      <c r="G16" s="52">
        <f t="shared" si="2"/>
        <v>2396963</v>
      </c>
      <c r="H16" s="52">
        <f>SUM(H6:H7)</f>
        <v>225315</v>
      </c>
      <c r="I16" s="52">
        <f>SUM(I6:I7)</f>
        <v>6040</v>
      </c>
      <c r="J16" s="52">
        <f>SUM(J6:J7)</f>
        <v>2165608</v>
      </c>
      <c r="K16" s="52">
        <f>SUM(K6:K7)</f>
        <v>1611362</v>
      </c>
      <c r="L16" s="52">
        <f t="shared" si="3"/>
        <v>805601</v>
      </c>
      <c r="M16" s="52">
        <f>SUM(M6:M7)</f>
        <v>0</v>
      </c>
      <c r="N16" s="52">
        <f>SUM(N6:N7)</f>
        <v>160220</v>
      </c>
      <c r="O16" s="52">
        <f>SUM(O6:O7)</f>
        <v>645381</v>
      </c>
      <c r="P16" s="52">
        <f>SUM(P6:P7)</f>
        <v>0</v>
      </c>
      <c r="Q16" s="53">
        <f>SUM(Q6:Q7)</f>
        <v>0</v>
      </c>
    </row>
    <row r="17" spans="1:17" ht="15" customHeight="1">
      <c r="A17" s="50" t="s">
        <v>167</v>
      </c>
      <c r="B17" s="51">
        <f t="shared" si="0"/>
        <v>1523552</v>
      </c>
      <c r="C17" s="52">
        <f t="shared" si="1"/>
        <v>399731</v>
      </c>
      <c r="D17" s="52">
        <f>SUM(D8:D14)</f>
        <v>2500</v>
      </c>
      <c r="E17" s="52">
        <f>SUM(E8:E14)</f>
        <v>4150</v>
      </c>
      <c r="F17" s="52">
        <f>SUM(F8:F14)</f>
        <v>393081</v>
      </c>
      <c r="G17" s="52">
        <f t="shared" si="2"/>
        <v>1123821</v>
      </c>
      <c r="H17" s="52">
        <f>SUM(H8:H14)</f>
        <v>701307</v>
      </c>
      <c r="I17" s="52">
        <f>SUM(I8:I14)</f>
        <v>228353</v>
      </c>
      <c r="J17" s="52">
        <f>SUM(J8:J14)</f>
        <v>194161</v>
      </c>
      <c r="K17" s="52">
        <f>SUM(K8:K14)</f>
        <v>143646</v>
      </c>
      <c r="L17" s="52">
        <f t="shared" si="3"/>
        <v>1379906</v>
      </c>
      <c r="M17" s="52">
        <f>SUM(M8:M14)</f>
        <v>0</v>
      </c>
      <c r="N17" s="52">
        <f>SUM(N8:N14)</f>
        <v>356412</v>
      </c>
      <c r="O17" s="52">
        <f>SUM(O8:O14)</f>
        <v>1023494</v>
      </c>
      <c r="P17" s="52">
        <f>SUM(P8:P14)</f>
        <v>0</v>
      </c>
      <c r="Q17" s="53">
        <f>SUM(Q8:Q14)</f>
        <v>0</v>
      </c>
    </row>
    <row r="18" spans="1:17" ht="15" customHeight="1">
      <c r="A18" s="54"/>
      <c r="B18" s="55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7"/>
    </row>
    <row r="19" spans="1:17" ht="15" customHeight="1" thickBot="1">
      <c r="A19" s="58" t="s">
        <v>138</v>
      </c>
      <c r="B19" s="59">
        <f>+C19+G19</f>
        <v>3940515</v>
      </c>
      <c r="C19" s="60">
        <f t="shared" si="1"/>
        <v>419731</v>
      </c>
      <c r="D19" s="59">
        <f>SUM(D16:D17)</f>
        <v>2500</v>
      </c>
      <c r="E19" s="59">
        <f>SUM(E16:E17)</f>
        <v>4150</v>
      </c>
      <c r="F19" s="59">
        <f>SUM(F16:F17)</f>
        <v>413081</v>
      </c>
      <c r="G19" s="60">
        <f t="shared" si="2"/>
        <v>3520784</v>
      </c>
      <c r="H19" s="59">
        <f>SUM(H16:H17)</f>
        <v>926622</v>
      </c>
      <c r="I19" s="59">
        <f>SUM(I16:I17)</f>
        <v>234393</v>
      </c>
      <c r="J19" s="59">
        <f>SUM(J16:J17)</f>
        <v>2359769</v>
      </c>
      <c r="K19" s="60">
        <f>SUM(K16:K17)</f>
        <v>1755008</v>
      </c>
      <c r="L19" s="59">
        <f>SUM(M19:Q19)</f>
        <v>2185507</v>
      </c>
      <c r="M19" s="59">
        <f>SUM(M16:M17)</f>
        <v>0</v>
      </c>
      <c r="N19" s="59">
        <f>SUM(N16:N17)</f>
        <v>516632</v>
      </c>
      <c r="O19" s="59">
        <f>SUM(O16:O17)</f>
        <v>1668875</v>
      </c>
      <c r="P19" s="59">
        <f>SUM(P16:P17)</f>
        <v>0</v>
      </c>
      <c r="Q19" s="61">
        <f>SUM(Q16:Q17)</f>
        <v>0</v>
      </c>
    </row>
  </sheetData>
  <mergeCells count="4">
    <mergeCell ref="C3:J3"/>
    <mergeCell ref="K3:Q3"/>
    <mergeCell ref="C4:F4"/>
    <mergeCell ref="G4:J4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p38599</cp:lastModifiedBy>
  <cp:lastPrinted>2003-07-31T00:47:11Z</cp:lastPrinted>
  <dcterms:created xsi:type="dcterms:W3CDTF">2000-01-06T00:38:06Z</dcterms:created>
  <dcterms:modified xsi:type="dcterms:W3CDTF">2003-07-31T00:47:43Z</dcterms:modified>
  <cp:category/>
  <cp:version/>
  <cp:contentType/>
  <cp:contentStatus/>
</cp:coreProperties>
</file>