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12" yWindow="0" windowWidth="9696" windowHeight="6072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</definedNames>
  <calcPr fullCalcOnLoad="1"/>
</workbook>
</file>

<file path=xl/sharedStrings.xml><?xml version="1.0" encoding="utf-8"?>
<sst xmlns="http://schemas.openxmlformats.org/spreadsheetml/2006/main" count="210" uniqueCount="172">
  <si>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</si>
  <si>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</si>
  <si>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</si>
  <si>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</si>
  <si>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</si>
  <si>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</si>
  <si>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</si>
  <si>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</si>
  <si>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</si>
  <si>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</si>
  <si>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</si>
  <si>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</si>
  <si>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</si>
  <si>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</si>
  <si>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</si>
  <si>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</si>
  <si>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15年  10月分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</si>
  <si>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</si>
  <si>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</si>
  <si>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</si>
  <si>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</si>
  <si>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</si>
  <si>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</si>
  <si>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</si>
  <si>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</si>
  <si>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</si>
  <si>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</si>
  <si>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</si>
  <si>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</si>
  <si>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</si>
  <si>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</si>
  <si>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</si>
  <si>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</si>
  <si>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</si>
  <si>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</si>
  <si>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</si>
  <si>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</si>
  <si>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</si>
  <si>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</si>
  <si>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</si>
  <si>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</si>
  <si>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</si>
  <si>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</si>
  <si>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</si>
  <si>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</si>
  <si>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</si>
  <si>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</si>
  <si>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</si>
  <si>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</si>
  <si>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</si>
  <si>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</si>
  <si>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</si>
  <si>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</si>
  <si>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</si>
  <si>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</si>
  <si>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</si>
  <si>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</si>
  <si>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</si>
  <si>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真正町</t>
  </si>
  <si>
    <t>糸貫町</t>
  </si>
  <si>
    <t>根尾村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</si>
  <si>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</si>
  <si>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</si>
  <si>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</si>
  <si>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</si>
  <si>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</si>
  <si>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</si>
  <si>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</si>
  <si>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白鳥村</t>
  </si>
  <si>
    <t>高鷲村</t>
  </si>
  <si>
    <t>美並村</t>
  </si>
  <si>
    <t>明宝村</t>
  </si>
  <si>
    <t>和良村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</si>
  <si>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</si>
  <si>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</si>
  <si>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</si>
  <si>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</si>
  <si>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</si>
  <si>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</si>
  <si>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</si>
  <si>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</si>
  <si>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</si>
  <si>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</si>
  <si>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</si>
  <si>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</si>
  <si>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</si>
  <si>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</si>
  <si>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</si>
  <si>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</si>
  <si>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</si>
  <si>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</si>
  <si>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</si>
  <si>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</si>
  <si>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</si>
  <si>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</si>
  <si>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</si>
  <si>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</si>
  <si>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</si>
  <si>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</si>
  <si>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</si>
  <si>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</si>
  <si>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</si>
  <si>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</si>
  <si>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</si>
  <si>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</si>
  <si>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</si>
  <si>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</si>
  <si>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</si>
  <si>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</si>
  <si>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</si>
  <si>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</si>
  <si>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</si>
  <si>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</si>
  <si>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市　計</t>
  </si>
  <si>
    <t>羽島郡</t>
  </si>
  <si>
    <t>海津郡</t>
  </si>
  <si>
    <t>養老郡</t>
  </si>
  <si>
    <t>不破郡</t>
  </si>
  <si>
    <t>安八郡</t>
  </si>
  <si>
    <t>揖斐郡</t>
  </si>
  <si>
    <t>本巣郡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</si>
  <si>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</si>
  <si>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</si>
  <si>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</si>
  <si>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</si>
  <si>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</si>
  <si>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</si>
  <si>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</si>
  <si>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</si>
  <si>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</si>
  <si>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町村計</t>
  </si>
  <si>
    <t>合　計</t>
  </si>
  <si>
    <t>（県市町村名）岐阜県</t>
  </si>
  <si>
    <t>着工建築物概報（２）</t>
  </si>
  <si>
    <t>平成  15年  10月分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</si>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</sst>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2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177" fontId="2" fillId="0" borderId="52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="75" zoomScaleNormal="75" workbookViewId="0" topLeftCell="A1">
      <pane xSplit="1" ySplit="4" topLeftCell="B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7" sqref="C57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1">SUM(C5:K5)</f>
        <v>25893</v>
      </c>
      <c r="C5" s="17">
        <v>19555</v>
      </c>
      <c r="D5" s="17">
        <v>1179</v>
      </c>
      <c r="E5" s="17">
        <v>198</v>
      </c>
      <c r="F5" s="17">
        <v>932</v>
      </c>
      <c r="G5" s="17">
        <v>83</v>
      </c>
      <c r="H5" s="17">
        <v>1560</v>
      </c>
      <c r="I5" s="17">
        <v>280</v>
      </c>
      <c r="J5" s="17">
        <v>1743</v>
      </c>
      <c r="K5" s="17">
        <v>363</v>
      </c>
      <c r="L5" s="17">
        <v>15312</v>
      </c>
      <c r="M5" s="18">
        <v>10581</v>
      </c>
    </row>
    <row r="6" spans="1:13" ht="15" customHeight="1">
      <c r="A6" s="15" t="s">
        <v>18</v>
      </c>
      <c r="B6" s="19">
        <f t="shared" si="0"/>
        <v>10938</v>
      </c>
      <c r="C6" s="20">
        <v>6913</v>
      </c>
      <c r="D6" s="20">
        <v>214</v>
      </c>
      <c r="E6" s="20">
        <v>151</v>
      </c>
      <c r="F6" s="20">
        <v>0</v>
      </c>
      <c r="G6" s="20">
        <v>189</v>
      </c>
      <c r="H6" s="20">
        <v>721</v>
      </c>
      <c r="I6" s="20">
        <v>519</v>
      </c>
      <c r="J6" s="20">
        <v>2099</v>
      </c>
      <c r="K6" s="20">
        <v>132</v>
      </c>
      <c r="L6" s="20">
        <v>4907</v>
      </c>
      <c r="M6" s="21">
        <v>6031</v>
      </c>
    </row>
    <row r="7" spans="1:13" ht="15" customHeight="1">
      <c r="A7" s="15" t="s">
        <v>19</v>
      </c>
      <c r="B7" s="19">
        <f t="shared" si="0"/>
        <v>7168</v>
      </c>
      <c r="C7" s="20">
        <v>5774</v>
      </c>
      <c r="D7" s="20">
        <v>154</v>
      </c>
      <c r="E7" s="20">
        <v>640</v>
      </c>
      <c r="F7" s="20">
        <v>66</v>
      </c>
      <c r="G7" s="20">
        <v>0</v>
      </c>
      <c r="H7" s="20">
        <v>0</v>
      </c>
      <c r="I7" s="20">
        <v>367</v>
      </c>
      <c r="J7" s="20">
        <v>0</v>
      </c>
      <c r="K7" s="20">
        <v>167</v>
      </c>
      <c r="L7" s="20">
        <v>3482</v>
      </c>
      <c r="M7" s="21">
        <v>3686</v>
      </c>
    </row>
    <row r="8" spans="1:13" ht="15" customHeight="1">
      <c r="A8" s="15" t="s">
        <v>20</v>
      </c>
      <c r="B8" s="19">
        <f t="shared" si="0"/>
        <v>3583</v>
      </c>
      <c r="C8" s="20">
        <v>3583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1382</v>
      </c>
      <c r="M8" s="21">
        <v>2201</v>
      </c>
    </row>
    <row r="9" spans="1:13" ht="15" customHeight="1">
      <c r="A9" s="15" t="s">
        <v>21</v>
      </c>
      <c r="B9" s="19">
        <f t="shared" si="0"/>
        <v>8194</v>
      </c>
      <c r="C9" s="20">
        <v>4895</v>
      </c>
      <c r="D9" s="20">
        <v>0</v>
      </c>
      <c r="E9" s="20">
        <v>0</v>
      </c>
      <c r="F9" s="20">
        <v>1977</v>
      </c>
      <c r="G9" s="20">
        <v>0</v>
      </c>
      <c r="H9" s="20">
        <v>248</v>
      </c>
      <c r="I9" s="20">
        <v>229</v>
      </c>
      <c r="J9" s="20">
        <v>845</v>
      </c>
      <c r="K9" s="20">
        <v>0</v>
      </c>
      <c r="L9" s="20">
        <v>4163</v>
      </c>
      <c r="M9" s="21">
        <v>4031</v>
      </c>
    </row>
    <row r="10" spans="1:13" ht="15" customHeight="1">
      <c r="A10" s="15" t="s">
        <v>22</v>
      </c>
      <c r="B10" s="19">
        <f t="shared" si="0"/>
        <v>7728</v>
      </c>
      <c r="C10" s="20">
        <v>3290</v>
      </c>
      <c r="D10" s="20">
        <v>0</v>
      </c>
      <c r="E10" s="20">
        <v>0</v>
      </c>
      <c r="F10" s="20">
        <v>1014</v>
      </c>
      <c r="G10" s="20">
        <v>0</v>
      </c>
      <c r="H10" s="20">
        <v>3202</v>
      </c>
      <c r="I10" s="20">
        <v>0</v>
      </c>
      <c r="J10" s="20">
        <v>222</v>
      </c>
      <c r="K10" s="20">
        <v>0</v>
      </c>
      <c r="L10" s="20">
        <v>3417</v>
      </c>
      <c r="M10" s="21">
        <v>4311</v>
      </c>
    </row>
    <row r="11" spans="1:13" ht="15" customHeight="1">
      <c r="A11" s="15" t="s">
        <v>23</v>
      </c>
      <c r="B11" s="19">
        <f t="shared" si="0"/>
        <v>1327</v>
      </c>
      <c r="C11" s="20">
        <v>1063</v>
      </c>
      <c r="D11" s="20">
        <v>0</v>
      </c>
      <c r="E11" s="20">
        <v>0</v>
      </c>
      <c r="F11" s="20">
        <v>0</v>
      </c>
      <c r="G11" s="20">
        <v>0</v>
      </c>
      <c r="H11" s="20">
        <v>44</v>
      </c>
      <c r="I11" s="20">
        <v>0</v>
      </c>
      <c r="J11" s="20">
        <v>220</v>
      </c>
      <c r="K11" s="20">
        <v>0</v>
      </c>
      <c r="L11" s="20">
        <v>1042</v>
      </c>
      <c r="M11" s="21">
        <v>285</v>
      </c>
    </row>
    <row r="12" spans="1:13" ht="15" customHeight="1">
      <c r="A12" s="15" t="s">
        <v>24</v>
      </c>
      <c r="B12" s="19">
        <f t="shared" si="0"/>
        <v>3121</v>
      </c>
      <c r="C12" s="20">
        <v>1816</v>
      </c>
      <c r="D12" s="20">
        <v>276</v>
      </c>
      <c r="E12" s="20">
        <v>0</v>
      </c>
      <c r="F12" s="20">
        <v>764</v>
      </c>
      <c r="G12" s="20">
        <v>0</v>
      </c>
      <c r="H12" s="20">
        <v>245</v>
      </c>
      <c r="I12" s="20">
        <v>0</v>
      </c>
      <c r="J12" s="20">
        <v>20</v>
      </c>
      <c r="K12" s="20">
        <v>0</v>
      </c>
      <c r="L12" s="20">
        <v>1692</v>
      </c>
      <c r="M12" s="21">
        <v>1429</v>
      </c>
    </row>
    <row r="13" spans="1:13" ht="15" customHeight="1">
      <c r="A13" s="15" t="s">
        <v>25</v>
      </c>
      <c r="B13" s="19">
        <f t="shared" si="0"/>
        <v>11411</v>
      </c>
      <c r="C13" s="20">
        <v>6295</v>
      </c>
      <c r="D13" s="20">
        <v>0</v>
      </c>
      <c r="E13" s="20">
        <v>180</v>
      </c>
      <c r="F13" s="20">
        <v>1627</v>
      </c>
      <c r="G13" s="20">
        <v>0</v>
      </c>
      <c r="H13" s="20">
        <v>588</v>
      </c>
      <c r="I13" s="20">
        <v>62</v>
      </c>
      <c r="J13" s="20">
        <v>2618</v>
      </c>
      <c r="K13" s="20">
        <v>41</v>
      </c>
      <c r="L13" s="20">
        <v>4245</v>
      </c>
      <c r="M13" s="21">
        <v>7166</v>
      </c>
    </row>
    <row r="14" spans="1:13" ht="15" customHeight="1">
      <c r="A14" s="15" t="s">
        <v>26</v>
      </c>
      <c r="B14" s="19">
        <f t="shared" si="0"/>
        <v>2672</v>
      </c>
      <c r="C14" s="20">
        <v>2125</v>
      </c>
      <c r="D14" s="20">
        <v>200</v>
      </c>
      <c r="E14" s="20">
        <v>0</v>
      </c>
      <c r="F14" s="20">
        <v>279</v>
      </c>
      <c r="G14" s="20">
        <v>0</v>
      </c>
      <c r="H14" s="20">
        <v>0</v>
      </c>
      <c r="I14" s="20">
        <v>0</v>
      </c>
      <c r="J14" s="20">
        <v>0</v>
      </c>
      <c r="K14" s="20">
        <v>68</v>
      </c>
      <c r="L14" s="20">
        <v>2325</v>
      </c>
      <c r="M14" s="21">
        <v>347</v>
      </c>
    </row>
    <row r="15" spans="1:13" ht="15" customHeight="1">
      <c r="A15" s="15" t="s">
        <v>27</v>
      </c>
      <c r="B15" s="19">
        <f t="shared" si="0"/>
        <v>23871</v>
      </c>
      <c r="C15" s="20">
        <v>10763</v>
      </c>
      <c r="D15" s="20">
        <v>591</v>
      </c>
      <c r="E15" s="20">
        <v>0</v>
      </c>
      <c r="F15" s="20">
        <v>11239</v>
      </c>
      <c r="G15" s="20">
        <v>0</v>
      </c>
      <c r="H15" s="20">
        <v>414</v>
      </c>
      <c r="I15" s="20">
        <v>720</v>
      </c>
      <c r="J15" s="20">
        <v>0</v>
      </c>
      <c r="K15" s="20">
        <v>144</v>
      </c>
      <c r="L15" s="20">
        <v>9517</v>
      </c>
      <c r="M15" s="21">
        <v>14354</v>
      </c>
    </row>
    <row r="16" spans="1:13" ht="15" customHeight="1">
      <c r="A16" s="15" t="s">
        <v>28</v>
      </c>
      <c r="B16" s="19">
        <f t="shared" si="0"/>
        <v>4338</v>
      </c>
      <c r="C16" s="20">
        <v>1274</v>
      </c>
      <c r="D16" s="20">
        <v>233</v>
      </c>
      <c r="E16" s="20">
        <v>0</v>
      </c>
      <c r="F16" s="20">
        <v>0</v>
      </c>
      <c r="G16" s="20">
        <v>0</v>
      </c>
      <c r="H16" s="20">
        <v>2745</v>
      </c>
      <c r="I16" s="20">
        <v>86</v>
      </c>
      <c r="J16" s="20">
        <v>0</v>
      </c>
      <c r="K16" s="20">
        <v>0</v>
      </c>
      <c r="L16" s="20">
        <v>1702</v>
      </c>
      <c r="M16" s="21">
        <v>2636</v>
      </c>
    </row>
    <row r="17" spans="1:13" ht="15" customHeight="1">
      <c r="A17" s="15" t="s">
        <v>29</v>
      </c>
      <c r="B17" s="19">
        <f t="shared" si="0"/>
        <v>24164</v>
      </c>
      <c r="C17" s="20">
        <v>17458</v>
      </c>
      <c r="D17" s="20">
        <v>546</v>
      </c>
      <c r="E17" s="20">
        <v>130</v>
      </c>
      <c r="F17" s="20">
        <v>1627</v>
      </c>
      <c r="G17" s="20">
        <v>78</v>
      </c>
      <c r="H17" s="20">
        <v>0</v>
      </c>
      <c r="I17" s="20">
        <v>118</v>
      </c>
      <c r="J17" s="20">
        <v>2573</v>
      </c>
      <c r="K17" s="20">
        <v>1634</v>
      </c>
      <c r="L17" s="20">
        <v>4510</v>
      </c>
      <c r="M17" s="21">
        <v>19654</v>
      </c>
    </row>
    <row r="18" spans="1:13" ht="15" customHeight="1">
      <c r="A18" s="15" t="s">
        <v>30</v>
      </c>
      <c r="B18" s="19">
        <f t="shared" si="0"/>
        <v>10809</v>
      </c>
      <c r="C18" s="20">
        <v>5888</v>
      </c>
      <c r="D18" s="20">
        <v>45</v>
      </c>
      <c r="E18" s="20">
        <v>57</v>
      </c>
      <c r="F18" s="20">
        <v>0</v>
      </c>
      <c r="G18" s="20">
        <v>98</v>
      </c>
      <c r="H18" s="20">
        <v>4515</v>
      </c>
      <c r="I18" s="20">
        <v>104</v>
      </c>
      <c r="J18" s="20">
        <v>102</v>
      </c>
      <c r="K18" s="20">
        <v>0</v>
      </c>
      <c r="L18" s="20">
        <v>3706</v>
      </c>
      <c r="M18" s="21">
        <v>7103</v>
      </c>
    </row>
    <row r="19" spans="1:13" ht="15" customHeight="1">
      <c r="A19" s="15" t="s">
        <v>31</v>
      </c>
      <c r="B19" s="19">
        <f t="shared" si="0"/>
        <v>2342</v>
      </c>
      <c r="C19" s="20">
        <v>2114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45</v>
      </c>
      <c r="J19" s="20">
        <v>183</v>
      </c>
      <c r="K19" s="20">
        <v>0</v>
      </c>
      <c r="L19" s="20">
        <v>1765</v>
      </c>
      <c r="M19" s="21">
        <v>577</v>
      </c>
    </row>
    <row r="20" spans="1:13" ht="15" customHeight="1">
      <c r="A20" s="32" t="s">
        <v>32</v>
      </c>
      <c r="B20" s="22">
        <f t="shared" si="0"/>
        <v>5551</v>
      </c>
      <c r="C20" s="23">
        <v>4253</v>
      </c>
      <c r="D20" s="23">
        <v>66</v>
      </c>
      <c r="E20" s="23">
        <v>0</v>
      </c>
      <c r="F20" s="23">
        <v>0</v>
      </c>
      <c r="G20" s="23">
        <v>0</v>
      </c>
      <c r="H20" s="23">
        <v>625</v>
      </c>
      <c r="I20" s="23">
        <v>0</v>
      </c>
      <c r="J20" s="23">
        <v>0</v>
      </c>
      <c r="K20" s="23">
        <v>607</v>
      </c>
      <c r="L20" s="23">
        <v>2356</v>
      </c>
      <c r="M20" s="24">
        <v>3195</v>
      </c>
    </row>
    <row r="21" spans="1:13" ht="15" customHeight="1">
      <c r="A21" s="25" t="s">
        <v>113</v>
      </c>
      <c r="B21" s="26">
        <f t="shared" si="0"/>
        <v>153110</v>
      </c>
      <c r="C21" s="27">
        <v>97059</v>
      </c>
      <c r="D21" s="27">
        <v>3504</v>
      </c>
      <c r="E21" s="27">
        <v>1356</v>
      </c>
      <c r="F21" s="27">
        <v>19525</v>
      </c>
      <c r="G21" s="27">
        <v>448</v>
      </c>
      <c r="H21" s="27">
        <v>14907</v>
      </c>
      <c r="I21" s="27">
        <v>2530</v>
      </c>
      <c r="J21" s="27">
        <v>10625</v>
      </c>
      <c r="K21" s="27">
        <v>3156</v>
      </c>
      <c r="L21" s="27">
        <v>65523</v>
      </c>
      <c r="M21" s="28">
        <v>87587</v>
      </c>
    </row>
    <row r="22" spans="1:13" ht="15" customHeight="1">
      <c r="A22" s="15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/>
    </row>
    <row r="23" spans="1:13" ht="15" customHeight="1">
      <c r="A23" s="15" t="s">
        <v>33</v>
      </c>
      <c r="B23" s="19">
        <f>SUM(C23:K23)</f>
        <v>836</v>
      </c>
      <c r="C23" s="20">
        <v>322</v>
      </c>
      <c r="D23" s="20">
        <v>0</v>
      </c>
      <c r="E23" s="20">
        <v>0</v>
      </c>
      <c r="F23" s="20">
        <v>313</v>
      </c>
      <c r="G23" s="20">
        <v>0</v>
      </c>
      <c r="H23" s="20">
        <v>0</v>
      </c>
      <c r="I23" s="20">
        <v>159</v>
      </c>
      <c r="J23" s="20">
        <v>42</v>
      </c>
      <c r="K23" s="20">
        <v>0</v>
      </c>
      <c r="L23" s="20">
        <v>545</v>
      </c>
      <c r="M23" s="21">
        <v>291</v>
      </c>
    </row>
    <row r="24" spans="1:13" ht="15" customHeight="1">
      <c r="A24" s="15" t="s">
        <v>34</v>
      </c>
      <c r="B24" s="19">
        <f>SUM(C24:K24)</f>
        <v>2416</v>
      </c>
      <c r="C24" s="20">
        <v>1707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709</v>
      </c>
      <c r="J24" s="20">
        <v>0</v>
      </c>
      <c r="K24" s="20">
        <v>0</v>
      </c>
      <c r="L24" s="20">
        <v>1471</v>
      </c>
      <c r="M24" s="21">
        <v>945</v>
      </c>
    </row>
    <row r="25" spans="1:13" ht="15" customHeight="1">
      <c r="A25" s="15" t="s">
        <v>35</v>
      </c>
      <c r="B25" s="19">
        <f>SUM(C25:K25)</f>
        <v>2906</v>
      </c>
      <c r="C25" s="20">
        <v>2256</v>
      </c>
      <c r="D25" s="20">
        <v>192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458</v>
      </c>
      <c r="K25" s="20">
        <v>0</v>
      </c>
      <c r="L25" s="20">
        <v>1041</v>
      </c>
      <c r="M25" s="21">
        <v>1865</v>
      </c>
    </row>
    <row r="26" spans="1:13" ht="15" customHeight="1">
      <c r="A26" s="32" t="s">
        <v>36</v>
      </c>
      <c r="B26" s="22">
        <f>SUM(C26:K26)</f>
        <v>2672</v>
      </c>
      <c r="C26" s="23">
        <v>1938</v>
      </c>
      <c r="D26" s="23">
        <v>0</v>
      </c>
      <c r="E26" s="23">
        <v>0</v>
      </c>
      <c r="F26" s="23">
        <v>300</v>
      </c>
      <c r="G26" s="23">
        <v>0</v>
      </c>
      <c r="H26" s="23">
        <v>0</v>
      </c>
      <c r="I26" s="23">
        <v>0</v>
      </c>
      <c r="J26" s="23">
        <v>0</v>
      </c>
      <c r="K26" s="23">
        <v>434</v>
      </c>
      <c r="L26" s="23">
        <v>1823</v>
      </c>
      <c r="M26" s="24">
        <v>849</v>
      </c>
    </row>
    <row r="27" spans="1:13" ht="15" customHeight="1">
      <c r="A27" s="25" t="s">
        <v>114</v>
      </c>
      <c r="B27" s="26">
        <f>SUM(C27:K27)</f>
        <v>8830</v>
      </c>
      <c r="C27" s="27">
        <v>6223</v>
      </c>
      <c r="D27" s="27">
        <v>192</v>
      </c>
      <c r="E27" s="27">
        <v>0</v>
      </c>
      <c r="F27" s="27">
        <v>613</v>
      </c>
      <c r="G27" s="27">
        <v>0</v>
      </c>
      <c r="H27" s="27">
        <v>0</v>
      </c>
      <c r="I27" s="27">
        <v>868</v>
      </c>
      <c r="J27" s="27">
        <v>500</v>
      </c>
      <c r="K27" s="27">
        <v>434</v>
      </c>
      <c r="L27" s="27">
        <v>4880</v>
      </c>
      <c r="M27" s="28">
        <v>3950</v>
      </c>
    </row>
    <row r="28" spans="1:13" ht="15" customHeight="1">
      <c r="A28" s="15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</row>
    <row r="29" spans="1:13" ht="15" customHeight="1">
      <c r="A29" s="15" t="s">
        <v>37</v>
      </c>
      <c r="B29" s="19">
        <f>SUM(C29:K29)</f>
        <v>775</v>
      </c>
      <c r="C29" s="20">
        <v>639</v>
      </c>
      <c r="D29" s="20">
        <v>0</v>
      </c>
      <c r="E29" s="20">
        <v>136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586</v>
      </c>
      <c r="M29" s="21">
        <v>189</v>
      </c>
    </row>
    <row r="30" spans="1:13" ht="15" customHeight="1">
      <c r="A30" s="15" t="s">
        <v>38</v>
      </c>
      <c r="B30" s="19">
        <f>SUM(C30:K30)</f>
        <v>758</v>
      </c>
      <c r="C30" s="20">
        <v>122</v>
      </c>
      <c r="D30" s="20">
        <v>0</v>
      </c>
      <c r="E30" s="20">
        <v>0</v>
      </c>
      <c r="F30" s="20">
        <v>520</v>
      </c>
      <c r="G30" s="20">
        <v>0</v>
      </c>
      <c r="H30" s="20">
        <v>0</v>
      </c>
      <c r="I30" s="20">
        <v>0</v>
      </c>
      <c r="J30" s="20">
        <v>0</v>
      </c>
      <c r="K30" s="20">
        <v>116</v>
      </c>
      <c r="L30" s="20">
        <v>122</v>
      </c>
      <c r="M30" s="21">
        <v>636</v>
      </c>
    </row>
    <row r="31" spans="1:13" ht="15" customHeight="1">
      <c r="A31" s="32" t="s">
        <v>39</v>
      </c>
      <c r="B31" s="22">
        <f>SUM(C31:K31)</f>
        <v>7025</v>
      </c>
      <c r="C31" s="23">
        <v>528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6497</v>
      </c>
      <c r="K31" s="23">
        <v>0</v>
      </c>
      <c r="L31" s="23">
        <v>301</v>
      </c>
      <c r="M31" s="24">
        <v>6724</v>
      </c>
    </row>
    <row r="32" spans="1:13" ht="15" customHeight="1">
      <c r="A32" s="25" t="s">
        <v>115</v>
      </c>
      <c r="B32" s="26">
        <f>SUM(C32:K32)</f>
        <v>8558</v>
      </c>
      <c r="C32" s="27">
        <v>1289</v>
      </c>
      <c r="D32" s="27">
        <v>0</v>
      </c>
      <c r="E32" s="27">
        <v>136</v>
      </c>
      <c r="F32" s="27">
        <v>520</v>
      </c>
      <c r="G32" s="27">
        <v>0</v>
      </c>
      <c r="H32" s="27">
        <v>0</v>
      </c>
      <c r="I32" s="27">
        <v>0</v>
      </c>
      <c r="J32" s="27">
        <v>6497</v>
      </c>
      <c r="K32" s="27">
        <v>116</v>
      </c>
      <c r="L32" s="27">
        <v>1009</v>
      </c>
      <c r="M32" s="28">
        <v>7549</v>
      </c>
    </row>
    <row r="33" spans="1:13" ht="15" customHeight="1">
      <c r="A33" s="15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</row>
    <row r="34" spans="1:13" ht="15" customHeight="1">
      <c r="A34" s="15" t="s">
        <v>40</v>
      </c>
      <c r="B34" s="19">
        <f>SUM(C34:K34)</f>
        <v>3180</v>
      </c>
      <c r="C34" s="20">
        <v>1793</v>
      </c>
      <c r="D34" s="20">
        <v>271</v>
      </c>
      <c r="E34" s="20">
        <v>158</v>
      </c>
      <c r="F34" s="20">
        <v>912</v>
      </c>
      <c r="G34" s="20">
        <v>0</v>
      </c>
      <c r="H34" s="20">
        <v>0</v>
      </c>
      <c r="I34" s="20">
        <v>0</v>
      </c>
      <c r="J34" s="20">
        <v>0</v>
      </c>
      <c r="K34" s="20">
        <v>46</v>
      </c>
      <c r="L34" s="20">
        <v>1386</v>
      </c>
      <c r="M34" s="21">
        <v>1794</v>
      </c>
    </row>
    <row r="35" spans="1:13" ht="15" customHeight="1">
      <c r="A35" s="32" t="s">
        <v>41</v>
      </c>
      <c r="B35" s="22">
        <f>SUM(C35:K35)</f>
        <v>3339</v>
      </c>
      <c r="C35" s="23">
        <v>54</v>
      </c>
      <c r="D35" s="23">
        <v>0</v>
      </c>
      <c r="E35" s="23">
        <v>0</v>
      </c>
      <c r="F35" s="23">
        <v>2922</v>
      </c>
      <c r="G35" s="23">
        <v>0</v>
      </c>
      <c r="H35" s="23">
        <v>0</v>
      </c>
      <c r="I35" s="23">
        <v>0</v>
      </c>
      <c r="J35" s="23">
        <v>0</v>
      </c>
      <c r="K35" s="23">
        <v>363</v>
      </c>
      <c r="L35" s="23">
        <v>54</v>
      </c>
      <c r="M35" s="24">
        <v>3285</v>
      </c>
    </row>
    <row r="36" spans="1:13" ht="15" customHeight="1">
      <c r="A36" s="25" t="s">
        <v>116</v>
      </c>
      <c r="B36" s="26">
        <f>SUM(C36:K36)</f>
        <v>6519</v>
      </c>
      <c r="C36" s="27">
        <v>1847</v>
      </c>
      <c r="D36" s="27">
        <v>271</v>
      </c>
      <c r="E36" s="27">
        <v>158</v>
      </c>
      <c r="F36" s="27">
        <v>3834</v>
      </c>
      <c r="G36" s="27">
        <v>0</v>
      </c>
      <c r="H36" s="27">
        <v>0</v>
      </c>
      <c r="I36" s="27">
        <v>0</v>
      </c>
      <c r="J36" s="27">
        <v>0</v>
      </c>
      <c r="K36" s="27">
        <v>409</v>
      </c>
      <c r="L36" s="27">
        <v>1440</v>
      </c>
      <c r="M36" s="28">
        <v>5079</v>
      </c>
    </row>
    <row r="37" spans="1:13" ht="15" customHeight="1">
      <c r="A37" s="15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</row>
    <row r="38" spans="1:13" ht="15" customHeight="1">
      <c r="A38" s="15" t="s">
        <v>42</v>
      </c>
      <c r="B38" s="19">
        <f>SUM(C38:K38)</f>
        <v>2419</v>
      </c>
      <c r="C38" s="20">
        <v>2009</v>
      </c>
      <c r="D38" s="20">
        <v>410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1047</v>
      </c>
      <c r="M38" s="21">
        <v>1372</v>
      </c>
    </row>
    <row r="39" spans="1:13" ht="15" customHeight="1">
      <c r="A39" s="32" t="s">
        <v>43</v>
      </c>
      <c r="B39" s="22">
        <f>SUM(C39:K39)</f>
        <v>217</v>
      </c>
      <c r="C39" s="23">
        <v>217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217</v>
      </c>
      <c r="M39" s="24">
        <v>0</v>
      </c>
    </row>
    <row r="40" spans="1:13" ht="15" customHeight="1">
      <c r="A40" s="25" t="s">
        <v>117</v>
      </c>
      <c r="B40" s="26">
        <f>SUM(C40:K40)</f>
        <v>2636</v>
      </c>
      <c r="C40" s="27">
        <v>2226</v>
      </c>
      <c r="D40" s="27">
        <v>410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1264</v>
      </c>
      <c r="M40" s="28">
        <v>1372</v>
      </c>
    </row>
    <row r="41" spans="1:13" ht="15" customHeight="1">
      <c r="A41" s="15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1"/>
    </row>
    <row r="42" spans="1:13" ht="15" customHeight="1">
      <c r="A42" s="15" t="s">
        <v>44</v>
      </c>
      <c r="B42" s="19">
        <f>SUM(C42:K42)</f>
        <v>1886</v>
      </c>
      <c r="C42" s="20">
        <v>1551</v>
      </c>
      <c r="D42" s="20">
        <v>0</v>
      </c>
      <c r="E42" s="20">
        <v>0</v>
      </c>
      <c r="F42" s="20">
        <v>0</v>
      </c>
      <c r="G42" s="20">
        <v>0</v>
      </c>
      <c r="H42" s="20">
        <v>125</v>
      </c>
      <c r="I42" s="20">
        <v>210</v>
      </c>
      <c r="J42" s="20">
        <v>0</v>
      </c>
      <c r="K42" s="20">
        <v>0</v>
      </c>
      <c r="L42" s="20">
        <v>997</v>
      </c>
      <c r="M42" s="21">
        <v>889</v>
      </c>
    </row>
    <row r="43" spans="1:13" ht="15" customHeight="1">
      <c r="A43" s="15" t="s">
        <v>45</v>
      </c>
      <c r="B43" s="19">
        <f>SUM(C43:K43)</f>
        <v>440</v>
      </c>
      <c r="C43" s="20">
        <v>324</v>
      </c>
      <c r="D43" s="20">
        <v>0</v>
      </c>
      <c r="E43" s="20">
        <v>116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154</v>
      </c>
      <c r="M43" s="21">
        <v>286</v>
      </c>
    </row>
    <row r="44" spans="1:13" ht="15" customHeight="1">
      <c r="A44" s="15" t="s">
        <v>46</v>
      </c>
      <c r="B44" s="19">
        <f>SUM(C44:K44)</f>
        <v>2130</v>
      </c>
      <c r="C44" s="20">
        <v>911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1219</v>
      </c>
      <c r="K44" s="20">
        <v>0</v>
      </c>
      <c r="L44" s="20">
        <v>409</v>
      </c>
      <c r="M44" s="21">
        <v>1721</v>
      </c>
    </row>
    <row r="45" spans="1:13" ht="15" customHeight="1">
      <c r="A45" s="32" t="s">
        <v>47</v>
      </c>
      <c r="B45" s="22">
        <f>SUM(C45:K45)</f>
        <v>152</v>
      </c>
      <c r="C45" s="23">
        <v>152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152</v>
      </c>
      <c r="M45" s="24">
        <v>0</v>
      </c>
    </row>
    <row r="46" spans="1:13" ht="15" customHeight="1">
      <c r="A46" s="25" t="s">
        <v>118</v>
      </c>
      <c r="B46" s="26">
        <f>SUM(C46:K46)</f>
        <v>4608</v>
      </c>
      <c r="C46" s="27">
        <v>2938</v>
      </c>
      <c r="D46" s="27">
        <v>0</v>
      </c>
      <c r="E46" s="27">
        <v>116</v>
      </c>
      <c r="F46" s="27">
        <v>0</v>
      </c>
      <c r="G46" s="27">
        <v>0</v>
      </c>
      <c r="H46" s="27">
        <v>125</v>
      </c>
      <c r="I46" s="27">
        <v>210</v>
      </c>
      <c r="J46" s="27">
        <v>1219</v>
      </c>
      <c r="K46" s="27">
        <v>0</v>
      </c>
      <c r="L46" s="27">
        <v>1712</v>
      </c>
      <c r="M46" s="28">
        <v>2896</v>
      </c>
    </row>
    <row r="47" spans="1:13" ht="15" customHeight="1">
      <c r="A47" s="15"/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1"/>
    </row>
    <row r="48" spans="1:13" ht="15" customHeight="1">
      <c r="A48" s="15" t="s">
        <v>48</v>
      </c>
      <c r="B48" s="19">
        <f>SUM(C48:K48)</f>
        <v>1364</v>
      </c>
      <c r="C48" s="20">
        <v>1056</v>
      </c>
      <c r="D48" s="20">
        <v>141</v>
      </c>
      <c r="E48" s="20">
        <v>49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118</v>
      </c>
      <c r="L48" s="20">
        <v>1087</v>
      </c>
      <c r="M48" s="21">
        <v>277</v>
      </c>
    </row>
    <row r="49" spans="1:13" ht="15" customHeight="1">
      <c r="A49" s="15" t="s">
        <v>49</v>
      </c>
      <c r="B49" s="19">
        <f>SUM(C49:K49)</f>
        <v>205</v>
      </c>
      <c r="C49" s="20">
        <v>205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205</v>
      </c>
      <c r="M49" s="21">
        <v>0</v>
      </c>
    </row>
    <row r="50" spans="1:13" ht="15" customHeight="1">
      <c r="A50" s="15" t="s">
        <v>50</v>
      </c>
      <c r="B50" s="19">
        <f>SUM(C50:K50)</f>
        <v>1413</v>
      </c>
      <c r="C50" s="20">
        <v>1413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791</v>
      </c>
      <c r="M50" s="21">
        <v>622</v>
      </c>
    </row>
    <row r="51" spans="1:13" ht="15" customHeight="1">
      <c r="A51" s="15" t="s">
        <v>51</v>
      </c>
      <c r="B51" s="19">
        <f>SUM(C51:K51)</f>
        <v>1745</v>
      </c>
      <c r="C51" s="20">
        <v>1334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411</v>
      </c>
      <c r="K51" s="20">
        <v>0</v>
      </c>
      <c r="L51" s="20">
        <v>1055</v>
      </c>
      <c r="M51" s="21">
        <v>690</v>
      </c>
    </row>
    <row r="52" spans="1:13" ht="15" customHeight="1">
      <c r="A52" s="15" t="s">
        <v>52</v>
      </c>
      <c r="B52" s="19">
        <f>SUM(C52:M52)</f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1">
        <v>0</v>
      </c>
    </row>
    <row r="53" spans="1:13" ht="15" customHeight="1">
      <c r="A53" s="15" t="s">
        <v>53</v>
      </c>
      <c r="B53" s="19">
        <f>SUM(C53:K53)</f>
        <v>224</v>
      </c>
      <c r="C53" s="20">
        <v>224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224</v>
      </c>
      <c r="M53" s="21">
        <v>0</v>
      </c>
    </row>
    <row r="54" spans="1:13" ht="15" customHeight="1">
      <c r="A54" s="15" t="s">
        <v>54</v>
      </c>
      <c r="B54" s="19">
        <f>SUM(C54:M54)</f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1">
        <v>0</v>
      </c>
    </row>
    <row r="55" spans="1:13" ht="15" customHeight="1">
      <c r="A55" s="32" t="s">
        <v>55</v>
      </c>
      <c r="B55" s="22">
        <f>SUM(C55:M55)</f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4">
        <v>0</v>
      </c>
    </row>
    <row r="56" spans="1:13" ht="15" customHeight="1">
      <c r="A56" s="25" t="s">
        <v>119</v>
      </c>
      <c r="B56" s="26">
        <f>SUM(C56:K56)</f>
        <v>4951</v>
      </c>
      <c r="C56" s="27">
        <v>4232</v>
      </c>
      <c r="D56" s="27">
        <v>141</v>
      </c>
      <c r="E56" s="27">
        <v>49</v>
      </c>
      <c r="F56" s="27">
        <v>0</v>
      </c>
      <c r="G56" s="27">
        <v>0</v>
      </c>
      <c r="H56" s="27">
        <v>0</v>
      </c>
      <c r="I56" s="27">
        <v>0</v>
      </c>
      <c r="J56" s="27">
        <v>411</v>
      </c>
      <c r="K56" s="27">
        <v>118</v>
      </c>
      <c r="L56" s="27">
        <v>3362</v>
      </c>
      <c r="M56" s="28">
        <v>1589</v>
      </c>
    </row>
    <row r="57" spans="1:13" ht="15" customHeight="1">
      <c r="A57" s="15"/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1"/>
    </row>
    <row r="58" spans="1:13" ht="15" customHeight="1">
      <c r="A58" s="15" t="s">
        <v>56</v>
      </c>
      <c r="B58" s="19">
        <f>SUM(C58:K58)</f>
        <v>4582</v>
      </c>
      <c r="C58" s="20">
        <v>3378</v>
      </c>
      <c r="D58" s="20">
        <v>0</v>
      </c>
      <c r="E58" s="20">
        <v>0</v>
      </c>
      <c r="F58" s="20">
        <v>28</v>
      </c>
      <c r="G58" s="20">
        <v>0</v>
      </c>
      <c r="H58" s="20">
        <v>43</v>
      </c>
      <c r="I58" s="20">
        <v>0</v>
      </c>
      <c r="J58" s="20">
        <v>0</v>
      </c>
      <c r="K58" s="20">
        <v>1133</v>
      </c>
      <c r="L58" s="20">
        <v>3367</v>
      </c>
      <c r="M58" s="21">
        <v>1215</v>
      </c>
    </row>
    <row r="59" spans="1:13" ht="15" customHeight="1">
      <c r="A59" s="15" t="s">
        <v>57</v>
      </c>
      <c r="B59" s="19">
        <f>SUM(C59:K59)</f>
        <v>2454</v>
      </c>
      <c r="C59" s="20">
        <v>627</v>
      </c>
      <c r="D59" s="20">
        <v>0</v>
      </c>
      <c r="E59" s="20">
        <v>0</v>
      </c>
      <c r="F59" s="20">
        <v>1827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720</v>
      </c>
      <c r="M59" s="21">
        <v>1734</v>
      </c>
    </row>
    <row r="60" spans="1:13" ht="15" customHeight="1">
      <c r="A60" s="15" t="s">
        <v>58</v>
      </c>
      <c r="B60" s="19">
        <f>SUM(C60:K60)</f>
        <v>827</v>
      </c>
      <c r="C60" s="20">
        <v>711</v>
      </c>
      <c r="D60" s="20">
        <v>0</v>
      </c>
      <c r="E60" s="20">
        <v>70</v>
      </c>
      <c r="F60" s="20">
        <v>0</v>
      </c>
      <c r="G60" s="20">
        <v>0</v>
      </c>
      <c r="H60" s="20">
        <v>0</v>
      </c>
      <c r="I60" s="20">
        <v>0</v>
      </c>
      <c r="J60" s="20">
        <v>46</v>
      </c>
      <c r="K60" s="20">
        <v>0</v>
      </c>
      <c r="L60" s="20">
        <v>711</v>
      </c>
      <c r="M60" s="21">
        <v>116</v>
      </c>
    </row>
    <row r="61" spans="1:13" ht="15" customHeight="1">
      <c r="A61" s="15" t="s">
        <v>59</v>
      </c>
      <c r="B61" s="19">
        <f>SUM(C61:K61)</f>
        <v>912</v>
      </c>
      <c r="C61" s="20">
        <v>794</v>
      </c>
      <c r="D61" s="20">
        <v>0</v>
      </c>
      <c r="E61" s="20">
        <v>0</v>
      </c>
      <c r="F61" s="20">
        <v>0</v>
      </c>
      <c r="G61" s="20">
        <v>61</v>
      </c>
      <c r="H61" s="20">
        <v>0</v>
      </c>
      <c r="I61" s="20">
        <v>0</v>
      </c>
      <c r="J61" s="20">
        <v>57</v>
      </c>
      <c r="K61" s="20">
        <v>0</v>
      </c>
      <c r="L61" s="20">
        <v>467</v>
      </c>
      <c r="M61" s="21">
        <v>445</v>
      </c>
    </row>
    <row r="62" spans="1:13" ht="15" customHeight="1">
      <c r="A62" s="32" t="s">
        <v>60</v>
      </c>
      <c r="B62" s="22">
        <f>SUM(C62:M62)</f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4">
        <v>0</v>
      </c>
    </row>
    <row r="63" spans="1:13" ht="15" customHeight="1">
      <c r="A63" s="25" t="s">
        <v>120</v>
      </c>
      <c r="B63" s="26">
        <f>SUM(C63:K63)</f>
        <v>8775</v>
      </c>
      <c r="C63" s="27">
        <v>5510</v>
      </c>
      <c r="D63" s="27">
        <v>0</v>
      </c>
      <c r="E63" s="27">
        <v>70</v>
      </c>
      <c r="F63" s="27">
        <v>1855</v>
      </c>
      <c r="G63" s="27">
        <v>61</v>
      </c>
      <c r="H63" s="27">
        <v>43</v>
      </c>
      <c r="I63" s="27">
        <v>0</v>
      </c>
      <c r="J63" s="27">
        <v>103</v>
      </c>
      <c r="K63" s="27">
        <v>1133</v>
      </c>
      <c r="L63" s="27">
        <v>5265</v>
      </c>
      <c r="M63" s="28">
        <v>3510</v>
      </c>
    </row>
    <row r="64" spans="1:13" ht="15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/>
    </row>
    <row r="65" spans="1:13" ht="15" customHeight="1">
      <c r="A65" s="15" t="s">
        <v>61</v>
      </c>
      <c r="B65" s="19">
        <f>SUM(C65:K65)</f>
        <v>127</v>
      </c>
      <c r="C65" s="20">
        <v>127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127</v>
      </c>
      <c r="M65" s="21">
        <v>0</v>
      </c>
    </row>
    <row r="66" spans="1:13" ht="15" customHeight="1">
      <c r="A66" s="15" t="s">
        <v>62</v>
      </c>
      <c r="B66" s="19">
        <f>SUM(C66:K66)</f>
        <v>109</v>
      </c>
      <c r="C66" s="20">
        <v>109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109</v>
      </c>
      <c r="M66" s="21">
        <v>0</v>
      </c>
    </row>
    <row r="67" spans="1:13" ht="15" customHeight="1">
      <c r="A67" s="15" t="s">
        <v>63</v>
      </c>
      <c r="B67" s="19">
        <f>SUM(C67:K67)</f>
        <v>831</v>
      </c>
      <c r="C67" s="20">
        <v>567</v>
      </c>
      <c r="D67" s="20">
        <v>0</v>
      </c>
      <c r="E67" s="20">
        <v>0</v>
      </c>
      <c r="F67" s="20">
        <v>264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306</v>
      </c>
      <c r="M67" s="21">
        <v>525</v>
      </c>
    </row>
    <row r="68" spans="1:13" ht="15" customHeight="1">
      <c r="A68" s="15" t="s">
        <v>64</v>
      </c>
      <c r="B68" s="19">
        <f>SUM(C68:M68)</f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1">
        <v>0</v>
      </c>
    </row>
    <row r="69" spans="1:13" ht="15" customHeight="1">
      <c r="A69" s="32" t="s">
        <v>65</v>
      </c>
      <c r="B69" s="22">
        <f>SUM(C69:M69)</f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4">
        <v>0</v>
      </c>
    </row>
    <row r="70" spans="1:13" ht="15" customHeight="1">
      <c r="A70" s="25" t="s">
        <v>121</v>
      </c>
      <c r="B70" s="26">
        <f>SUM(C70:K70)</f>
        <v>1067</v>
      </c>
      <c r="C70" s="27">
        <v>803</v>
      </c>
      <c r="D70" s="27">
        <v>0</v>
      </c>
      <c r="E70" s="27">
        <v>0</v>
      </c>
      <c r="F70" s="27">
        <v>264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542</v>
      </c>
      <c r="M70" s="28">
        <v>525</v>
      </c>
    </row>
    <row r="71" spans="1:13" ht="15" customHeight="1">
      <c r="A71" s="15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1"/>
    </row>
    <row r="72" spans="1:13" ht="15" customHeight="1">
      <c r="A72" s="15" t="s">
        <v>66</v>
      </c>
      <c r="B72" s="19">
        <f>SUM(C72:K72)</f>
        <v>1653</v>
      </c>
      <c r="C72" s="20">
        <v>1211</v>
      </c>
      <c r="D72" s="20">
        <v>147</v>
      </c>
      <c r="E72" s="20">
        <v>0</v>
      </c>
      <c r="F72" s="20">
        <v>0</v>
      </c>
      <c r="G72" s="20">
        <v>0</v>
      </c>
      <c r="H72" s="20">
        <v>295</v>
      </c>
      <c r="I72" s="20">
        <v>0</v>
      </c>
      <c r="J72" s="20">
        <v>0</v>
      </c>
      <c r="K72" s="20">
        <v>0</v>
      </c>
      <c r="L72" s="20">
        <v>819</v>
      </c>
      <c r="M72" s="21">
        <v>834</v>
      </c>
    </row>
    <row r="73" spans="1:13" ht="15" customHeight="1">
      <c r="A73" s="15" t="s">
        <v>67</v>
      </c>
      <c r="B73" s="19">
        <f>SUM(C73:M73)</f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1">
        <v>0</v>
      </c>
    </row>
    <row r="74" spans="1:13" ht="15" customHeight="1">
      <c r="A74" s="15" t="s">
        <v>68</v>
      </c>
      <c r="B74" s="19">
        <f>SUM(C74:K74)</f>
        <v>8158</v>
      </c>
      <c r="C74" s="20">
        <v>485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1902</v>
      </c>
      <c r="J74" s="20">
        <v>5771</v>
      </c>
      <c r="K74" s="20">
        <v>0</v>
      </c>
      <c r="L74" s="20">
        <v>485</v>
      </c>
      <c r="M74" s="21">
        <v>7673</v>
      </c>
    </row>
    <row r="75" spans="1:13" ht="15" customHeight="1">
      <c r="A75" s="15" t="s">
        <v>69</v>
      </c>
      <c r="B75" s="19">
        <f>SUM(C75:K75)</f>
        <v>192</v>
      </c>
      <c r="C75" s="20">
        <v>192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192</v>
      </c>
      <c r="M75" s="21">
        <v>0</v>
      </c>
    </row>
    <row r="76" spans="1:13" ht="15" customHeight="1">
      <c r="A76" s="15" t="s">
        <v>70</v>
      </c>
      <c r="B76" s="19">
        <f>SUM(C76:K76)</f>
        <v>296</v>
      </c>
      <c r="C76" s="20">
        <v>296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206</v>
      </c>
      <c r="M76" s="21">
        <v>90</v>
      </c>
    </row>
    <row r="77" spans="1:13" ht="15" customHeight="1">
      <c r="A77" s="15" t="s">
        <v>71</v>
      </c>
      <c r="B77" s="19">
        <f>SUM(C77:K77)</f>
        <v>300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300</v>
      </c>
      <c r="J77" s="20">
        <v>0</v>
      </c>
      <c r="K77" s="20">
        <v>0</v>
      </c>
      <c r="L77" s="20">
        <v>300</v>
      </c>
      <c r="M77" s="21">
        <v>0</v>
      </c>
    </row>
    <row r="78" spans="1:13" ht="15" customHeight="1">
      <c r="A78" s="32" t="s">
        <v>72</v>
      </c>
      <c r="B78" s="22">
        <f>SUM(C78:M78)</f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4">
        <v>0</v>
      </c>
    </row>
    <row r="79" spans="1:13" ht="15" customHeight="1">
      <c r="A79" s="25" t="s">
        <v>122</v>
      </c>
      <c r="B79" s="26">
        <f>SUM(C79:K79)</f>
        <v>10599</v>
      </c>
      <c r="C79" s="27">
        <v>2184</v>
      </c>
      <c r="D79" s="27">
        <v>147</v>
      </c>
      <c r="E79" s="27">
        <v>0</v>
      </c>
      <c r="F79" s="27">
        <v>0</v>
      </c>
      <c r="G79" s="27">
        <v>0</v>
      </c>
      <c r="H79" s="27">
        <v>295</v>
      </c>
      <c r="I79" s="27">
        <v>2202</v>
      </c>
      <c r="J79" s="27">
        <v>5771</v>
      </c>
      <c r="K79" s="27">
        <v>0</v>
      </c>
      <c r="L79" s="27">
        <v>2002</v>
      </c>
      <c r="M79" s="28">
        <v>8597</v>
      </c>
    </row>
    <row r="80" spans="1:13" ht="15" customHeight="1">
      <c r="A80" s="15"/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1"/>
    </row>
    <row r="81" spans="1:13" ht="15" customHeight="1">
      <c r="A81" s="15" t="s">
        <v>73</v>
      </c>
      <c r="B81" s="19">
        <f>SUM(C81:K81)</f>
        <v>200</v>
      </c>
      <c r="C81" s="20">
        <v>200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163</v>
      </c>
      <c r="M81" s="21">
        <v>37</v>
      </c>
    </row>
    <row r="82" spans="1:13" ht="15" customHeight="1">
      <c r="A82" s="15" t="s">
        <v>74</v>
      </c>
      <c r="B82" s="19">
        <f>SUM(C82:K82)</f>
        <v>229</v>
      </c>
      <c r="C82" s="20">
        <v>0</v>
      </c>
      <c r="D82" s="20">
        <v>183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46</v>
      </c>
      <c r="L82" s="20">
        <v>183</v>
      </c>
      <c r="M82" s="21">
        <v>46</v>
      </c>
    </row>
    <row r="83" spans="1:13" ht="15" customHeight="1">
      <c r="A83" s="15" t="s">
        <v>75</v>
      </c>
      <c r="B83" s="19">
        <f>SUM(C83:K83)</f>
        <v>417</v>
      </c>
      <c r="C83" s="20">
        <v>393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24</v>
      </c>
      <c r="L83" s="20">
        <v>359</v>
      </c>
      <c r="M83" s="21">
        <v>58</v>
      </c>
    </row>
    <row r="84" spans="1:13" ht="15" customHeight="1">
      <c r="A84" s="15" t="s">
        <v>76</v>
      </c>
      <c r="B84" s="19">
        <f>SUM(C84:M84)</f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1">
        <v>0</v>
      </c>
    </row>
    <row r="85" spans="1:13" ht="15" customHeight="1">
      <c r="A85" s="15" t="s">
        <v>77</v>
      </c>
      <c r="B85" s="19">
        <f>SUM(C85:K85)</f>
        <v>2086</v>
      </c>
      <c r="C85" s="20">
        <v>1069</v>
      </c>
      <c r="D85" s="20">
        <v>0</v>
      </c>
      <c r="E85" s="20">
        <v>0</v>
      </c>
      <c r="F85" s="20">
        <v>984</v>
      </c>
      <c r="G85" s="20">
        <v>0</v>
      </c>
      <c r="H85" s="20">
        <v>0</v>
      </c>
      <c r="I85" s="20">
        <v>0</v>
      </c>
      <c r="J85" s="20">
        <v>0</v>
      </c>
      <c r="K85" s="20">
        <v>33</v>
      </c>
      <c r="L85" s="20">
        <v>1102</v>
      </c>
      <c r="M85" s="21">
        <v>984</v>
      </c>
    </row>
    <row r="86" spans="1:13" ht="15" customHeight="1">
      <c r="A86" s="15" t="s">
        <v>78</v>
      </c>
      <c r="B86" s="19">
        <f>SUM(C86:K86)</f>
        <v>606</v>
      </c>
      <c r="C86" s="20">
        <v>360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246</v>
      </c>
      <c r="L86" s="20">
        <v>606</v>
      </c>
      <c r="M86" s="21">
        <v>0</v>
      </c>
    </row>
    <row r="87" spans="1:13" ht="15" customHeight="1">
      <c r="A87" s="32" t="s">
        <v>79</v>
      </c>
      <c r="B87" s="22">
        <f>SUM(C87:M87)</f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4">
        <v>0</v>
      </c>
    </row>
    <row r="88" spans="1:13" ht="15" customHeight="1">
      <c r="A88" s="25" t="s">
        <v>123</v>
      </c>
      <c r="B88" s="26">
        <f>SUM(C88:K88)</f>
        <v>3538</v>
      </c>
      <c r="C88" s="27">
        <v>2022</v>
      </c>
      <c r="D88" s="27">
        <v>183</v>
      </c>
      <c r="E88" s="27">
        <v>0</v>
      </c>
      <c r="F88" s="27">
        <v>984</v>
      </c>
      <c r="G88" s="27">
        <v>0</v>
      </c>
      <c r="H88" s="27">
        <v>0</v>
      </c>
      <c r="I88" s="27">
        <v>0</v>
      </c>
      <c r="J88" s="27">
        <v>0</v>
      </c>
      <c r="K88" s="27">
        <v>349</v>
      </c>
      <c r="L88" s="27">
        <v>2413</v>
      </c>
      <c r="M88" s="28">
        <v>1125</v>
      </c>
    </row>
    <row r="89" spans="1:13" ht="15" customHeight="1">
      <c r="A89" s="15"/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1"/>
    </row>
    <row r="90" spans="1:13" ht="15" customHeight="1">
      <c r="A90" s="15" t="s">
        <v>80</v>
      </c>
      <c r="B90" s="19">
        <f>SUM(C90:K90)</f>
        <v>972</v>
      </c>
      <c r="C90" s="20">
        <v>972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831</v>
      </c>
      <c r="M90" s="21">
        <v>141</v>
      </c>
    </row>
    <row r="91" spans="1:13" ht="15" customHeight="1">
      <c r="A91" s="32" t="s">
        <v>81</v>
      </c>
      <c r="B91" s="22">
        <f>SUM(C91:M91)</f>
        <v>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4">
        <v>0</v>
      </c>
    </row>
    <row r="92" spans="1:13" ht="15" customHeight="1">
      <c r="A92" s="25" t="s">
        <v>124</v>
      </c>
      <c r="B92" s="26">
        <f>SUM(C92:K92)</f>
        <v>972</v>
      </c>
      <c r="C92" s="27">
        <v>972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831</v>
      </c>
      <c r="M92" s="28">
        <v>141</v>
      </c>
    </row>
    <row r="93" spans="1:13" ht="15" customHeight="1">
      <c r="A93" s="15"/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1"/>
    </row>
    <row r="94" spans="1:13" ht="15" customHeight="1">
      <c r="A94" s="32" t="s">
        <v>82</v>
      </c>
      <c r="B94" s="22">
        <f>SUM(C94:K94)</f>
        <v>177</v>
      </c>
      <c r="C94" s="23">
        <v>177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177</v>
      </c>
      <c r="M94" s="24">
        <v>0</v>
      </c>
    </row>
    <row r="95" spans="1:13" ht="15" customHeight="1">
      <c r="A95" s="25" t="s">
        <v>125</v>
      </c>
      <c r="B95" s="26">
        <f>SUM(C95:K95)</f>
        <v>177</v>
      </c>
      <c r="C95" s="27">
        <v>177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177</v>
      </c>
      <c r="M95" s="28">
        <v>0</v>
      </c>
    </row>
    <row r="96" spans="1:13" ht="15" customHeight="1">
      <c r="A96" s="15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1"/>
    </row>
    <row r="97" spans="1:13" ht="15" customHeight="1">
      <c r="A97" s="15" t="s">
        <v>83</v>
      </c>
      <c r="B97" s="19">
        <f>SUM(C97:K97)</f>
        <v>308</v>
      </c>
      <c r="C97" s="20">
        <v>0</v>
      </c>
      <c r="D97" s="20">
        <v>173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135</v>
      </c>
      <c r="L97" s="20">
        <v>308</v>
      </c>
      <c r="M97" s="21">
        <v>0</v>
      </c>
    </row>
    <row r="98" spans="1:13" ht="15" customHeight="1">
      <c r="A98" s="15" t="s">
        <v>84</v>
      </c>
      <c r="B98" s="19">
        <f>SUM(C98:M98)</f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1">
        <v>0</v>
      </c>
    </row>
    <row r="99" spans="1:13" ht="15" customHeight="1">
      <c r="A99" s="15" t="s">
        <v>85</v>
      </c>
      <c r="B99" s="19">
        <f aca="true" t="shared" si="1" ref="B99:B105">SUM(C99:K99)</f>
        <v>256</v>
      </c>
      <c r="C99" s="20">
        <v>256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256</v>
      </c>
      <c r="M99" s="21">
        <v>0</v>
      </c>
    </row>
    <row r="100" spans="1:13" ht="15" customHeight="1">
      <c r="A100" s="15" t="s">
        <v>86</v>
      </c>
      <c r="B100" s="19">
        <f t="shared" si="1"/>
        <v>243</v>
      </c>
      <c r="C100" s="20">
        <v>178</v>
      </c>
      <c r="D100" s="20">
        <v>0</v>
      </c>
      <c r="E100" s="20">
        <v>65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198</v>
      </c>
      <c r="M100" s="21">
        <v>45</v>
      </c>
    </row>
    <row r="101" spans="1:13" ht="15" customHeight="1">
      <c r="A101" s="15" t="s">
        <v>87</v>
      </c>
      <c r="B101" s="19">
        <f t="shared" si="1"/>
        <v>271</v>
      </c>
      <c r="C101" s="20">
        <v>227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44</v>
      </c>
      <c r="L101" s="20">
        <v>271</v>
      </c>
      <c r="M101" s="21">
        <v>0</v>
      </c>
    </row>
    <row r="102" spans="1:13" ht="15" customHeight="1">
      <c r="A102" s="15" t="s">
        <v>88</v>
      </c>
      <c r="B102" s="19">
        <f t="shared" si="1"/>
        <v>312</v>
      </c>
      <c r="C102" s="20">
        <v>312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312</v>
      </c>
      <c r="M102" s="21">
        <v>0</v>
      </c>
    </row>
    <row r="103" spans="1:13" ht="15" customHeight="1">
      <c r="A103" s="15" t="s">
        <v>89</v>
      </c>
      <c r="B103" s="19">
        <f t="shared" si="1"/>
        <v>207</v>
      </c>
      <c r="C103" s="20">
        <v>99</v>
      </c>
      <c r="D103" s="20">
        <v>0</v>
      </c>
      <c r="E103" s="20">
        <v>0</v>
      </c>
      <c r="F103" s="20">
        <v>53</v>
      </c>
      <c r="G103" s="20">
        <v>0</v>
      </c>
      <c r="H103" s="20">
        <v>0</v>
      </c>
      <c r="I103" s="20">
        <v>55</v>
      </c>
      <c r="J103" s="20">
        <v>0</v>
      </c>
      <c r="K103" s="20">
        <v>0</v>
      </c>
      <c r="L103" s="20">
        <v>108</v>
      </c>
      <c r="M103" s="21">
        <v>99</v>
      </c>
    </row>
    <row r="104" spans="1:13" ht="15" customHeight="1">
      <c r="A104" s="15" t="s">
        <v>90</v>
      </c>
      <c r="B104" s="19">
        <f t="shared" si="1"/>
        <v>335</v>
      </c>
      <c r="C104" s="20">
        <v>167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168</v>
      </c>
      <c r="L104" s="20">
        <v>335</v>
      </c>
      <c r="M104" s="21">
        <v>0</v>
      </c>
    </row>
    <row r="105" spans="1:13" ht="15" customHeight="1">
      <c r="A105" s="15" t="s">
        <v>91</v>
      </c>
      <c r="B105" s="19">
        <f t="shared" si="1"/>
        <v>429</v>
      </c>
      <c r="C105" s="20">
        <v>66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363</v>
      </c>
      <c r="L105" s="20">
        <v>66</v>
      </c>
      <c r="M105" s="21">
        <v>363</v>
      </c>
    </row>
    <row r="106" spans="1:13" ht="15" customHeight="1">
      <c r="A106" s="15" t="s">
        <v>92</v>
      </c>
      <c r="B106" s="19">
        <f>SUM(C106:M106)</f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1">
        <v>0</v>
      </c>
    </row>
    <row r="107" spans="1:13" ht="15" customHeight="1">
      <c r="A107" s="32" t="s">
        <v>93</v>
      </c>
      <c r="B107" s="22">
        <f>SUM(C107:M107)</f>
        <v>0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4">
        <v>0</v>
      </c>
    </row>
    <row r="108" spans="1:13" ht="15" customHeight="1">
      <c r="A108" s="25" t="s">
        <v>126</v>
      </c>
      <c r="B108" s="26">
        <f>SUM(C108:K108)</f>
        <v>2361</v>
      </c>
      <c r="C108" s="27">
        <v>1305</v>
      </c>
      <c r="D108" s="27">
        <v>173</v>
      </c>
      <c r="E108" s="27">
        <v>65</v>
      </c>
      <c r="F108" s="27">
        <v>53</v>
      </c>
      <c r="G108" s="27">
        <v>0</v>
      </c>
      <c r="H108" s="27">
        <v>0</v>
      </c>
      <c r="I108" s="27">
        <v>55</v>
      </c>
      <c r="J108" s="27">
        <v>0</v>
      </c>
      <c r="K108" s="27">
        <v>710</v>
      </c>
      <c r="L108" s="27">
        <v>1854</v>
      </c>
      <c r="M108" s="28">
        <v>507</v>
      </c>
    </row>
    <row r="109" spans="1:13" ht="15" customHeight="1">
      <c r="A109" s="15"/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1"/>
    </row>
    <row r="110" spans="1:13" ht="15" customHeight="1">
      <c r="A110" s="15" t="s">
        <v>94</v>
      </c>
      <c r="B110" s="19">
        <f>SUM(C110:K110)</f>
        <v>445</v>
      </c>
      <c r="C110" s="20">
        <v>320</v>
      </c>
      <c r="D110" s="20">
        <v>0</v>
      </c>
      <c r="E110" s="20">
        <v>0</v>
      </c>
      <c r="F110" s="20">
        <v>0</v>
      </c>
      <c r="G110" s="20">
        <v>0</v>
      </c>
      <c r="H110" s="20">
        <v>125</v>
      </c>
      <c r="I110" s="20">
        <v>0</v>
      </c>
      <c r="J110" s="20">
        <v>0</v>
      </c>
      <c r="K110" s="20">
        <v>0</v>
      </c>
      <c r="L110" s="20">
        <v>177</v>
      </c>
      <c r="M110" s="21">
        <v>268</v>
      </c>
    </row>
    <row r="111" spans="1:13" ht="15" customHeight="1">
      <c r="A111" s="15" t="s">
        <v>95</v>
      </c>
      <c r="B111" s="19">
        <f>SUM(C111:K111)</f>
        <v>215</v>
      </c>
      <c r="C111" s="20">
        <v>215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215</v>
      </c>
      <c r="M111" s="21">
        <v>0</v>
      </c>
    </row>
    <row r="112" spans="1:13" ht="15" customHeight="1">
      <c r="A112" s="15" t="s">
        <v>96</v>
      </c>
      <c r="B112" s="19">
        <f>SUM(C112:K112)</f>
        <v>470</v>
      </c>
      <c r="C112" s="20">
        <v>133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235</v>
      </c>
      <c r="K112" s="20">
        <v>102</v>
      </c>
      <c r="L112" s="20">
        <v>235</v>
      </c>
      <c r="M112" s="21">
        <v>235</v>
      </c>
    </row>
    <row r="113" spans="1:13" ht="15" customHeight="1">
      <c r="A113" s="15" t="s">
        <v>97</v>
      </c>
      <c r="B113" s="19">
        <f>SUM(C113:K113)</f>
        <v>186</v>
      </c>
      <c r="C113" s="20">
        <v>63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123</v>
      </c>
      <c r="L113" s="20">
        <v>186</v>
      </c>
      <c r="M113" s="21">
        <v>0</v>
      </c>
    </row>
    <row r="114" spans="1:13" ht="15" customHeight="1">
      <c r="A114" s="32" t="s">
        <v>98</v>
      </c>
      <c r="B114" s="22">
        <f>SUM(C114:M114)</f>
        <v>0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4">
        <v>0</v>
      </c>
    </row>
    <row r="115" spans="1:13" ht="15" customHeight="1">
      <c r="A115" s="25" t="s">
        <v>127</v>
      </c>
      <c r="B115" s="26">
        <f>SUM(C115:K115)</f>
        <v>1316</v>
      </c>
      <c r="C115" s="27">
        <v>731</v>
      </c>
      <c r="D115" s="27">
        <v>0</v>
      </c>
      <c r="E115" s="27">
        <v>0</v>
      </c>
      <c r="F115" s="27">
        <v>0</v>
      </c>
      <c r="G115" s="27">
        <v>0</v>
      </c>
      <c r="H115" s="27">
        <v>125</v>
      </c>
      <c r="I115" s="27">
        <v>0</v>
      </c>
      <c r="J115" s="27">
        <v>235</v>
      </c>
      <c r="K115" s="27">
        <v>225</v>
      </c>
      <c r="L115" s="27">
        <v>813</v>
      </c>
      <c r="M115" s="28">
        <v>503</v>
      </c>
    </row>
    <row r="116" spans="1:13" ht="15" customHeight="1">
      <c r="A116" s="15"/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1"/>
    </row>
    <row r="117" spans="1:13" ht="15" customHeight="1">
      <c r="A117" s="15" t="s">
        <v>99</v>
      </c>
      <c r="B117" s="19">
        <f>SUM(C117:M117)</f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1">
        <v>0</v>
      </c>
    </row>
    <row r="118" spans="1:13" ht="15" customHeight="1">
      <c r="A118" s="15" t="s">
        <v>100</v>
      </c>
      <c r="B118" s="19">
        <f>SUM(C118:K118)</f>
        <v>1184</v>
      </c>
      <c r="C118" s="20">
        <v>0</v>
      </c>
      <c r="D118" s="20">
        <v>0</v>
      </c>
      <c r="E118" s="20">
        <v>1184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1">
        <v>1184</v>
      </c>
    </row>
    <row r="119" spans="1:13" ht="15" customHeight="1">
      <c r="A119" s="15" t="s">
        <v>101</v>
      </c>
      <c r="B119" s="19">
        <f>SUM(C119:K119)</f>
        <v>642</v>
      </c>
      <c r="C119" s="20">
        <v>642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176</v>
      </c>
      <c r="M119" s="21">
        <v>466</v>
      </c>
    </row>
    <row r="120" spans="1:13" ht="15" customHeight="1">
      <c r="A120" s="15" t="s">
        <v>102</v>
      </c>
      <c r="B120" s="19">
        <f>SUM(C120:M120)</f>
        <v>0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1">
        <v>0</v>
      </c>
    </row>
    <row r="121" spans="1:13" ht="15" customHeight="1">
      <c r="A121" s="15" t="s">
        <v>103</v>
      </c>
      <c r="B121" s="19">
        <f>SUM(C121:M121)</f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1">
        <v>0</v>
      </c>
    </row>
    <row r="122" spans="1:13" ht="15" customHeight="1">
      <c r="A122" s="15" t="s">
        <v>104</v>
      </c>
      <c r="B122" s="19">
        <f>SUM(C122:K122)</f>
        <v>120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120</v>
      </c>
      <c r="J122" s="20">
        <v>0</v>
      </c>
      <c r="K122" s="20">
        <v>0</v>
      </c>
      <c r="L122" s="20">
        <v>0</v>
      </c>
      <c r="M122" s="21">
        <v>120</v>
      </c>
    </row>
    <row r="123" spans="1:13" ht="15" customHeight="1">
      <c r="A123" s="15" t="s">
        <v>105</v>
      </c>
      <c r="B123" s="19">
        <f>SUM(C123:M123)</f>
        <v>0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1">
        <v>0</v>
      </c>
    </row>
    <row r="124" spans="1:13" ht="15" customHeight="1">
      <c r="A124" s="32" t="s">
        <v>106</v>
      </c>
      <c r="B124" s="22">
        <f>SUM(C124:K124)</f>
        <v>1101</v>
      </c>
      <c r="C124" s="23">
        <v>355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746</v>
      </c>
      <c r="K124" s="23">
        <v>0</v>
      </c>
      <c r="L124" s="23">
        <v>746</v>
      </c>
      <c r="M124" s="24">
        <v>355</v>
      </c>
    </row>
    <row r="125" spans="1:13" ht="15" customHeight="1">
      <c r="A125" s="25" t="s">
        <v>128</v>
      </c>
      <c r="B125" s="26">
        <f>SUM(C125:K125)</f>
        <v>3047</v>
      </c>
      <c r="C125" s="27">
        <v>997</v>
      </c>
      <c r="D125" s="27">
        <v>0</v>
      </c>
      <c r="E125" s="27">
        <v>1184</v>
      </c>
      <c r="F125" s="27">
        <v>0</v>
      </c>
      <c r="G125" s="27">
        <v>0</v>
      </c>
      <c r="H125" s="27">
        <v>0</v>
      </c>
      <c r="I125" s="27">
        <v>120</v>
      </c>
      <c r="J125" s="27">
        <v>746</v>
      </c>
      <c r="K125" s="27">
        <v>0</v>
      </c>
      <c r="L125" s="27">
        <v>922</v>
      </c>
      <c r="M125" s="28">
        <v>2125</v>
      </c>
    </row>
    <row r="126" spans="1:13" ht="15" customHeight="1">
      <c r="A126" s="15"/>
      <c r="B126" s="19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1"/>
    </row>
    <row r="127" spans="1:13" ht="15" customHeight="1">
      <c r="A127" s="15" t="s">
        <v>107</v>
      </c>
      <c r="B127" s="19">
        <f>SUM(C127:K127)</f>
        <v>892</v>
      </c>
      <c r="C127" s="20">
        <v>825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67</v>
      </c>
      <c r="K127" s="20">
        <v>0</v>
      </c>
      <c r="L127" s="20">
        <v>802</v>
      </c>
      <c r="M127" s="21">
        <v>90</v>
      </c>
    </row>
    <row r="128" spans="1:13" ht="15" customHeight="1">
      <c r="A128" s="15" t="s">
        <v>108</v>
      </c>
      <c r="B128" s="19">
        <f>SUM(C128:K128)</f>
        <v>2021</v>
      </c>
      <c r="C128" s="20">
        <v>1162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859</v>
      </c>
      <c r="L128" s="20">
        <v>800</v>
      </c>
      <c r="M128" s="21">
        <v>1221</v>
      </c>
    </row>
    <row r="129" spans="1:13" ht="15" customHeight="1">
      <c r="A129" s="15" t="s">
        <v>109</v>
      </c>
      <c r="B129" s="19">
        <f>SUM(C129:M129)</f>
        <v>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1">
        <v>0</v>
      </c>
    </row>
    <row r="130" spans="1:13" ht="15" customHeight="1">
      <c r="A130" s="15" t="s">
        <v>110</v>
      </c>
      <c r="B130" s="19">
        <f>SUM(C130:M130)</f>
        <v>0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1">
        <v>0</v>
      </c>
    </row>
    <row r="131" spans="1:13" ht="15" customHeight="1">
      <c r="A131" s="15" t="s">
        <v>111</v>
      </c>
      <c r="B131" s="19">
        <f>SUM(C131:K131)</f>
        <v>798</v>
      </c>
      <c r="C131" s="20">
        <v>504</v>
      </c>
      <c r="D131" s="20">
        <v>0</v>
      </c>
      <c r="E131" s="20">
        <v>0</v>
      </c>
      <c r="F131" s="20">
        <v>0</v>
      </c>
      <c r="G131" s="20">
        <v>0</v>
      </c>
      <c r="H131" s="20">
        <v>294</v>
      </c>
      <c r="I131" s="20">
        <v>0</v>
      </c>
      <c r="J131" s="20">
        <v>0</v>
      </c>
      <c r="K131" s="20">
        <v>0</v>
      </c>
      <c r="L131" s="20">
        <v>364</v>
      </c>
      <c r="M131" s="21">
        <v>434</v>
      </c>
    </row>
    <row r="132" spans="1:13" ht="15" customHeight="1">
      <c r="A132" s="32" t="s">
        <v>112</v>
      </c>
      <c r="B132" s="22">
        <f>SUM(C132:K132)</f>
        <v>1502</v>
      </c>
      <c r="C132" s="23">
        <v>24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1478</v>
      </c>
      <c r="J132" s="23">
        <v>0</v>
      </c>
      <c r="K132" s="23">
        <v>0</v>
      </c>
      <c r="L132" s="23">
        <v>24</v>
      </c>
      <c r="M132" s="24">
        <v>1478</v>
      </c>
    </row>
    <row r="133" spans="1:13" ht="15" customHeight="1">
      <c r="A133" s="25" t="s">
        <v>129</v>
      </c>
      <c r="B133" s="26">
        <f>SUM(C133:K133)</f>
        <v>5213</v>
      </c>
      <c r="C133" s="27">
        <v>2515</v>
      </c>
      <c r="D133" s="27">
        <v>0</v>
      </c>
      <c r="E133" s="27">
        <v>0</v>
      </c>
      <c r="F133" s="27">
        <v>0</v>
      </c>
      <c r="G133" s="27">
        <v>0</v>
      </c>
      <c r="H133" s="27">
        <v>294</v>
      </c>
      <c r="I133" s="27">
        <v>1478</v>
      </c>
      <c r="J133" s="27">
        <v>67</v>
      </c>
      <c r="K133" s="27">
        <v>859</v>
      </c>
      <c r="L133" s="27">
        <v>1990</v>
      </c>
      <c r="M133" s="28">
        <v>3223</v>
      </c>
    </row>
    <row r="134" spans="1:13" ht="15" customHeight="1">
      <c r="A134" s="15"/>
      <c r="B134" s="19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1"/>
    </row>
    <row r="135" spans="1:13" ht="15" customHeight="1">
      <c r="A135" s="15" t="s">
        <v>130</v>
      </c>
      <c r="B135" s="19">
        <f>SUM(C135:K135)</f>
        <v>73167</v>
      </c>
      <c r="C135" s="20">
        <v>35971</v>
      </c>
      <c r="D135" s="20">
        <v>1517</v>
      </c>
      <c r="E135" s="20">
        <v>1778</v>
      </c>
      <c r="F135" s="20">
        <v>8123</v>
      </c>
      <c r="G135" s="20">
        <v>61</v>
      </c>
      <c r="H135" s="20">
        <v>882</v>
      </c>
      <c r="I135" s="20">
        <v>4933</v>
      </c>
      <c r="J135" s="20">
        <v>15549</v>
      </c>
      <c r="K135" s="20">
        <v>4353</v>
      </c>
      <c r="L135" s="20">
        <v>30476</v>
      </c>
      <c r="M135" s="21">
        <v>42691</v>
      </c>
    </row>
    <row r="136" spans="1:13" ht="15" customHeight="1">
      <c r="A136" s="15"/>
      <c r="B136" s="19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1"/>
    </row>
    <row r="137" spans="1:13" ht="15" customHeight="1" thickBot="1">
      <c r="A137" s="33" t="s">
        <v>131</v>
      </c>
      <c r="B137" s="29">
        <f>SUM(C137:K137)</f>
        <v>226277</v>
      </c>
      <c r="C137" s="30">
        <v>133030</v>
      </c>
      <c r="D137" s="30">
        <v>5021</v>
      </c>
      <c r="E137" s="30">
        <v>3134</v>
      </c>
      <c r="F137" s="30">
        <v>27648</v>
      </c>
      <c r="G137" s="30">
        <v>509</v>
      </c>
      <c r="H137" s="30">
        <v>15789</v>
      </c>
      <c r="I137" s="30">
        <v>7463</v>
      </c>
      <c r="J137" s="30">
        <v>26174</v>
      </c>
      <c r="K137" s="30">
        <v>7509</v>
      </c>
      <c r="L137" s="30">
        <v>95999</v>
      </c>
      <c r="M137" s="31">
        <v>130278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B11" sqref="B11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132</v>
      </c>
      <c r="E1" s="9" t="s">
        <v>133</v>
      </c>
      <c r="I1" s="1" t="s">
        <v>134</v>
      </c>
    </row>
    <row r="2" ht="15" customHeight="1" thickBot="1">
      <c r="Q2" s="10" t="s">
        <v>135</v>
      </c>
    </row>
    <row r="3" spans="1:17" s="4" customFormat="1" ht="15" customHeight="1">
      <c r="A3" s="2"/>
      <c r="B3" s="3"/>
      <c r="C3" s="34" t="s">
        <v>136</v>
      </c>
      <c r="D3" s="35"/>
      <c r="E3" s="35"/>
      <c r="F3" s="35"/>
      <c r="G3" s="35"/>
      <c r="H3" s="35"/>
      <c r="I3" s="35"/>
      <c r="J3" s="36"/>
      <c r="K3" s="34" t="s">
        <v>137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138</v>
      </c>
      <c r="C4" s="40" t="s">
        <v>139</v>
      </c>
      <c r="D4" s="41"/>
      <c r="E4" s="41"/>
      <c r="F4" s="42"/>
      <c r="G4" s="40" t="s">
        <v>140</v>
      </c>
      <c r="H4" s="41"/>
      <c r="I4" s="41"/>
      <c r="J4" s="42"/>
      <c r="K4" s="43"/>
      <c r="L4" s="43"/>
      <c r="M4" s="43" t="s">
        <v>141</v>
      </c>
      <c r="N4" s="43" t="s">
        <v>142</v>
      </c>
      <c r="O4" s="43"/>
      <c r="P4" s="43" t="s">
        <v>143</v>
      </c>
      <c r="Q4" s="44"/>
    </row>
    <row r="5" spans="1:17" s="4" customFormat="1" ht="15" customHeight="1" thickBot="1">
      <c r="A5" s="5"/>
      <c r="B5" s="6"/>
      <c r="C5" s="7" t="s">
        <v>144</v>
      </c>
      <c r="D5" s="7" t="s">
        <v>145</v>
      </c>
      <c r="E5" s="7" t="s">
        <v>146</v>
      </c>
      <c r="F5" s="7" t="s">
        <v>147</v>
      </c>
      <c r="G5" s="7" t="s">
        <v>148</v>
      </c>
      <c r="H5" s="7" t="s">
        <v>149</v>
      </c>
      <c r="I5" s="7" t="s">
        <v>150</v>
      </c>
      <c r="J5" s="7" t="s">
        <v>151</v>
      </c>
      <c r="K5" s="7" t="s">
        <v>152</v>
      </c>
      <c r="L5" s="7" t="s">
        <v>153</v>
      </c>
      <c r="M5" s="7" t="s">
        <v>154</v>
      </c>
      <c r="N5" s="7" t="s">
        <v>154</v>
      </c>
      <c r="O5" s="7" t="s">
        <v>155</v>
      </c>
      <c r="P5" s="7" t="s">
        <v>156</v>
      </c>
      <c r="Q5" s="45" t="s">
        <v>157</v>
      </c>
    </row>
    <row r="6" spans="1:17" ht="15" customHeight="1">
      <c r="A6" s="46" t="s">
        <v>158</v>
      </c>
      <c r="B6" s="47">
        <f>+C6+G6</f>
        <v>133030</v>
      </c>
      <c r="C6" s="48">
        <f>SUM(D6:F6)</f>
        <v>609</v>
      </c>
      <c r="D6" s="48">
        <v>0</v>
      </c>
      <c r="E6" s="48">
        <v>0</v>
      </c>
      <c r="F6" s="48">
        <v>609</v>
      </c>
      <c r="G6" s="48">
        <f>SUM(H6:J6)</f>
        <v>132421</v>
      </c>
      <c r="H6" s="48">
        <v>25925</v>
      </c>
      <c r="I6" s="48">
        <v>794</v>
      </c>
      <c r="J6" s="48">
        <v>105702</v>
      </c>
      <c r="K6" s="48">
        <v>88286</v>
      </c>
      <c r="L6" s="48">
        <f>SUM(M6:Q6)</f>
        <v>44744</v>
      </c>
      <c r="M6" s="48">
        <v>7544</v>
      </c>
      <c r="N6" s="48">
        <v>7195</v>
      </c>
      <c r="O6" s="48">
        <v>30005</v>
      </c>
      <c r="P6" s="48">
        <v>0</v>
      </c>
      <c r="Q6" s="49">
        <v>0</v>
      </c>
    </row>
    <row r="7" spans="1:17" ht="15" customHeight="1">
      <c r="A7" s="50" t="s">
        <v>159</v>
      </c>
      <c r="B7" s="51">
        <f>+C7+G7</f>
        <v>5021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5021</v>
      </c>
      <c r="H7" s="52">
        <v>65</v>
      </c>
      <c r="I7" s="52">
        <v>470</v>
      </c>
      <c r="J7" s="52">
        <v>4486</v>
      </c>
      <c r="K7" s="52">
        <v>2483</v>
      </c>
      <c r="L7" s="52">
        <f>SUM(M7:Q7)</f>
        <v>2538</v>
      </c>
      <c r="M7" s="52">
        <v>0</v>
      </c>
      <c r="N7" s="52">
        <v>927</v>
      </c>
      <c r="O7" s="52">
        <v>1611</v>
      </c>
      <c r="P7" s="52">
        <v>0</v>
      </c>
      <c r="Q7" s="53">
        <v>0</v>
      </c>
    </row>
    <row r="8" spans="1:17" ht="15" customHeight="1">
      <c r="A8" s="50" t="s">
        <v>160</v>
      </c>
      <c r="B8" s="51">
        <f aca="true" t="shared" si="0" ref="B8:B17">+C8+G8</f>
        <v>3134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3134</v>
      </c>
      <c r="H8" s="52">
        <v>0</v>
      </c>
      <c r="I8" s="52">
        <v>1869</v>
      </c>
      <c r="J8" s="52">
        <v>1265</v>
      </c>
      <c r="K8" s="52">
        <v>77</v>
      </c>
      <c r="L8" s="52">
        <f aca="true" t="shared" si="3" ref="L8:L17">SUM(M8:Q8)</f>
        <v>3057</v>
      </c>
      <c r="M8" s="52">
        <v>0</v>
      </c>
      <c r="N8" s="52">
        <v>0</v>
      </c>
      <c r="O8" s="52">
        <v>3057</v>
      </c>
      <c r="P8" s="52">
        <v>0</v>
      </c>
      <c r="Q8" s="53">
        <v>0</v>
      </c>
    </row>
    <row r="9" spans="1:17" ht="15" customHeight="1">
      <c r="A9" s="50" t="s">
        <v>161</v>
      </c>
      <c r="B9" s="51">
        <f t="shared" si="0"/>
        <v>27648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27648</v>
      </c>
      <c r="H9" s="52">
        <v>26441</v>
      </c>
      <c r="I9" s="52">
        <v>0</v>
      </c>
      <c r="J9" s="52">
        <v>1207</v>
      </c>
      <c r="K9" s="52">
        <v>210</v>
      </c>
      <c r="L9" s="52">
        <f t="shared" si="3"/>
        <v>27438</v>
      </c>
      <c r="M9" s="52">
        <v>0</v>
      </c>
      <c r="N9" s="52">
        <v>77</v>
      </c>
      <c r="O9" s="52">
        <v>27361</v>
      </c>
      <c r="P9" s="52">
        <v>0</v>
      </c>
      <c r="Q9" s="53">
        <v>0</v>
      </c>
    </row>
    <row r="10" spans="1:17" ht="15" customHeight="1">
      <c r="A10" s="50" t="s">
        <v>162</v>
      </c>
      <c r="B10" s="51">
        <f t="shared" si="0"/>
        <v>509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509</v>
      </c>
      <c r="H10" s="52">
        <v>431</v>
      </c>
      <c r="I10" s="52">
        <v>0</v>
      </c>
      <c r="J10" s="52">
        <v>78</v>
      </c>
      <c r="K10" s="52">
        <v>83</v>
      </c>
      <c r="L10" s="52">
        <f t="shared" si="3"/>
        <v>426</v>
      </c>
      <c r="M10" s="52">
        <v>0</v>
      </c>
      <c r="N10" s="52">
        <v>0</v>
      </c>
      <c r="O10" s="52">
        <v>426</v>
      </c>
      <c r="P10" s="52">
        <v>0</v>
      </c>
      <c r="Q10" s="53">
        <v>0</v>
      </c>
    </row>
    <row r="11" spans="1:17" ht="15" customHeight="1">
      <c r="A11" s="50" t="s">
        <v>163</v>
      </c>
      <c r="B11" s="51">
        <f t="shared" si="0"/>
        <v>15789</v>
      </c>
      <c r="C11" s="52">
        <f t="shared" si="1"/>
        <v>59</v>
      </c>
      <c r="D11" s="52">
        <v>0</v>
      </c>
      <c r="E11" s="52">
        <v>0</v>
      </c>
      <c r="F11" s="52">
        <v>59</v>
      </c>
      <c r="G11" s="52">
        <f t="shared" si="2"/>
        <v>15730</v>
      </c>
      <c r="H11" s="52">
        <v>12774</v>
      </c>
      <c r="I11" s="52">
        <v>0</v>
      </c>
      <c r="J11" s="52">
        <v>2956</v>
      </c>
      <c r="K11" s="52">
        <v>1231</v>
      </c>
      <c r="L11" s="52">
        <f t="shared" si="3"/>
        <v>14558</v>
      </c>
      <c r="M11" s="52">
        <v>0</v>
      </c>
      <c r="N11" s="52">
        <v>0</v>
      </c>
      <c r="O11" s="52">
        <v>14558</v>
      </c>
      <c r="P11" s="52">
        <v>0</v>
      </c>
      <c r="Q11" s="53">
        <v>0</v>
      </c>
    </row>
    <row r="12" spans="1:17" ht="15" customHeight="1">
      <c r="A12" s="50" t="s">
        <v>164</v>
      </c>
      <c r="B12" s="51">
        <f t="shared" si="0"/>
        <v>7463</v>
      </c>
      <c r="C12" s="52">
        <f t="shared" si="1"/>
        <v>1921</v>
      </c>
      <c r="D12" s="52">
        <v>0</v>
      </c>
      <c r="E12" s="52">
        <v>0</v>
      </c>
      <c r="F12" s="52">
        <v>1921</v>
      </c>
      <c r="G12" s="52">
        <f t="shared" si="2"/>
        <v>5542</v>
      </c>
      <c r="H12" s="52">
        <v>3549</v>
      </c>
      <c r="I12" s="52">
        <v>608</v>
      </c>
      <c r="J12" s="52">
        <v>1385</v>
      </c>
      <c r="K12" s="52">
        <v>875</v>
      </c>
      <c r="L12" s="52">
        <f t="shared" si="3"/>
        <v>6588</v>
      </c>
      <c r="M12" s="52">
        <v>210</v>
      </c>
      <c r="N12" s="52">
        <v>3477</v>
      </c>
      <c r="O12" s="52">
        <v>2901</v>
      </c>
      <c r="P12" s="52">
        <v>0</v>
      </c>
      <c r="Q12" s="53">
        <v>0</v>
      </c>
    </row>
    <row r="13" spans="1:17" ht="15" customHeight="1">
      <c r="A13" s="50" t="s">
        <v>165</v>
      </c>
      <c r="B13" s="51">
        <f t="shared" si="0"/>
        <v>26174</v>
      </c>
      <c r="C13" s="52">
        <f t="shared" si="1"/>
        <v>4643</v>
      </c>
      <c r="D13" s="52">
        <v>1388</v>
      </c>
      <c r="E13" s="52">
        <v>458</v>
      </c>
      <c r="F13" s="52">
        <v>2797</v>
      </c>
      <c r="G13" s="52">
        <f t="shared" si="2"/>
        <v>21531</v>
      </c>
      <c r="H13" s="52">
        <v>188</v>
      </c>
      <c r="I13" s="52">
        <v>20268</v>
      </c>
      <c r="J13" s="52">
        <v>1075</v>
      </c>
      <c r="K13" s="52">
        <v>1339</v>
      </c>
      <c r="L13" s="52">
        <f t="shared" si="3"/>
        <v>24835</v>
      </c>
      <c r="M13" s="52">
        <v>46</v>
      </c>
      <c r="N13" s="52">
        <v>20154</v>
      </c>
      <c r="O13" s="52">
        <v>4568</v>
      </c>
      <c r="P13" s="52">
        <v>67</v>
      </c>
      <c r="Q13" s="53">
        <v>0</v>
      </c>
    </row>
    <row r="14" spans="1:17" ht="15" customHeight="1">
      <c r="A14" s="50" t="s">
        <v>157</v>
      </c>
      <c r="B14" s="51">
        <f t="shared" si="0"/>
        <v>7509</v>
      </c>
      <c r="C14" s="52">
        <f t="shared" si="1"/>
        <v>4101</v>
      </c>
      <c r="D14" s="52">
        <v>409</v>
      </c>
      <c r="E14" s="52">
        <v>1342</v>
      </c>
      <c r="F14" s="52">
        <v>2350</v>
      </c>
      <c r="G14" s="52">
        <f t="shared" si="2"/>
        <v>3408</v>
      </c>
      <c r="H14" s="52">
        <v>643</v>
      </c>
      <c r="I14" s="52">
        <v>2158</v>
      </c>
      <c r="J14" s="52">
        <v>607</v>
      </c>
      <c r="K14" s="52">
        <v>1415</v>
      </c>
      <c r="L14" s="52">
        <f t="shared" si="3"/>
        <v>6094</v>
      </c>
      <c r="M14" s="52">
        <v>0</v>
      </c>
      <c r="N14" s="52">
        <v>1787</v>
      </c>
      <c r="O14" s="52">
        <v>4266</v>
      </c>
      <c r="P14" s="52">
        <v>41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166</v>
      </c>
      <c r="B16" s="51">
        <f t="shared" si="0"/>
        <v>138051</v>
      </c>
      <c r="C16" s="52">
        <f t="shared" si="1"/>
        <v>609</v>
      </c>
      <c r="D16" s="52">
        <f>SUM(D6:D7)</f>
        <v>0</v>
      </c>
      <c r="E16" s="52">
        <f>SUM(E6:E7)</f>
        <v>0</v>
      </c>
      <c r="F16" s="52">
        <f>SUM(F6:F7)</f>
        <v>609</v>
      </c>
      <c r="G16" s="52">
        <f t="shared" si="2"/>
        <v>137442</v>
      </c>
      <c r="H16" s="52">
        <f>SUM(H6:H7)</f>
        <v>25990</v>
      </c>
      <c r="I16" s="52">
        <f>SUM(I6:I7)</f>
        <v>1264</v>
      </c>
      <c r="J16" s="52">
        <f>SUM(J6:J7)</f>
        <v>110188</v>
      </c>
      <c r="K16" s="52">
        <f>SUM(K6:K7)</f>
        <v>90769</v>
      </c>
      <c r="L16" s="52">
        <f t="shared" si="3"/>
        <v>47282</v>
      </c>
      <c r="M16" s="52">
        <f>SUM(M6:M7)</f>
        <v>7544</v>
      </c>
      <c r="N16" s="52">
        <f>SUM(N6:N7)</f>
        <v>8122</v>
      </c>
      <c r="O16" s="52">
        <f>SUM(O6:O7)</f>
        <v>31616</v>
      </c>
      <c r="P16" s="52">
        <f>SUM(P6:P7)</f>
        <v>0</v>
      </c>
      <c r="Q16" s="53">
        <f>SUM(Q6:Q7)</f>
        <v>0</v>
      </c>
    </row>
    <row r="17" spans="1:17" ht="15" customHeight="1">
      <c r="A17" s="50" t="s">
        <v>167</v>
      </c>
      <c r="B17" s="51">
        <f t="shared" si="0"/>
        <v>88226</v>
      </c>
      <c r="C17" s="52">
        <f t="shared" si="1"/>
        <v>10724</v>
      </c>
      <c r="D17" s="52">
        <f>SUM(D8:D14)</f>
        <v>1797</v>
      </c>
      <c r="E17" s="52">
        <f>SUM(E8:E14)</f>
        <v>1800</v>
      </c>
      <c r="F17" s="52">
        <f>SUM(F8:F14)</f>
        <v>7127</v>
      </c>
      <c r="G17" s="52">
        <f t="shared" si="2"/>
        <v>77502</v>
      </c>
      <c r="H17" s="52">
        <f>SUM(H8:H14)</f>
        <v>44026</v>
      </c>
      <c r="I17" s="52">
        <f>SUM(I8:I14)</f>
        <v>24903</v>
      </c>
      <c r="J17" s="52">
        <f>SUM(J8:J14)</f>
        <v>8573</v>
      </c>
      <c r="K17" s="52">
        <f>SUM(K8:K14)</f>
        <v>5230</v>
      </c>
      <c r="L17" s="52">
        <f t="shared" si="3"/>
        <v>82996</v>
      </c>
      <c r="M17" s="52">
        <f>SUM(M8:M14)</f>
        <v>256</v>
      </c>
      <c r="N17" s="52">
        <f>SUM(N8:N14)</f>
        <v>25495</v>
      </c>
      <c r="O17" s="52">
        <f>SUM(O8:O14)</f>
        <v>57137</v>
      </c>
      <c r="P17" s="52">
        <f>SUM(P8:P14)</f>
        <v>108</v>
      </c>
      <c r="Q17" s="53">
        <f>SUM(Q8:Q14)</f>
        <v>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138</v>
      </c>
      <c r="B19" s="59">
        <f>+C19+G19</f>
        <v>226277</v>
      </c>
      <c r="C19" s="60">
        <f t="shared" si="1"/>
        <v>11333</v>
      </c>
      <c r="D19" s="59">
        <f>SUM(D16:D17)</f>
        <v>1797</v>
      </c>
      <c r="E19" s="59">
        <f>SUM(E16:E17)</f>
        <v>1800</v>
      </c>
      <c r="F19" s="59">
        <f>SUM(F16:F17)</f>
        <v>7736</v>
      </c>
      <c r="G19" s="60">
        <f t="shared" si="2"/>
        <v>214944</v>
      </c>
      <c r="H19" s="59">
        <f>SUM(H16:H17)</f>
        <v>70016</v>
      </c>
      <c r="I19" s="59">
        <f>SUM(I16:I17)</f>
        <v>26167</v>
      </c>
      <c r="J19" s="59">
        <f>SUM(J16:J17)</f>
        <v>118761</v>
      </c>
      <c r="K19" s="60">
        <f>SUM(K16:K17)</f>
        <v>95999</v>
      </c>
      <c r="L19" s="59">
        <f>SUM(M19:Q19)</f>
        <v>130278</v>
      </c>
      <c r="M19" s="59">
        <f>SUM(M16:M17)</f>
        <v>7800</v>
      </c>
      <c r="N19" s="59">
        <f>SUM(N16:N17)</f>
        <v>33617</v>
      </c>
      <c r="O19" s="59">
        <f>SUM(O16:O17)</f>
        <v>88753</v>
      </c>
      <c r="P19" s="59">
        <f>SUM(P16:P17)</f>
        <v>108</v>
      </c>
      <c r="Q19" s="61">
        <f>SUM(Q16:Q17)</f>
        <v>0</v>
      </c>
    </row>
  </sheetData>
  <mergeCells count="4">
    <mergeCell ref="C3:J3"/>
    <mergeCell ref="K3:Q3"/>
    <mergeCell ref="C4:F4"/>
    <mergeCell ref="G4:J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F10" sqref="F10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132</v>
      </c>
      <c r="E1" s="9" t="s">
        <v>168</v>
      </c>
      <c r="I1" s="1" t="s">
        <v>134</v>
      </c>
    </row>
    <row r="2" ht="15" customHeight="1" thickBot="1">
      <c r="Q2" s="10" t="s">
        <v>169</v>
      </c>
    </row>
    <row r="3" spans="1:17" s="4" customFormat="1" ht="15" customHeight="1">
      <c r="A3" s="2"/>
      <c r="B3" s="3"/>
      <c r="C3" s="34" t="s">
        <v>170</v>
      </c>
      <c r="D3" s="35"/>
      <c r="E3" s="35"/>
      <c r="F3" s="35"/>
      <c r="G3" s="35"/>
      <c r="H3" s="35"/>
      <c r="I3" s="35"/>
      <c r="J3" s="36"/>
      <c r="K3" s="34" t="s">
        <v>171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138</v>
      </c>
      <c r="C4" s="40" t="s">
        <v>139</v>
      </c>
      <c r="D4" s="41"/>
      <c r="E4" s="41"/>
      <c r="F4" s="42"/>
      <c r="G4" s="40" t="s">
        <v>140</v>
      </c>
      <c r="H4" s="41"/>
      <c r="I4" s="41"/>
      <c r="J4" s="42"/>
      <c r="K4" s="43"/>
      <c r="L4" s="43"/>
      <c r="M4" s="43" t="s">
        <v>141</v>
      </c>
      <c r="N4" s="43" t="s">
        <v>142</v>
      </c>
      <c r="O4" s="43"/>
      <c r="P4" s="43" t="s">
        <v>143</v>
      </c>
      <c r="Q4" s="44"/>
    </row>
    <row r="5" spans="1:17" s="4" customFormat="1" ht="15" customHeight="1" thickBot="1">
      <c r="A5" s="5"/>
      <c r="B5" s="6"/>
      <c r="C5" s="7" t="s">
        <v>144</v>
      </c>
      <c r="D5" s="7" t="s">
        <v>145</v>
      </c>
      <c r="E5" s="7" t="s">
        <v>146</v>
      </c>
      <c r="F5" s="7" t="s">
        <v>147</v>
      </c>
      <c r="G5" s="7" t="s">
        <v>148</v>
      </c>
      <c r="H5" s="7" t="s">
        <v>149</v>
      </c>
      <c r="I5" s="7" t="s">
        <v>150</v>
      </c>
      <c r="J5" s="7" t="s">
        <v>151</v>
      </c>
      <c r="K5" s="7" t="s">
        <v>152</v>
      </c>
      <c r="L5" s="7" t="s">
        <v>153</v>
      </c>
      <c r="M5" s="7" t="s">
        <v>154</v>
      </c>
      <c r="N5" s="7" t="s">
        <v>154</v>
      </c>
      <c r="O5" s="7" t="s">
        <v>155</v>
      </c>
      <c r="P5" s="7" t="s">
        <v>156</v>
      </c>
      <c r="Q5" s="45" t="s">
        <v>157</v>
      </c>
    </row>
    <row r="6" spans="1:17" ht="15" customHeight="1">
      <c r="A6" s="46" t="s">
        <v>158</v>
      </c>
      <c r="B6" s="47">
        <f>+C6+G6</f>
        <v>2045714</v>
      </c>
      <c r="C6" s="48">
        <f>SUM(D6:F6)</f>
        <v>10960</v>
      </c>
      <c r="D6" s="48">
        <v>0</v>
      </c>
      <c r="E6" s="48">
        <v>0</v>
      </c>
      <c r="F6" s="48">
        <v>10960</v>
      </c>
      <c r="G6" s="48">
        <f>SUM(H6:J6)</f>
        <v>2034754</v>
      </c>
      <c r="H6" s="48">
        <v>332136</v>
      </c>
      <c r="I6" s="48">
        <v>12250</v>
      </c>
      <c r="J6" s="48">
        <v>1690368</v>
      </c>
      <c r="K6" s="48">
        <v>1368277</v>
      </c>
      <c r="L6" s="48">
        <f>SUM(M6:Q6)</f>
        <v>677437</v>
      </c>
      <c r="M6" s="48">
        <v>94500</v>
      </c>
      <c r="N6" s="48">
        <v>93973</v>
      </c>
      <c r="O6" s="48">
        <v>488964</v>
      </c>
      <c r="P6" s="48">
        <v>0</v>
      </c>
      <c r="Q6" s="49">
        <v>0</v>
      </c>
    </row>
    <row r="7" spans="1:17" ht="15" customHeight="1">
      <c r="A7" s="50" t="s">
        <v>159</v>
      </c>
      <c r="B7" s="51">
        <f>+C7+G7</f>
        <v>75898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75898</v>
      </c>
      <c r="H7" s="52">
        <v>1000</v>
      </c>
      <c r="I7" s="52">
        <v>8800</v>
      </c>
      <c r="J7" s="52">
        <v>66098</v>
      </c>
      <c r="K7" s="52">
        <v>37383</v>
      </c>
      <c r="L7" s="52">
        <f>SUM(M7:Q7)</f>
        <v>38515</v>
      </c>
      <c r="M7" s="52">
        <v>0</v>
      </c>
      <c r="N7" s="52">
        <v>16800</v>
      </c>
      <c r="O7" s="52">
        <v>21715</v>
      </c>
      <c r="P7" s="52">
        <v>0</v>
      </c>
      <c r="Q7" s="53">
        <v>0</v>
      </c>
    </row>
    <row r="8" spans="1:17" ht="15" customHeight="1">
      <c r="A8" s="50" t="s">
        <v>160</v>
      </c>
      <c r="B8" s="51">
        <f aca="true" t="shared" si="0" ref="B8:B17">+C8+G8</f>
        <v>19950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19950</v>
      </c>
      <c r="H8" s="52">
        <v>0</v>
      </c>
      <c r="I8" s="52">
        <v>8820</v>
      </c>
      <c r="J8" s="52">
        <v>11130</v>
      </c>
      <c r="K8" s="52">
        <v>550</v>
      </c>
      <c r="L8" s="52">
        <f aca="true" t="shared" si="3" ref="L8:L17">SUM(M8:Q8)</f>
        <v>19400</v>
      </c>
      <c r="M8" s="52">
        <v>0</v>
      </c>
      <c r="N8" s="52">
        <v>0</v>
      </c>
      <c r="O8" s="52">
        <v>19400</v>
      </c>
      <c r="P8" s="52">
        <v>0</v>
      </c>
      <c r="Q8" s="53">
        <v>0</v>
      </c>
    </row>
    <row r="9" spans="1:17" ht="15" customHeight="1">
      <c r="A9" s="50" t="s">
        <v>161</v>
      </c>
      <c r="B9" s="51">
        <f t="shared" si="0"/>
        <v>174390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174390</v>
      </c>
      <c r="H9" s="52">
        <v>166690</v>
      </c>
      <c r="I9" s="52">
        <v>0</v>
      </c>
      <c r="J9" s="52">
        <v>7700</v>
      </c>
      <c r="K9" s="52">
        <v>1500</v>
      </c>
      <c r="L9" s="52">
        <f t="shared" si="3"/>
        <v>172890</v>
      </c>
      <c r="M9" s="52">
        <v>0</v>
      </c>
      <c r="N9" s="52">
        <v>1100</v>
      </c>
      <c r="O9" s="52">
        <v>171790</v>
      </c>
      <c r="P9" s="52">
        <v>0</v>
      </c>
      <c r="Q9" s="53">
        <v>0</v>
      </c>
    </row>
    <row r="10" spans="1:17" ht="15" customHeight="1">
      <c r="A10" s="50" t="s">
        <v>162</v>
      </c>
      <c r="B10" s="51">
        <f t="shared" si="0"/>
        <v>5700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5700</v>
      </c>
      <c r="H10" s="52">
        <v>5300</v>
      </c>
      <c r="I10" s="52">
        <v>0</v>
      </c>
      <c r="J10" s="52">
        <v>400</v>
      </c>
      <c r="K10" s="52">
        <v>700</v>
      </c>
      <c r="L10" s="52">
        <f t="shared" si="3"/>
        <v>5000</v>
      </c>
      <c r="M10" s="52">
        <v>0</v>
      </c>
      <c r="N10" s="52">
        <v>0</v>
      </c>
      <c r="O10" s="52">
        <v>5000</v>
      </c>
      <c r="P10" s="52">
        <v>0</v>
      </c>
      <c r="Q10" s="53">
        <v>0</v>
      </c>
    </row>
    <row r="11" spans="1:17" ht="15" customHeight="1">
      <c r="A11" s="50" t="s">
        <v>163</v>
      </c>
      <c r="B11" s="51">
        <f t="shared" si="0"/>
        <v>200800</v>
      </c>
      <c r="C11" s="52">
        <f t="shared" si="1"/>
        <v>500</v>
      </c>
      <c r="D11" s="52">
        <v>0</v>
      </c>
      <c r="E11" s="52">
        <v>0</v>
      </c>
      <c r="F11" s="52">
        <v>500</v>
      </c>
      <c r="G11" s="52">
        <f t="shared" si="2"/>
        <v>200300</v>
      </c>
      <c r="H11" s="52">
        <v>158375</v>
      </c>
      <c r="I11" s="52">
        <v>0</v>
      </c>
      <c r="J11" s="52">
        <v>41925</v>
      </c>
      <c r="K11" s="52">
        <v>21050</v>
      </c>
      <c r="L11" s="52">
        <f t="shared" si="3"/>
        <v>179750</v>
      </c>
      <c r="M11" s="52">
        <v>0</v>
      </c>
      <c r="N11" s="52">
        <v>0</v>
      </c>
      <c r="O11" s="52">
        <v>179750</v>
      </c>
      <c r="P11" s="52">
        <v>0</v>
      </c>
      <c r="Q11" s="53">
        <v>0</v>
      </c>
    </row>
    <row r="12" spans="1:17" ht="15" customHeight="1">
      <c r="A12" s="50" t="s">
        <v>164</v>
      </c>
      <c r="B12" s="51">
        <f t="shared" si="0"/>
        <v>128225</v>
      </c>
      <c r="C12" s="52">
        <f t="shared" si="1"/>
        <v>45200</v>
      </c>
      <c r="D12" s="52">
        <v>0</v>
      </c>
      <c r="E12" s="52">
        <v>0</v>
      </c>
      <c r="F12" s="52">
        <v>45200</v>
      </c>
      <c r="G12" s="52">
        <f t="shared" si="2"/>
        <v>83025</v>
      </c>
      <c r="H12" s="52">
        <v>46230</v>
      </c>
      <c r="I12" s="52">
        <v>15000</v>
      </c>
      <c r="J12" s="52">
        <v>21795</v>
      </c>
      <c r="K12" s="52">
        <v>14365</v>
      </c>
      <c r="L12" s="52">
        <f t="shared" si="3"/>
        <v>113860</v>
      </c>
      <c r="M12" s="52">
        <v>5000</v>
      </c>
      <c r="N12" s="52">
        <v>70600</v>
      </c>
      <c r="O12" s="52">
        <v>38260</v>
      </c>
      <c r="P12" s="52">
        <v>0</v>
      </c>
      <c r="Q12" s="53">
        <v>0</v>
      </c>
    </row>
    <row r="13" spans="1:17" ht="15" customHeight="1">
      <c r="A13" s="50" t="s">
        <v>165</v>
      </c>
      <c r="B13" s="51">
        <f t="shared" si="0"/>
        <v>418805</v>
      </c>
      <c r="C13" s="52">
        <f t="shared" si="1"/>
        <v>108970</v>
      </c>
      <c r="D13" s="52">
        <v>30000</v>
      </c>
      <c r="E13" s="52">
        <v>8500</v>
      </c>
      <c r="F13" s="52">
        <v>70470</v>
      </c>
      <c r="G13" s="52">
        <f t="shared" si="2"/>
        <v>309835</v>
      </c>
      <c r="H13" s="52">
        <v>3300</v>
      </c>
      <c r="I13" s="52">
        <v>298850</v>
      </c>
      <c r="J13" s="52">
        <v>7685</v>
      </c>
      <c r="K13" s="52">
        <v>36700</v>
      </c>
      <c r="L13" s="52">
        <f t="shared" si="3"/>
        <v>382105</v>
      </c>
      <c r="M13" s="52">
        <v>1000</v>
      </c>
      <c r="N13" s="52">
        <v>330570</v>
      </c>
      <c r="O13" s="52">
        <v>49735</v>
      </c>
      <c r="P13" s="52">
        <v>800</v>
      </c>
      <c r="Q13" s="53">
        <v>0</v>
      </c>
    </row>
    <row r="14" spans="1:17" ht="15" customHeight="1">
      <c r="A14" s="50" t="s">
        <v>157</v>
      </c>
      <c r="B14" s="51">
        <f t="shared" si="0"/>
        <v>114923</v>
      </c>
      <c r="C14" s="52">
        <f t="shared" si="1"/>
        <v>58978</v>
      </c>
      <c r="D14" s="52">
        <v>10800</v>
      </c>
      <c r="E14" s="52">
        <v>3648</v>
      </c>
      <c r="F14" s="52">
        <v>44530</v>
      </c>
      <c r="G14" s="52">
        <f t="shared" si="2"/>
        <v>55945</v>
      </c>
      <c r="H14" s="52">
        <v>9000</v>
      </c>
      <c r="I14" s="52">
        <v>34945</v>
      </c>
      <c r="J14" s="52">
        <v>12000</v>
      </c>
      <c r="K14" s="52">
        <v>24595</v>
      </c>
      <c r="L14" s="52">
        <f t="shared" si="3"/>
        <v>90328</v>
      </c>
      <c r="M14" s="52">
        <v>0</v>
      </c>
      <c r="N14" s="52">
        <v>20750</v>
      </c>
      <c r="O14" s="52">
        <v>68878</v>
      </c>
      <c r="P14" s="52">
        <v>700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166</v>
      </c>
      <c r="B16" s="51">
        <f t="shared" si="0"/>
        <v>2121612</v>
      </c>
      <c r="C16" s="52">
        <f t="shared" si="1"/>
        <v>10960</v>
      </c>
      <c r="D16" s="52">
        <f>SUM(D6:D7)</f>
        <v>0</v>
      </c>
      <c r="E16" s="52">
        <f>SUM(E6:E7)</f>
        <v>0</v>
      </c>
      <c r="F16" s="52">
        <f>SUM(F6:F7)</f>
        <v>10960</v>
      </c>
      <c r="G16" s="52">
        <f t="shared" si="2"/>
        <v>2110652</v>
      </c>
      <c r="H16" s="52">
        <f>SUM(H6:H7)</f>
        <v>333136</v>
      </c>
      <c r="I16" s="52">
        <f>SUM(I6:I7)</f>
        <v>21050</v>
      </c>
      <c r="J16" s="52">
        <f>SUM(J6:J7)</f>
        <v>1756466</v>
      </c>
      <c r="K16" s="52">
        <f>SUM(K6:K7)</f>
        <v>1405660</v>
      </c>
      <c r="L16" s="52">
        <f t="shared" si="3"/>
        <v>715952</v>
      </c>
      <c r="M16" s="52">
        <f>SUM(M6:M7)</f>
        <v>94500</v>
      </c>
      <c r="N16" s="52">
        <f>SUM(N6:N7)</f>
        <v>110773</v>
      </c>
      <c r="O16" s="52">
        <f>SUM(O6:O7)</f>
        <v>510679</v>
      </c>
      <c r="P16" s="52">
        <f>SUM(P6:P7)</f>
        <v>0</v>
      </c>
      <c r="Q16" s="53">
        <f>SUM(Q6:Q7)</f>
        <v>0</v>
      </c>
    </row>
    <row r="17" spans="1:17" ht="15" customHeight="1">
      <c r="A17" s="50" t="s">
        <v>167</v>
      </c>
      <c r="B17" s="51">
        <f t="shared" si="0"/>
        <v>1062793</v>
      </c>
      <c r="C17" s="52">
        <f t="shared" si="1"/>
        <v>213648</v>
      </c>
      <c r="D17" s="52">
        <f>SUM(D8:D14)</f>
        <v>40800</v>
      </c>
      <c r="E17" s="52">
        <f>SUM(E8:E14)</f>
        <v>12148</v>
      </c>
      <c r="F17" s="52">
        <f>SUM(F8:F14)</f>
        <v>160700</v>
      </c>
      <c r="G17" s="52">
        <f t="shared" si="2"/>
        <v>849145</v>
      </c>
      <c r="H17" s="52">
        <f>SUM(H8:H14)</f>
        <v>388895</v>
      </c>
      <c r="I17" s="52">
        <f>SUM(I8:I14)</f>
        <v>357615</v>
      </c>
      <c r="J17" s="52">
        <f>SUM(J8:J14)</f>
        <v>102635</v>
      </c>
      <c r="K17" s="52">
        <f>SUM(K8:K14)</f>
        <v>99460</v>
      </c>
      <c r="L17" s="52">
        <f t="shared" si="3"/>
        <v>963333</v>
      </c>
      <c r="M17" s="52">
        <f>SUM(M8:M14)</f>
        <v>6000</v>
      </c>
      <c r="N17" s="52">
        <f>SUM(N8:N14)</f>
        <v>423020</v>
      </c>
      <c r="O17" s="52">
        <f>SUM(O8:O14)</f>
        <v>532813</v>
      </c>
      <c r="P17" s="52">
        <f>SUM(P8:P14)</f>
        <v>1500</v>
      </c>
      <c r="Q17" s="53">
        <f>SUM(Q8:Q14)</f>
        <v>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138</v>
      </c>
      <c r="B19" s="59">
        <f>+C19+G19</f>
        <v>3184405</v>
      </c>
      <c r="C19" s="60">
        <f t="shared" si="1"/>
        <v>224608</v>
      </c>
      <c r="D19" s="59">
        <f>SUM(D16:D17)</f>
        <v>40800</v>
      </c>
      <c r="E19" s="59">
        <f>SUM(E16:E17)</f>
        <v>12148</v>
      </c>
      <c r="F19" s="59">
        <f>SUM(F16:F17)</f>
        <v>171660</v>
      </c>
      <c r="G19" s="60">
        <f t="shared" si="2"/>
        <v>2959797</v>
      </c>
      <c r="H19" s="59">
        <f>SUM(H16:H17)</f>
        <v>722031</v>
      </c>
      <c r="I19" s="59">
        <f>SUM(I16:I17)</f>
        <v>378665</v>
      </c>
      <c r="J19" s="59">
        <f>SUM(J16:J17)</f>
        <v>1859101</v>
      </c>
      <c r="K19" s="60">
        <f>SUM(K16:K17)</f>
        <v>1505120</v>
      </c>
      <c r="L19" s="59">
        <f>SUM(M19:Q19)</f>
        <v>1679285</v>
      </c>
      <c r="M19" s="59">
        <f>SUM(M16:M17)</f>
        <v>100500</v>
      </c>
      <c r="N19" s="59">
        <f>SUM(N16:N17)</f>
        <v>533793</v>
      </c>
      <c r="O19" s="59">
        <f>SUM(O16:O17)</f>
        <v>1043492</v>
      </c>
      <c r="P19" s="59">
        <f>SUM(P16:P17)</f>
        <v>1500</v>
      </c>
      <c r="Q19" s="61">
        <f>SUM(Q16:Q17)</f>
        <v>0</v>
      </c>
    </row>
  </sheetData>
  <mergeCells count="4">
    <mergeCell ref="C3:J3"/>
    <mergeCell ref="K3:Q3"/>
    <mergeCell ref="C4:F4"/>
    <mergeCell ref="G4:J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2000-01-06T05:07:25Z</cp:lastPrinted>
  <dcterms:created xsi:type="dcterms:W3CDTF">2000-01-06T00:38:06Z</dcterms:created>
  <dcterms:modified xsi:type="dcterms:W3CDTF">2003-12-01T00:26:32Z</dcterms:modified>
  <cp:category/>
  <cp:version/>
  <cp:contentType/>
  <cp:contentStatus/>
</cp:coreProperties>
</file>