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696" windowHeight="6072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</definedNames>
  <calcPr fullCalcOnLoad="1"/>
</workbook>
</file>

<file path=xl/sharedStrings.xml><?xml version="1.0" encoding="utf-8"?>
<sst xmlns="http://schemas.openxmlformats.org/spreadsheetml/2006/main" count="210" uniqueCount="173">
  <si>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</si>
  <si>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</si>
  <si>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</si>
  <si>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</si>
  <si>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</si>
  <si>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</si>
  <si>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</si>
  <si>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</si>
  <si>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</si>
  <si>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</si>
  <si>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</si>
  <si>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</si>
  <si>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</si>
  <si>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</si>
  <si>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</si>
  <si>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</si>
  <si>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15年  11月分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</si>
  <si>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</si>
  <si>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</si>
  <si>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</si>
  <si>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</si>
  <si>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</si>
  <si>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</si>
  <si>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</si>
  <si>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</si>
  <si>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</si>
  <si>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</si>
  <si>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</si>
  <si>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</si>
  <si>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</si>
  <si>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</si>
  <si>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</si>
  <si>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</si>
  <si>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</si>
  <si>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</si>
  <si>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</si>
  <si>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</si>
  <si>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</si>
  <si>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</si>
  <si>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</si>
  <si>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</si>
  <si>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</si>
  <si>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</si>
  <si>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</si>
  <si>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</si>
  <si>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</si>
  <si>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</si>
  <si>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</si>
  <si>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</si>
  <si>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</si>
  <si>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</si>
  <si>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</si>
  <si>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</si>
  <si>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</si>
  <si>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</si>
  <si>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</si>
  <si>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</si>
  <si>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</si>
  <si>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真正町</t>
  </si>
  <si>
    <t>糸貫町</t>
  </si>
  <si>
    <t>根尾村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</si>
  <si>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</si>
  <si>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</si>
  <si>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</si>
  <si>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</si>
  <si>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</si>
  <si>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</si>
  <si>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</si>
  <si>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白鳥村</t>
  </si>
  <si>
    <t>高鷲村</t>
  </si>
  <si>
    <t>美並村</t>
  </si>
  <si>
    <t>明宝村</t>
  </si>
  <si>
    <t>和良村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</si>
  <si>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</si>
  <si>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</si>
  <si>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</si>
  <si>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</si>
  <si>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</si>
  <si>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</si>
  <si>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</si>
  <si>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</si>
  <si>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</si>
  <si>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</si>
  <si>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</si>
  <si>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</si>
  <si>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</si>
  <si>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</si>
  <si>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</si>
  <si>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</si>
  <si>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</si>
  <si>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</si>
  <si>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</si>
  <si>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</si>
  <si>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</si>
  <si>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</si>
  <si>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</si>
  <si>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</si>
  <si>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</si>
  <si>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</si>
  <si>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</si>
  <si>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</si>
  <si>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</si>
  <si>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</si>
  <si>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</si>
  <si>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</si>
  <si>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</si>
  <si>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</si>
  <si>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</si>
  <si>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</si>
  <si>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</si>
  <si>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</si>
  <si>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</si>
  <si>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</si>
  <si>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市　計</t>
  </si>
  <si>
    <t>羽島郡</t>
  </si>
  <si>
    <t>海津郡</t>
  </si>
  <si>
    <t>養老郡</t>
  </si>
  <si>
    <t>不破郡</t>
  </si>
  <si>
    <t>安八郡</t>
  </si>
  <si>
    <t>揖斐郡</t>
  </si>
  <si>
    <t>本巣郡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</si>
  <si>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</si>
  <si>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</si>
  <si>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</si>
  <si>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</si>
  <si>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</si>
  <si>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</si>
  <si>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</si>
  <si>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</si>
  <si>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</si>
  <si>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町村計</t>
  </si>
  <si>
    <t>合　計</t>
  </si>
  <si>
    <t>（県市町村名）岐阜県</t>
  </si>
  <si>
    <t>着工建築物概報（２）</t>
  </si>
  <si>
    <t>平成  15年  11月分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</si>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</sst>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="75" zoomScaleNormal="75" workbookViewId="0" topLeftCell="A1">
      <pane xSplit="1" ySplit="4" topLeftCell="B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8" sqref="B58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55" t="s">
        <v>12</v>
      </c>
      <c r="D3" s="56"/>
      <c r="E3" s="56"/>
      <c r="F3" s="56"/>
      <c r="G3" s="56"/>
      <c r="H3" s="56"/>
      <c r="I3" s="56"/>
      <c r="J3" s="56"/>
      <c r="K3" s="57"/>
      <c r="L3" s="55" t="s">
        <v>11</v>
      </c>
      <c r="M3" s="58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1">SUM(C5:K5)</f>
        <v>54396</v>
      </c>
      <c r="C5" s="17">
        <v>40068</v>
      </c>
      <c r="D5" s="17">
        <v>2605</v>
      </c>
      <c r="E5" s="17">
        <v>33</v>
      </c>
      <c r="F5" s="17">
        <v>472</v>
      </c>
      <c r="G5" s="17">
        <v>132</v>
      </c>
      <c r="H5" s="17">
        <v>4296</v>
      </c>
      <c r="I5" s="17">
        <v>2443</v>
      </c>
      <c r="J5" s="17">
        <v>4347</v>
      </c>
      <c r="K5" s="17">
        <v>0</v>
      </c>
      <c r="L5" s="17">
        <v>23771</v>
      </c>
      <c r="M5" s="18">
        <v>30625</v>
      </c>
    </row>
    <row r="6" spans="1:13" ht="15" customHeight="1">
      <c r="A6" s="15" t="s">
        <v>18</v>
      </c>
      <c r="B6" s="19">
        <f t="shared" si="0"/>
        <v>23874</v>
      </c>
      <c r="C6" s="20">
        <v>17492</v>
      </c>
      <c r="D6" s="20">
        <v>0</v>
      </c>
      <c r="E6" s="20">
        <v>56</v>
      </c>
      <c r="F6" s="20">
        <v>93</v>
      </c>
      <c r="G6" s="20">
        <v>0</v>
      </c>
      <c r="H6" s="20">
        <v>4849</v>
      </c>
      <c r="I6" s="20">
        <v>64</v>
      </c>
      <c r="J6" s="20">
        <v>1307</v>
      </c>
      <c r="K6" s="20">
        <v>13</v>
      </c>
      <c r="L6" s="20">
        <v>5625</v>
      </c>
      <c r="M6" s="21">
        <v>18249</v>
      </c>
    </row>
    <row r="7" spans="1:13" ht="15" customHeight="1">
      <c r="A7" s="15" t="s">
        <v>19</v>
      </c>
      <c r="B7" s="19">
        <f t="shared" si="0"/>
        <v>21191</v>
      </c>
      <c r="C7" s="20">
        <v>5087</v>
      </c>
      <c r="D7" s="20">
        <v>1463</v>
      </c>
      <c r="E7" s="20">
        <v>150</v>
      </c>
      <c r="F7" s="20">
        <v>1224</v>
      </c>
      <c r="G7" s="20">
        <v>0</v>
      </c>
      <c r="H7" s="20">
        <v>53</v>
      </c>
      <c r="I7" s="20">
        <v>12595</v>
      </c>
      <c r="J7" s="20">
        <v>619</v>
      </c>
      <c r="K7" s="20">
        <v>0</v>
      </c>
      <c r="L7" s="20">
        <v>4755</v>
      </c>
      <c r="M7" s="21">
        <v>16436</v>
      </c>
    </row>
    <row r="8" spans="1:13" ht="15" customHeight="1">
      <c r="A8" s="15" t="s">
        <v>20</v>
      </c>
      <c r="B8" s="19">
        <f t="shared" si="0"/>
        <v>9055</v>
      </c>
      <c r="C8" s="20">
        <v>3744</v>
      </c>
      <c r="D8" s="20">
        <v>0</v>
      </c>
      <c r="E8" s="20">
        <v>0</v>
      </c>
      <c r="F8" s="20">
        <v>4244</v>
      </c>
      <c r="G8" s="20">
        <v>0</v>
      </c>
      <c r="H8" s="20">
        <v>1031</v>
      </c>
      <c r="I8" s="20">
        <v>36</v>
      </c>
      <c r="J8" s="20">
        <v>0</v>
      </c>
      <c r="K8" s="20">
        <v>0</v>
      </c>
      <c r="L8" s="20">
        <v>2238</v>
      </c>
      <c r="M8" s="21">
        <v>6817</v>
      </c>
    </row>
    <row r="9" spans="1:13" ht="15" customHeight="1">
      <c r="A9" s="15" t="s">
        <v>21</v>
      </c>
      <c r="B9" s="19">
        <f t="shared" si="0"/>
        <v>16336</v>
      </c>
      <c r="C9" s="20">
        <v>6919</v>
      </c>
      <c r="D9" s="20">
        <v>1030</v>
      </c>
      <c r="E9" s="20">
        <v>52</v>
      </c>
      <c r="F9" s="20">
        <v>3062</v>
      </c>
      <c r="G9" s="20">
        <v>4051</v>
      </c>
      <c r="H9" s="20">
        <v>261</v>
      </c>
      <c r="I9" s="20">
        <v>0</v>
      </c>
      <c r="J9" s="20">
        <v>961</v>
      </c>
      <c r="K9" s="20">
        <v>0</v>
      </c>
      <c r="L9" s="20">
        <v>4550</v>
      </c>
      <c r="M9" s="21">
        <v>11786</v>
      </c>
    </row>
    <row r="10" spans="1:13" ht="15" customHeight="1">
      <c r="A10" s="15" t="s">
        <v>22</v>
      </c>
      <c r="B10" s="19">
        <f t="shared" si="0"/>
        <v>14471</v>
      </c>
      <c r="C10" s="20">
        <v>3235</v>
      </c>
      <c r="D10" s="20">
        <v>617</v>
      </c>
      <c r="E10" s="20">
        <v>382</v>
      </c>
      <c r="F10" s="20">
        <v>95</v>
      </c>
      <c r="G10" s="20">
        <v>0</v>
      </c>
      <c r="H10" s="20">
        <v>585</v>
      </c>
      <c r="I10" s="20">
        <v>9161</v>
      </c>
      <c r="J10" s="20">
        <v>247</v>
      </c>
      <c r="K10" s="20">
        <v>149</v>
      </c>
      <c r="L10" s="20">
        <v>3110</v>
      </c>
      <c r="M10" s="21">
        <v>11361</v>
      </c>
    </row>
    <row r="11" spans="1:13" ht="15" customHeight="1">
      <c r="A11" s="15" t="s">
        <v>23</v>
      </c>
      <c r="B11" s="19">
        <f t="shared" si="0"/>
        <v>3738</v>
      </c>
      <c r="C11" s="20">
        <v>2355</v>
      </c>
      <c r="D11" s="20">
        <v>114</v>
      </c>
      <c r="E11" s="20">
        <v>0</v>
      </c>
      <c r="F11" s="20">
        <v>1269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1935</v>
      </c>
      <c r="M11" s="21">
        <v>1803</v>
      </c>
    </row>
    <row r="12" spans="1:13" ht="15" customHeight="1">
      <c r="A12" s="15" t="s">
        <v>24</v>
      </c>
      <c r="B12" s="19">
        <f t="shared" si="0"/>
        <v>2734</v>
      </c>
      <c r="C12" s="20">
        <v>1569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625</v>
      </c>
      <c r="J12" s="20">
        <v>164</v>
      </c>
      <c r="K12" s="20">
        <v>376</v>
      </c>
      <c r="L12" s="20">
        <v>1559</v>
      </c>
      <c r="M12" s="21">
        <v>1175</v>
      </c>
    </row>
    <row r="13" spans="1:13" ht="15" customHeight="1">
      <c r="A13" s="15" t="s">
        <v>25</v>
      </c>
      <c r="B13" s="19">
        <f t="shared" si="0"/>
        <v>4667</v>
      </c>
      <c r="C13" s="20">
        <v>4667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3691</v>
      </c>
      <c r="M13" s="21">
        <v>976</v>
      </c>
    </row>
    <row r="14" spans="1:13" ht="15" customHeight="1">
      <c r="A14" s="15" t="s">
        <v>26</v>
      </c>
      <c r="B14" s="19">
        <f t="shared" si="0"/>
        <v>7840</v>
      </c>
      <c r="C14" s="20">
        <v>2133</v>
      </c>
      <c r="D14" s="20">
        <v>866</v>
      </c>
      <c r="E14" s="20">
        <v>0</v>
      </c>
      <c r="F14" s="20">
        <v>43</v>
      </c>
      <c r="G14" s="20">
        <v>139</v>
      </c>
      <c r="H14" s="20">
        <v>482</v>
      </c>
      <c r="I14" s="20">
        <v>3841</v>
      </c>
      <c r="J14" s="20">
        <v>336</v>
      </c>
      <c r="K14" s="20">
        <v>0</v>
      </c>
      <c r="L14" s="20">
        <v>2604</v>
      </c>
      <c r="M14" s="21">
        <v>5236</v>
      </c>
    </row>
    <row r="15" spans="1:13" ht="15" customHeight="1">
      <c r="A15" s="15" t="s">
        <v>27</v>
      </c>
      <c r="B15" s="19">
        <f t="shared" si="0"/>
        <v>5147</v>
      </c>
      <c r="C15" s="20">
        <v>3705</v>
      </c>
      <c r="D15" s="20">
        <v>0</v>
      </c>
      <c r="E15" s="20">
        <v>0</v>
      </c>
      <c r="F15" s="20">
        <v>292</v>
      </c>
      <c r="G15" s="20">
        <v>0</v>
      </c>
      <c r="H15" s="20">
        <v>829</v>
      </c>
      <c r="I15" s="20">
        <v>216</v>
      </c>
      <c r="J15" s="20">
        <v>0</v>
      </c>
      <c r="K15" s="20">
        <v>105</v>
      </c>
      <c r="L15" s="20">
        <v>2929</v>
      </c>
      <c r="M15" s="21">
        <v>2218</v>
      </c>
    </row>
    <row r="16" spans="1:13" ht="15" customHeight="1">
      <c r="A16" s="15" t="s">
        <v>28</v>
      </c>
      <c r="B16" s="19">
        <f t="shared" si="0"/>
        <v>10068</v>
      </c>
      <c r="C16" s="20">
        <v>5017</v>
      </c>
      <c r="D16" s="20">
        <v>159</v>
      </c>
      <c r="E16" s="20">
        <v>0</v>
      </c>
      <c r="F16" s="20">
        <v>0</v>
      </c>
      <c r="G16" s="20">
        <v>0</v>
      </c>
      <c r="H16" s="20">
        <v>49</v>
      </c>
      <c r="I16" s="20">
        <v>0</v>
      </c>
      <c r="J16" s="20">
        <v>4648</v>
      </c>
      <c r="K16" s="20">
        <v>195</v>
      </c>
      <c r="L16" s="20">
        <v>4011</v>
      </c>
      <c r="M16" s="21">
        <v>6057</v>
      </c>
    </row>
    <row r="17" spans="1:13" ht="15" customHeight="1">
      <c r="A17" s="15" t="s">
        <v>29</v>
      </c>
      <c r="B17" s="19">
        <f t="shared" si="0"/>
        <v>16496</v>
      </c>
      <c r="C17" s="20">
        <v>12856</v>
      </c>
      <c r="D17" s="20">
        <v>797</v>
      </c>
      <c r="E17" s="20">
        <v>173</v>
      </c>
      <c r="F17" s="20">
        <v>0</v>
      </c>
      <c r="G17" s="20">
        <v>0</v>
      </c>
      <c r="H17" s="20">
        <v>2109</v>
      </c>
      <c r="I17" s="20">
        <v>0</v>
      </c>
      <c r="J17" s="20">
        <v>550</v>
      </c>
      <c r="K17" s="20">
        <v>11</v>
      </c>
      <c r="L17" s="20">
        <v>8816</v>
      </c>
      <c r="M17" s="21">
        <v>7680</v>
      </c>
    </row>
    <row r="18" spans="1:13" ht="15" customHeight="1">
      <c r="A18" s="15" t="s">
        <v>30</v>
      </c>
      <c r="B18" s="19">
        <f t="shared" si="0"/>
        <v>18151</v>
      </c>
      <c r="C18" s="20">
        <v>9752</v>
      </c>
      <c r="D18" s="20">
        <v>497</v>
      </c>
      <c r="E18" s="20">
        <v>131</v>
      </c>
      <c r="F18" s="20">
        <v>13</v>
      </c>
      <c r="G18" s="20">
        <v>0</v>
      </c>
      <c r="H18" s="20">
        <v>495</v>
      </c>
      <c r="I18" s="20">
        <v>0</v>
      </c>
      <c r="J18" s="20">
        <v>6484</v>
      </c>
      <c r="K18" s="20">
        <v>779</v>
      </c>
      <c r="L18" s="20">
        <v>6856</v>
      </c>
      <c r="M18" s="21">
        <v>11295</v>
      </c>
    </row>
    <row r="19" spans="1:13" ht="15" customHeight="1">
      <c r="A19" s="15" t="s">
        <v>31</v>
      </c>
      <c r="B19" s="19">
        <f t="shared" si="0"/>
        <v>1556</v>
      </c>
      <c r="C19" s="20">
        <v>1181</v>
      </c>
      <c r="D19" s="20">
        <v>0</v>
      </c>
      <c r="E19" s="20">
        <v>62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313</v>
      </c>
      <c r="L19" s="20">
        <v>749</v>
      </c>
      <c r="M19" s="21">
        <v>807</v>
      </c>
    </row>
    <row r="20" spans="1:13" ht="15" customHeight="1">
      <c r="A20" s="32" t="s">
        <v>32</v>
      </c>
      <c r="B20" s="22">
        <f t="shared" si="0"/>
        <v>4545</v>
      </c>
      <c r="C20" s="23">
        <v>4430</v>
      </c>
      <c r="D20" s="23">
        <v>0</v>
      </c>
      <c r="E20" s="23">
        <v>0</v>
      </c>
      <c r="F20" s="23">
        <v>39</v>
      </c>
      <c r="G20" s="23">
        <v>0</v>
      </c>
      <c r="H20" s="23">
        <v>76</v>
      </c>
      <c r="I20" s="23">
        <v>0</v>
      </c>
      <c r="J20" s="23">
        <v>0</v>
      </c>
      <c r="K20" s="23">
        <v>0</v>
      </c>
      <c r="L20" s="23">
        <v>3770</v>
      </c>
      <c r="M20" s="24">
        <v>775</v>
      </c>
    </row>
    <row r="21" spans="1:13" ht="15" customHeight="1">
      <c r="A21" s="25" t="s">
        <v>113</v>
      </c>
      <c r="B21" s="26">
        <f t="shared" si="0"/>
        <v>214265</v>
      </c>
      <c r="C21" s="27">
        <v>124210</v>
      </c>
      <c r="D21" s="27">
        <v>8148</v>
      </c>
      <c r="E21" s="27">
        <v>1039</v>
      </c>
      <c r="F21" s="27">
        <v>10846</v>
      </c>
      <c r="G21" s="27">
        <v>4322</v>
      </c>
      <c r="H21" s="27">
        <v>15115</v>
      </c>
      <c r="I21" s="27">
        <v>28981</v>
      </c>
      <c r="J21" s="27">
        <v>19663</v>
      </c>
      <c r="K21" s="27">
        <v>1941</v>
      </c>
      <c r="L21" s="27">
        <v>80969</v>
      </c>
      <c r="M21" s="28">
        <v>133296</v>
      </c>
    </row>
    <row r="22" spans="1:13" ht="15" customHeight="1">
      <c r="A22" s="15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/>
    </row>
    <row r="23" spans="1:13" ht="15" customHeight="1">
      <c r="A23" s="15" t="s">
        <v>33</v>
      </c>
      <c r="B23" s="19">
        <f>SUM(C23:K23)</f>
        <v>1353</v>
      </c>
      <c r="C23" s="20">
        <v>1353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1353</v>
      </c>
      <c r="M23" s="21">
        <v>0</v>
      </c>
    </row>
    <row r="24" spans="1:13" ht="15" customHeight="1">
      <c r="A24" s="15" t="s">
        <v>34</v>
      </c>
      <c r="B24" s="19">
        <f>SUM(C24:K24)</f>
        <v>3498</v>
      </c>
      <c r="C24" s="20">
        <v>2906</v>
      </c>
      <c r="D24" s="20">
        <v>0</v>
      </c>
      <c r="E24" s="20">
        <v>62</v>
      </c>
      <c r="F24" s="20">
        <v>530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2271</v>
      </c>
      <c r="M24" s="21">
        <v>1227</v>
      </c>
    </row>
    <row r="25" spans="1:13" ht="15" customHeight="1">
      <c r="A25" s="15" t="s">
        <v>35</v>
      </c>
      <c r="B25" s="19">
        <f>SUM(C25:K25)</f>
        <v>2198</v>
      </c>
      <c r="C25" s="20">
        <v>2161</v>
      </c>
      <c r="D25" s="20">
        <v>37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899</v>
      </c>
      <c r="M25" s="21">
        <v>1299</v>
      </c>
    </row>
    <row r="26" spans="1:13" ht="15" customHeight="1">
      <c r="A26" s="32" t="s">
        <v>36</v>
      </c>
      <c r="B26" s="22">
        <f>SUM(C26:K26)</f>
        <v>1930</v>
      </c>
      <c r="C26" s="23">
        <v>1426</v>
      </c>
      <c r="D26" s="23">
        <v>0</v>
      </c>
      <c r="E26" s="23">
        <v>0</v>
      </c>
      <c r="F26" s="23">
        <v>414</v>
      </c>
      <c r="G26" s="23">
        <v>0</v>
      </c>
      <c r="H26" s="23">
        <v>90</v>
      </c>
      <c r="I26" s="23">
        <v>0</v>
      </c>
      <c r="J26" s="23">
        <v>0</v>
      </c>
      <c r="K26" s="23">
        <v>0</v>
      </c>
      <c r="L26" s="23">
        <v>1155</v>
      </c>
      <c r="M26" s="24">
        <v>775</v>
      </c>
    </row>
    <row r="27" spans="1:13" ht="15" customHeight="1">
      <c r="A27" s="25" t="s">
        <v>114</v>
      </c>
      <c r="B27" s="26">
        <f>SUM(C27:K27)</f>
        <v>8979</v>
      </c>
      <c r="C27" s="27">
        <v>7846</v>
      </c>
      <c r="D27" s="27">
        <v>37</v>
      </c>
      <c r="E27" s="27">
        <v>62</v>
      </c>
      <c r="F27" s="27">
        <v>944</v>
      </c>
      <c r="G27" s="27">
        <v>0</v>
      </c>
      <c r="H27" s="27">
        <v>90</v>
      </c>
      <c r="I27" s="27">
        <v>0</v>
      </c>
      <c r="J27" s="27">
        <v>0</v>
      </c>
      <c r="K27" s="27">
        <v>0</v>
      </c>
      <c r="L27" s="27">
        <v>5678</v>
      </c>
      <c r="M27" s="28">
        <v>3301</v>
      </c>
    </row>
    <row r="28" spans="1:13" ht="15" customHeight="1">
      <c r="A28" s="15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</row>
    <row r="29" spans="1:13" ht="15" customHeight="1">
      <c r="A29" s="15" t="s">
        <v>37</v>
      </c>
      <c r="B29" s="19">
        <f>SUM(C29:K29)</f>
        <v>1478</v>
      </c>
      <c r="C29" s="20">
        <v>891</v>
      </c>
      <c r="D29" s="20">
        <v>0</v>
      </c>
      <c r="E29" s="20">
        <v>0</v>
      </c>
      <c r="F29" s="20">
        <v>18</v>
      </c>
      <c r="G29" s="20">
        <v>0</v>
      </c>
      <c r="H29" s="20">
        <v>0</v>
      </c>
      <c r="I29" s="20">
        <v>0</v>
      </c>
      <c r="J29" s="20">
        <v>490</v>
      </c>
      <c r="K29" s="20">
        <v>79</v>
      </c>
      <c r="L29" s="20">
        <v>829</v>
      </c>
      <c r="M29" s="21">
        <v>649</v>
      </c>
    </row>
    <row r="30" spans="1:13" ht="15" customHeight="1">
      <c r="A30" s="15" t="s">
        <v>38</v>
      </c>
      <c r="B30" s="19">
        <f>SUM(C30:K30)</f>
        <v>569</v>
      </c>
      <c r="C30" s="20">
        <v>569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111</v>
      </c>
      <c r="M30" s="21">
        <v>458</v>
      </c>
    </row>
    <row r="31" spans="1:13" ht="15" customHeight="1">
      <c r="A31" s="32" t="s">
        <v>39</v>
      </c>
      <c r="B31" s="22">
        <f>SUM(C31:K31)</f>
        <v>1822</v>
      </c>
      <c r="C31" s="23">
        <v>986</v>
      </c>
      <c r="D31" s="23">
        <v>38</v>
      </c>
      <c r="E31" s="23">
        <v>0</v>
      </c>
      <c r="F31" s="23">
        <v>0</v>
      </c>
      <c r="G31" s="23">
        <v>0</v>
      </c>
      <c r="H31" s="23">
        <v>248</v>
      </c>
      <c r="I31" s="23">
        <v>0</v>
      </c>
      <c r="J31" s="23">
        <v>109</v>
      </c>
      <c r="K31" s="23">
        <v>441</v>
      </c>
      <c r="L31" s="23">
        <v>1075</v>
      </c>
      <c r="M31" s="24">
        <v>747</v>
      </c>
    </row>
    <row r="32" spans="1:13" ht="15" customHeight="1">
      <c r="A32" s="25" t="s">
        <v>115</v>
      </c>
      <c r="B32" s="26">
        <f>SUM(C32:K32)</f>
        <v>3869</v>
      </c>
      <c r="C32" s="27">
        <v>2446</v>
      </c>
      <c r="D32" s="27">
        <v>38</v>
      </c>
      <c r="E32" s="27">
        <v>0</v>
      </c>
      <c r="F32" s="27">
        <v>18</v>
      </c>
      <c r="G32" s="27">
        <v>0</v>
      </c>
      <c r="H32" s="27">
        <v>248</v>
      </c>
      <c r="I32" s="27">
        <v>0</v>
      </c>
      <c r="J32" s="27">
        <v>599</v>
      </c>
      <c r="K32" s="27">
        <v>520</v>
      </c>
      <c r="L32" s="27">
        <v>2015</v>
      </c>
      <c r="M32" s="28">
        <v>1854</v>
      </c>
    </row>
    <row r="33" spans="1:13" ht="15" customHeight="1">
      <c r="A33" s="15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</row>
    <row r="34" spans="1:13" ht="15" customHeight="1">
      <c r="A34" s="15" t="s">
        <v>40</v>
      </c>
      <c r="B34" s="19">
        <f>SUM(C34:K34)</f>
        <v>3065</v>
      </c>
      <c r="C34" s="20">
        <v>1711</v>
      </c>
      <c r="D34" s="20">
        <v>195</v>
      </c>
      <c r="E34" s="20">
        <v>0</v>
      </c>
      <c r="F34" s="20">
        <v>657</v>
      </c>
      <c r="G34" s="20">
        <v>0</v>
      </c>
      <c r="H34" s="20">
        <v>0</v>
      </c>
      <c r="I34" s="20">
        <v>0</v>
      </c>
      <c r="J34" s="20">
        <v>481</v>
      </c>
      <c r="K34" s="20">
        <v>21</v>
      </c>
      <c r="L34" s="20">
        <v>1727</v>
      </c>
      <c r="M34" s="21">
        <v>1338</v>
      </c>
    </row>
    <row r="35" spans="1:13" ht="15" customHeight="1">
      <c r="A35" s="32" t="s">
        <v>41</v>
      </c>
      <c r="B35" s="22">
        <f>SUM(C35:K35)</f>
        <v>140</v>
      </c>
      <c r="C35" s="23">
        <v>140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140</v>
      </c>
      <c r="M35" s="24">
        <v>0</v>
      </c>
    </row>
    <row r="36" spans="1:13" ht="15" customHeight="1">
      <c r="A36" s="25" t="s">
        <v>116</v>
      </c>
      <c r="B36" s="26">
        <f>SUM(C36:K36)</f>
        <v>3205</v>
      </c>
      <c r="C36" s="27">
        <v>1851</v>
      </c>
      <c r="D36" s="27">
        <v>195</v>
      </c>
      <c r="E36" s="27">
        <v>0</v>
      </c>
      <c r="F36" s="27">
        <v>657</v>
      </c>
      <c r="G36" s="27">
        <v>0</v>
      </c>
      <c r="H36" s="27">
        <v>0</v>
      </c>
      <c r="I36" s="27">
        <v>0</v>
      </c>
      <c r="J36" s="27">
        <v>481</v>
      </c>
      <c r="K36" s="27">
        <v>21</v>
      </c>
      <c r="L36" s="27">
        <v>1867</v>
      </c>
      <c r="M36" s="28">
        <v>1338</v>
      </c>
    </row>
    <row r="37" spans="1:13" ht="15" customHeight="1">
      <c r="A37" s="15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</row>
    <row r="38" spans="1:13" ht="15" customHeight="1">
      <c r="A38" s="15" t="s">
        <v>42</v>
      </c>
      <c r="B38" s="19">
        <f>SUM(C38:K38)</f>
        <v>7475</v>
      </c>
      <c r="C38" s="20">
        <v>1487</v>
      </c>
      <c r="D38" s="20">
        <v>70</v>
      </c>
      <c r="E38" s="20">
        <v>116</v>
      </c>
      <c r="F38" s="20">
        <v>486</v>
      </c>
      <c r="G38" s="20">
        <v>0</v>
      </c>
      <c r="H38" s="20">
        <v>0</v>
      </c>
      <c r="I38" s="20">
        <v>0</v>
      </c>
      <c r="J38" s="20">
        <v>5316</v>
      </c>
      <c r="K38" s="20">
        <v>0</v>
      </c>
      <c r="L38" s="20">
        <v>834</v>
      </c>
      <c r="M38" s="21">
        <v>6641</v>
      </c>
    </row>
    <row r="39" spans="1:13" ht="15" customHeight="1">
      <c r="A39" s="32" t="s">
        <v>43</v>
      </c>
      <c r="B39" s="22">
        <f>SUM(C39:K39)</f>
        <v>3314</v>
      </c>
      <c r="C39" s="23">
        <v>640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2674</v>
      </c>
      <c r="K39" s="23">
        <v>0</v>
      </c>
      <c r="L39" s="23">
        <v>638</v>
      </c>
      <c r="M39" s="24">
        <v>2676</v>
      </c>
    </row>
    <row r="40" spans="1:13" ht="15" customHeight="1">
      <c r="A40" s="25" t="s">
        <v>117</v>
      </c>
      <c r="B40" s="26">
        <f>SUM(C40:K40)</f>
        <v>10789</v>
      </c>
      <c r="C40" s="27">
        <v>2127</v>
      </c>
      <c r="D40" s="27">
        <v>70</v>
      </c>
      <c r="E40" s="27">
        <v>116</v>
      </c>
      <c r="F40" s="27">
        <v>486</v>
      </c>
      <c r="G40" s="27">
        <v>0</v>
      </c>
      <c r="H40" s="27">
        <v>0</v>
      </c>
      <c r="I40" s="27">
        <v>0</v>
      </c>
      <c r="J40" s="27">
        <v>7990</v>
      </c>
      <c r="K40" s="27">
        <v>0</v>
      </c>
      <c r="L40" s="27">
        <v>1472</v>
      </c>
      <c r="M40" s="28">
        <v>9317</v>
      </c>
    </row>
    <row r="41" spans="1:13" ht="15" customHeight="1">
      <c r="A41" s="15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1"/>
    </row>
    <row r="42" spans="1:13" ht="15" customHeight="1">
      <c r="A42" s="15" t="s">
        <v>44</v>
      </c>
      <c r="B42" s="19">
        <f>SUM(C42:K42)</f>
        <v>2732</v>
      </c>
      <c r="C42" s="20">
        <v>2180</v>
      </c>
      <c r="D42" s="20">
        <v>423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129</v>
      </c>
      <c r="L42" s="20">
        <v>1668</v>
      </c>
      <c r="M42" s="21">
        <v>1064</v>
      </c>
    </row>
    <row r="43" spans="1:13" ht="15" customHeight="1">
      <c r="A43" s="15" t="s">
        <v>45</v>
      </c>
      <c r="B43" s="19">
        <f>SUM(C43:K43)</f>
        <v>1585</v>
      </c>
      <c r="C43" s="20">
        <v>716</v>
      </c>
      <c r="D43" s="20">
        <v>0</v>
      </c>
      <c r="E43" s="20">
        <v>770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99</v>
      </c>
      <c r="L43" s="20">
        <v>99</v>
      </c>
      <c r="M43" s="21">
        <v>1486</v>
      </c>
    </row>
    <row r="44" spans="1:13" ht="15" customHeight="1">
      <c r="A44" s="15" t="s">
        <v>46</v>
      </c>
      <c r="B44" s="19">
        <f>SUM(C44:K44)</f>
        <v>2507</v>
      </c>
      <c r="C44" s="20">
        <v>2446</v>
      </c>
      <c r="D44" s="20">
        <v>0</v>
      </c>
      <c r="E44" s="20">
        <v>0</v>
      </c>
      <c r="F44" s="20">
        <v>61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1833</v>
      </c>
      <c r="M44" s="21">
        <v>674</v>
      </c>
    </row>
    <row r="45" spans="1:13" ht="15" customHeight="1">
      <c r="A45" s="32" t="s">
        <v>47</v>
      </c>
      <c r="B45" s="22">
        <f>SUM(C45:K45)</f>
        <v>898</v>
      </c>
      <c r="C45" s="23">
        <v>898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134</v>
      </c>
      <c r="M45" s="24">
        <v>764</v>
      </c>
    </row>
    <row r="46" spans="1:13" ht="15" customHeight="1">
      <c r="A46" s="25" t="s">
        <v>118</v>
      </c>
      <c r="B46" s="26">
        <f>SUM(C46:K46)</f>
        <v>7722</v>
      </c>
      <c r="C46" s="27">
        <v>6240</v>
      </c>
      <c r="D46" s="27">
        <v>423</v>
      </c>
      <c r="E46" s="27">
        <v>770</v>
      </c>
      <c r="F46" s="27">
        <v>61</v>
      </c>
      <c r="G46" s="27">
        <v>0</v>
      </c>
      <c r="H46" s="27">
        <v>0</v>
      </c>
      <c r="I46" s="27">
        <v>0</v>
      </c>
      <c r="J46" s="27">
        <v>0</v>
      </c>
      <c r="K46" s="27">
        <v>228</v>
      </c>
      <c r="L46" s="27">
        <v>3734</v>
      </c>
      <c r="M46" s="28">
        <v>3988</v>
      </c>
    </row>
    <row r="47" spans="1:13" ht="15" customHeight="1">
      <c r="A47" s="15"/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1"/>
    </row>
    <row r="48" spans="1:13" ht="15" customHeight="1">
      <c r="A48" s="15" t="s">
        <v>48</v>
      </c>
      <c r="B48" s="19">
        <f>SUM(C48:K48)</f>
        <v>2198</v>
      </c>
      <c r="C48" s="20">
        <v>1773</v>
      </c>
      <c r="D48" s="20">
        <v>0</v>
      </c>
      <c r="E48" s="20">
        <v>0</v>
      </c>
      <c r="F48" s="20">
        <v>69</v>
      </c>
      <c r="G48" s="20">
        <v>0</v>
      </c>
      <c r="H48" s="20">
        <v>0</v>
      </c>
      <c r="I48" s="20">
        <v>176</v>
      </c>
      <c r="J48" s="20">
        <v>180</v>
      </c>
      <c r="K48" s="20">
        <v>0</v>
      </c>
      <c r="L48" s="20">
        <v>1034</v>
      </c>
      <c r="M48" s="21">
        <v>1164</v>
      </c>
    </row>
    <row r="49" spans="1:13" ht="15" customHeight="1">
      <c r="A49" s="15" t="s">
        <v>49</v>
      </c>
      <c r="B49" s="19">
        <f>SUM(C49:K49)</f>
        <v>228</v>
      </c>
      <c r="C49" s="20">
        <v>0</v>
      </c>
      <c r="D49" s="20">
        <v>0</v>
      </c>
      <c r="E49" s="20">
        <v>0</v>
      </c>
      <c r="F49" s="20">
        <v>0</v>
      </c>
      <c r="G49" s="20">
        <v>228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1">
        <v>228</v>
      </c>
    </row>
    <row r="50" spans="1:13" ht="15" customHeight="1">
      <c r="A50" s="15" t="s">
        <v>50</v>
      </c>
      <c r="B50" s="19">
        <f>SUM(C50:K50)</f>
        <v>6650</v>
      </c>
      <c r="C50" s="20">
        <v>3460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272</v>
      </c>
      <c r="K50" s="20">
        <v>2918</v>
      </c>
      <c r="L50" s="20">
        <v>3151</v>
      </c>
      <c r="M50" s="21">
        <v>3499</v>
      </c>
    </row>
    <row r="51" spans="1:13" ht="15" customHeight="1">
      <c r="A51" s="15" t="s">
        <v>51</v>
      </c>
      <c r="B51" s="19">
        <f>SUM(C51:K51)</f>
        <v>5337</v>
      </c>
      <c r="C51" s="20">
        <v>3319</v>
      </c>
      <c r="D51" s="20">
        <v>0</v>
      </c>
      <c r="E51" s="20">
        <v>93</v>
      </c>
      <c r="F51" s="20">
        <v>134</v>
      </c>
      <c r="G51" s="20">
        <v>21</v>
      </c>
      <c r="H51" s="20">
        <v>48</v>
      </c>
      <c r="I51" s="20">
        <v>1538</v>
      </c>
      <c r="J51" s="20">
        <v>184</v>
      </c>
      <c r="K51" s="20">
        <v>0</v>
      </c>
      <c r="L51" s="20">
        <v>1875</v>
      </c>
      <c r="M51" s="21">
        <v>3462</v>
      </c>
    </row>
    <row r="52" spans="1:13" ht="15" customHeight="1">
      <c r="A52" s="15" t="s">
        <v>52</v>
      </c>
      <c r="B52" s="19">
        <f>SUM(C52:M52)</f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1">
        <v>0</v>
      </c>
    </row>
    <row r="53" spans="1:13" ht="15" customHeight="1">
      <c r="A53" s="15" t="s">
        <v>53</v>
      </c>
      <c r="B53" s="19">
        <f>SUM(C53:M53)</f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1">
        <v>0</v>
      </c>
    </row>
    <row r="54" spans="1:13" ht="15" customHeight="1">
      <c r="A54" s="15" t="s">
        <v>54</v>
      </c>
      <c r="B54" s="19">
        <f>SUM(C54:M54)</f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1">
        <v>0</v>
      </c>
    </row>
    <row r="55" spans="1:13" ht="15" customHeight="1">
      <c r="A55" s="32" t="s">
        <v>55</v>
      </c>
      <c r="B55" s="22">
        <f>SUM(C55:M55)</f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4">
        <v>0</v>
      </c>
    </row>
    <row r="56" spans="1:13" ht="15" customHeight="1">
      <c r="A56" s="25" t="s">
        <v>119</v>
      </c>
      <c r="B56" s="26">
        <f>SUM(C56:K56)</f>
        <v>14413</v>
      </c>
      <c r="C56" s="27">
        <v>8552</v>
      </c>
      <c r="D56" s="27">
        <v>0</v>
      </c>
      <c r="E56" s="27">
        <v>93</v>
      </c>
      <c r="F56" s="27">
        <v>203</v>
      </c>
      <c r="G56" s="27">
        <v>249</v>
      </c>
      <c r="H56" s="27">
        <v>48</v>
      </c>
      <c r="I56" s="27">
        <v>1714</v>
      </c>
      <c r="J56" s="27">
        <v>636</v>
      </c>
      <c r="K56" s="27">
        <v>2918</v>
      </c>
      <c r="L56" s="27">
        <v>6060</v>
      </c>
      <c r="M56" s="28">
        <v>8353</v>
      </c>
    </row>
    <row r="57" spans="1:13" ht="15" customHeight="1">
      <c r="A57" s="15"/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1"/>
    </row>
    <row r="58" spans="1:13" ht="15" customHeight="1">
      <c r="A58" s="15" t="s">
        <v>56</v>
      </c>
      <c r="B58" s="19">
        <f>SUM(C58:K58)</f>
        <v>11330</v>
      </c>
      <c r="C58" s="20">
        <v>10869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461</v>
      </c>
      <c r="L58" s="20">
        <v>797</v>
      </c>
      <c r="M58" s="21">
        <v>10533</v>
      </c>
    </row>
    <row r="59" spans="1:13" ht="15" customHeight="1">
      <c r="A59" s="15" t="s">
        <v>57</v>
      </c>
      <c r="B59" s="19">
        <f>SUM(C59:K59)</f>
        <v>68</v>
      </c>
      <c r="C59" s="20">
        <v>68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68</v>
      </c>
      <c r="M59" s="21">
        <v>0</v>
      </c>
    </row>
    <row r="60" spans="1:13" ht="15" customHeight="1">
      <c r="A60" s="15" t="s">
        <v>58</v>
      </c>
      <c r="B60" s="19">
        <f>SUM(C60:K60)</f>
        <v>1576</v>
      </c>
      <c r="C60" s="20">
        <v>1022</v>
      </c>
      <c r="D60" s="20">
        <v>542</v>
      </c>
      <c r="E60" s="20">
        <v>0</v>
      </c>
      <c r="F60" s="20">
        <v>12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509</v>
      </c>
      <c r="M60" s="21">
        <v>1067</v>
      </c>
    </row>
    <row r="61" spans="1:13" ht="15" customHeight="1">
      <c r="A61" s="15" t="s">
        <v>59</v>
      </c>
      <c r="B61" s="19">
        <f>SUM(C61:K61)</f>
        <v>603</v>
      </c>
      <c r="C61" s="20">
        <v>603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341</v>
      </c>
      <c r="M61" s="21">
        <v>262</v>
      </c>
    </row>
    <row r="62" spans="1:13" ht="15" customHeight="1">
      <c r="A62" s="32" t="s">
        <v>60</v>
      </c>
      <c r="B62" s="22">
        <f>SUM(C62:M62)</f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4">
        <v>0</v>
      </c>
    </row>
    <row r="63" spans="1:13" ht="15" customHeight="1">
      <c r="A63" s="25" t="s">
        <v>120</v>
      </c>
      <c r="B63" s="26">
        <f>SUM(C63:K63)</f>
        <v>13577</v>
      </c>
      <c r="C63" s="27">
        <v>12562</v>
      </c>
      <c r="D63" s="27">
        <v>542</v>
      </c>
      <c r="E63" s="27">
        <v>0</v>
      </c>
      <c r="F63" s="27">
        <v>12</v>
      </c>
      <c r="G63" s="27">
        <v>0</v>
      </c>
      <c r="H63" s="27">
        <v>0</v>
      </c>
      <c r="I63" s="27">
        <v>0</v>
      </c>
      <c r="J63" s="27">
        <v>0</v>
      </c>
      <c r="K63" s="27">
        <v>461</v>
      </c>
      <c r="L63" s="27">
        <v>1715</v>
      </c>
      <c r="M63" s="28">
        <v>11862</v>
      </c>
    </row>
    <row r="64" spans="1:13" ht="15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/>
    </row>
    <row r="65" spans="1:13" ht="15" customHeight="1">
      <c r="A65" s="15" t="s">
        <v>61</v>
      </c>
      <c r="B65" s="19">
        <f>SUM(C65:K65)</f>
        <v>17</v>
      </c>
      <c r="C65" s="20">
        <v>17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17</v>
      </c>
      <c r="M65" s="21">
        <v>0</v>
      </c>
    </row>
    <row r="66" spans="1:13" ht="15" customHeight="1">
      <c r="A66" s="15" t="s">
        <v>62</v>
      </c>
      <c r="B66" s="19">
        <f>SUM(C66:M66)</f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1">
        <v>0</v>
      </c>
    </row>
    <row r="67" spans="1:13" ht="15" customHeight="1">
      <c r="A67" s="15" t="s">
        <v>63</v>
      </c>
      <c r="B67" s="19">
        <f>SUM(C67:K67)</f>
        <v>1111</v>
      </c>
      <c r="C67" s="20">
        <v>565</v>
      </c>
      <c r="D67" s="20">
        <v>0</v>
      </c>
      <c r="E67" s="20">
        <v>0</v>
      </c>
      <c r="F67" s="20">
        <v>480</v>
      </c>
      <c r="G67" s="20">
        <v>0</v>
      </c>
      <c r="H67" s="20">
        <v>0</v>
      </c>
      <c r="I67" s="20">
        <v>66</v>
      </c>
      <c r="J67" s="20">
        <v>0</v>
      </c>
      <c r="K67" s="20">
        <v>0</v>
      </c>
      <c r="L67" s="20">
        <v>294</v>
      </c>
      <c r="M67" s="21">
        <v>817</v>
      </c>
    </row>
    <row r="68" spans="1:13" ht="15" customHeight="1">
      <c r="A68" s="15" t="s">
        <v>64</v>
      </c>
      <c r="B68" s="19">
        <f>SUM(C68:M68)</f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1">
        <v>0</v>
      </c>
    </row>
    <row r="69" spans="1:13" ht="15" customHeight="1">
      <c r="A69" s="32" t="s">
        <v>65</v>
      </c>
      <c r="B69" s="22">
        <f>SUM(C69:M69)</f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4">
        <v>0</v>
      </c>
    </row>
    <row r="70" spans="1:13" ht="15" customHeight="1">
      <c r="A70" s="25" t="s">
        <v>121</v>
      </c>
      <c r="B70" s="26">
        <f>SUM(C70:K70)</f>
        <v>1128</v>
      </c>
      <c r="C70" s="27">
        <v>582</v>
      </c>
      <c r="D70" s="27">
        <v>0</v>
      </c>
      <c r="E70" s="27">
        <v>0</v>
      </c>
      <c r="F70" s="27">
        <v>480</v>
      </c>
      <c r="G70" s="27">
        <v>0</v>
      </c>
      <c r="H70" s="27">
        <v>0</v>
      </c>
      <c r="I70" s="27">
        <v>66</v>
      </c>
      <c r="J70" s="27">
        <v>0</v>
      </c>
      <c r="K70" s="27">
        <v>0</v>
      </c>
      <c r="L70" s="27">
        <v>311</v>
      </c>
      <c r="M70" s="28">
        <v>817</v>
      </c>
    </row>
    <row r="71" spans="1:13" ht="15" customHeight="1">
      <c r="A71" s="15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1"/>
    </row>
    <row r="72" spans="1:13" ht="15" customHeight="1">
      <c r="A72" s="15" t="s">
        <v>66</v>
      </c>
      <c r="B72" s="19">
        <f>SUM(C72:K72)</f>
        <v>852</v>
      </c>
      <c r="C72" s="20">
        <v>291</v>
      </c>
      <c r="D72" s="20">
        <v>0</v>
      </c>
      <c r="E72" s="20">
        <v>160</v>
      </c>
      <c r="F72" s="20">
        <v>133</v>
      </c>
      <c r="G72" s="20">
        <v>14</v>
      </c>
      <c r="H72" s="20">
        <v>0</v>
      </c>
      <c r="I72" s="20">
        <v>140</v>
      </c>
      <c r="J72" s="20">
        <v>0</v>
      </c>
      <c r="K72" s="20">
        <v>114</v>
      </c>
      <c r="L72" s="20">
        <v>152</v>
      </c>
      <c r="M72" s="21">
        <v>700</v>
      </c>
    </row>
    <row r="73" spans="1:13" ht="15" customHeight="1">
      <c r="A73" s="15" t="s">
        <v>67</v>
      </c>
      <c r="B73" s="19">
        <f>SUM(C73:M73)</f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1">
        <v>0</v>
      </c>
    </row>
    <row r="74" spans="1:13" ht="15" customHeight="1">
      <c r="A74" s="15" t="s">
        <v>68</v>
      </c>
      <c r="B74" s="19">
        <f aca="true" t="shared" si="1" ref="B74:B79">SUM(C74:K74)</f>
        <v>332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332</v>
      </c>
      <c r="J74" s="20">
        <v>0</v>
      </c>
      <c r="K74" s="20">
        <v>0</v>
      </c>
      <c r="L74" s="20">
        <v>0</v>
      </c>
      <c r="M74" s="21">
        <v>332</v>
      </c>
    </row>
    <row r="75" spans="1:13" ht="15" customHeight="1">
      <c r="A75" s="15" t="s">
        <v>69</v>
      </c>
      <c r="B75" s="19">
        <f t="shared" si="1"/>
        <v>1025</v>
      </c>
      <c r="C75" s="20">
        <v>1025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365</v>
      </c>
      <c r="M75" s="21">
        <v>660</v>
      </c>
    </row>
    <row r="76" spans="1:13" ht="15" customHeight="1">
      <c r="A76" s="15" t="s">
        <v>70</v>
      </c>
      <c r="B76" s="19">
        <f t="shared" si="1"/>
        <v>284</v>
      </c>
      <c r="C76" s="20">
        <v>284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284</v>
      </c>
      <c r="M76" s="21">
        <v>0</v>
      </c>
    </row>
    <row r="77" spans="1:13" ht="15" customHeight="1">
      <c r="A77" s="15" t="s">
        <v>71</v>
      </c>
      <c r="B77" s="19">
        <f t="shared" si="1"/>
        <v>185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185</v>
      </c>
      <c r="J77" s="20">
        <v>0</v>
      </c>
      <c r="K77" s="20">
        <v>0</v>
      </c>
      <c r="L77" s="20">
        <v>0</v>
      </c>
      <c r="M77" s="21">
        <v>185</v>
      </c>
    </row>
    <row r="78" spans="1:13" ht="15" customHeight="1">
      <c r="A78" s="32" t="s">
        <v>72</v>
      </c>
      <c r="B78" s="22">
        <f t="shared" si="1"/>
        <v>69</v>
      </c>
      <c r="C78" s="23">
        <v>69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69</v>
      </c>
      <c r="M78" s="24">
        <v>0</v>
      </c>
    </row>
    <row r="79" spans="1:13" ht="15" customHeight="1">
      <c r="A79" s="25" t="s">
        <v>122</v>
      </c>
      <c r="B79" s="26">
        <f t="shared" si="1"/>
        <v>2747</v>
      </c>
      <c r="C79" s="27">
        <v>1669</v>
      </c>
      <c r="D79" s="27">
        <v>0</v>
      </c>
      <c r="E79" s="27">
        <v>160</v>
      </c>
      <c r="F79" s="27">
        <v>133</v>
      </c>
      <c r="G79" s="27">
        <v>14</v>
      </c>
      <c r="H79" s="27">
        <v>0</v>
      </c>
      <c r="I79" s="27">
        <v>657</v>
      </c>
      <c r="J79" s="27">
        <v>0</v>
      </c>
      <c r="K79" s="27">
        <v>114</v>
      </c>
      <c r="L79" s="27">
        <v>870</v>
      </c>
      <c r="M79" s="28">
        <v>1877</v>
      </c>
    </row>
    <row r="80" spans="1:13" ht="15" customHeight="1">
      <c r="A80" s="15"/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1"/>
    </row>
    <row r="81" spans="1:13" ht="15" customHeight="1">
      <c r="A81" s="15" t="s">
        <v>73</v>
      </c>
      <c r="B81" s="19">
        <f>SUM(C81:K81)</f>
        <v>319</v>
      </c>
      <c r="C81" s="20">
        <v>297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22</v>
      </c>
      <c r="K81" s="20">
        <v>0</v>
      </c>
      <c r="L81" s="20">
        <v>143</v>
      </c>
      <c r="M81" s="21">
        <v>176</v>
      </c>
    </row>
    <row r="82" spans="1:13" ht="15" customHeight="1">
      <c r="A82" s="15" t="s">
        <v>74</v>
      </c>
      <c r="B82" s="19">
        <f>SUM(C82:K82)</f>
        <v>758</v>
      </c>
      <c r="C82" s="20">
        <v>642</v>
      </c>
      <c r="D82" s="20">
        <v>0</v>
      </c>
      <c r="E82" s="20">
        <v>116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508</v>
      </c>
      <c r="M82" s="21">
        <v>250</v>
      </c>
    </row>
    <row r="83" spans="1:13" ht="15" customHeight="1">
      <c r="A83" s="15" t="s">
        <v>75</v>
      </c>
      <c r="B83" s="19">
        <f>SUM(C83:K83)</f>
        <v>837</v>
      </c>
      <c r="C83" s="20">
        <v>837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666</v>
      </c>
      <c r="M83" s="21">
        <v>171</v>
      </c>
    </row>
    <row r="84" spans="1:13" ht="15" customHeight="1">
      <c r="A84" s="15" t="s">
        <v>76</v>
      </c>
      <c r="B84" s="19">
        <f>SUM(C84:M84)</f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1">
        <v>0</v>
      </c>
    </row>
    <row r="85" spans="1:13" ht="15" customHeight="1">
      <c r="A85" s="15" t="s">
        <v>77</v>
      </c>
      <c r="B85" s="19">
        <f>SUM(C85:K85)</f>
        <v>1016</v>
      </c>
      <c r="C85" s="20">
        <v>804</v>
      </c>
      <c r="D85" s="20">
        <v>0</v>
      </c>
      <c r="E85" s="20">
        <v>0</v>
      </c>
      <c r="F85" s="20">
        <v>212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804</v>
      </c>
      <c r="M85" s="21">
        <v>212</v>
      </c>
    </row>
    <row r="86" spans="1:13" ht="15" customHeight="1">
      <c r="A86" s="15" t="s">
        <v>78</v>
      </c>
      <c r="B86" s="19">
        <f>SUM(C86:K86)</f>
        <v>312</v>
      </c>
      <c r="C86" s="20">
        <v>312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312</v>
      </c>
      <c r="M86" s="21">
        <v>0</v>
      </c>
    </row>
    <row r="87" spans="1:13" ht="15" customHeight="1">
      <c r="A87" s="32" t="s">
        <v>79</v>
      </c>
      <c r="B87" s="22">
        <f>SUM(C87:M87)</f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4">
        <v>0</v>
      </c>
    </row>
    <row r="88" spans="1:13" ht="15" customHeight="1">
      <c r="A88" s="25" t="s">
        <v>123</v>
      </c>
      <c r="B88" s="26">
        <f>SUM(C88:K88)</f>
        <v>3242</v>
      </c>
      <c r="C88" s="27">
        <v>2892</v>
      </c>
      <c r="D88" s="27">
        <v>0</v>
      </c>
      <c r="E88" s="27">
        <v>116</v>
      </c>
      <c r="F88" s="27">
        <v>212</v>
      </c>
      <c r="G88" s="27">
        <v>0</v>
      </c>
      <c r="H88" s="27">
        <v>0</v>
      </c>
      <c r="I88" s="27">
        <v>0</v>
      </c>
      <c r="J88" s="27">
        <v>22</v>
      </c>
      <c r="K88" s="27">
        <v>0</v>
      </c>
      <c r="L88" s="27">
        <v>2433</v>
      </c>
      <c r="M88" s="28">
        <v>809</v>
      </c>
    </row>
    <row r="89" spans="1:13" ht="15" customHeight="1">
      <c r="A89" s="15"/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1"/>
    </row>
    <row r="90" spans="1:13" ht="15" customHeight="1">
      <c r="A90" s="15" t="s">
        <v>80</v>
      </c>
      <c r="B90" s="19">
        <f>SUM(C90:K90)</f>
        <v>1366</v>
      </c>
      <c r="C90" s="20">
        <v>1113</v>
      </c>
      <c r="D90" s="20">
        <v>0</v>
      </c>
      <c r="E90" s="20">
        <v>155</v>
      </c>
      <c r="F90" s="20">
        <v>98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985</v>
      </c>
      <c r="M90" s="21">
        <v>381</v>
      </c>
    </row>
    <row r="91" spans="1:13" ht="15" customHeight="1">
      <c r="A91" s="32" t="s">
        <v>81</v>
      </c>
      <c r="B91" s="22">
        <f>SUM(C91:K91)</f>
        <v>690</v>
      </c>
      <c r="C91" s="23">
        <v>690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690</v>
      </c>
      <c r="M91" s="24">
        <v>0</v>
      </c>
    </row>
    <row r="92" spans="1:13" ht="15" customHeight="1">
      <c r="A92" s="25" t="s">
        <v>124</v>
      </c>
      <c r="B92" s="26">
        <f>SUM(C92:K92)</f>
        <v>2056</v>
      </c>
      <c r="C92" s="27">
        <v>1803</v>
      </c>
      <c r="D92" s="27">
        <v>0</v>
      </c>
      <c r="E92" s="27">
        <v>155</v>
      </c>
      <c r="F92" s="27">
        <v>98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1675</v>
      </c>
      <c r="M92" s="28">
        <v>381</v>
      </c>
    </row>
    <row r="93" spans="1:13" ht="15" customHeight="1">
      <c r="A93" s="15"/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1"/>
    </row>
    <row r="94" spans="1:13" ht="15" customHeight="1">
      <c r="A94" s="32" t="s">
        <v>82</v>
      </c>
      <c r="B94" s="22">
        <f>SUM(C94:K94)</f>
        <v>943</v>
      </c>
      <c r="C94" s="23">
        <v>671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272</v>
      </c>
      <c r="J94" s="23">
        <v>0</v>
      </c>
      <c r="K94" s="23">
        <v>0</v>
      </c>
      <c r="L94" s="23">
        <v>586</v>
      </c>
      <c r="M94" s="24">
        <v>357</v>
      </c>
    </row>
    <row r="95" spans="1:13" ht="15" customHeight="1">
      <c r="A95" s="25" t="s">
        <v>125</v>
      </c>
      <c r="B95" s="26">
        <f>SUM(C95:K95)</f>
        <v>943</v>
      </c>
      <c r="C95" s="27">
        <v>671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272</v>
      </c>
      <c r="J95" s="27">
        <v>0</v>
      </c>
      <c r="K95" s="27">
        <v>0</v>
      </c>
      <c r="L95" s="27">
        <v>586</v>
      </c>
      <c r="M95" s="28">
        <v>357</v>
      </c>
    </row>
    <row r="96" spans="1:13" ht="15" customHeight="1">
      <c r="A96" s="15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1"/>
    </row>
    <row r="97" spans="1:13" ht="15" customHeight="1">
      <c r="A97" s="15" t="s">
        <v>83</v>
      </c>
      <c r="B97" s="19">
        <f>SUM(C97:K97)</f>
        <v>165</v>
      </c>
      <c r="C97" s="20">
        <v>0</v>
      </c>
      <c r="D97" s="20">
        <v>0</v>
      </c>
      <c r="E97" s="20">
        <v>0</v>
      </c>
      <c r="F97" s="20">
        <v>0</v>
      </c>
      <c r="G97" s="20">
        <v>125</v>
      </c>
      <c r="H97" s="20">
        <v>0</v>
      </c>
      <c r="I97" s="20">
        <v>0</v>
      </c>
      <c r="J97" s="20">
        <v>40</v>
      </c>
      <c r="K97" s="20">
        <v>0</v>
      </c>
      <c r="L97" s="20">
        <v>165</v>
      </c>
      <c r="M97" s="21">
        <v>0</v>
      </c>
    </row>
    <row r="98" spans="1:13" ht="15" customHeight="1">
      <c r="A98" s="15" t="s">
        <v>84</v>
      </c>
      <c r="B98" s="19">
        <f>SUM(C98:M98)</f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1">
        <v>0</v>
      </c>
    </row>
    <row r="99" spans="1:13" ht="15" customHeight="1">
      <c r="A99" s="15" t="s">
        <v>85</v>
      </c>
      <c r="B99" s="19">
        <f aca="true" t="shared" si="2" ref="B99:B105">SUM(C99:K99)</f>
        <v>638</v>
      </c>
      <c r="C99" s="20">
        <v>328</v>
      </c>
      <c r="D99" s="20">
        <v>0</v>
      </c>
      <c r="E99" s="20">
        <v>310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328</v>
      </c>
      <c r="M99" s="21">
        <v>310</v>
      </c>
    </row>
    <row r="100" spans="1:13" ht="15" customHeight="1">
      <c r="A100" s="15" t="s">
        <v>86</v>
      </c>
      <c r="B100" s="19">
        <f t="shared" si="2"/>
        <v>355</v>
      </c>
      <c r="C100" s="20">
        <v>122</v>
      </c>
      <c r="D100" s="20">
        <v>68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165</v>
      </c>
      <c r="K100" s="20">
        <v>0</v>
      </c>
      <c r="L100" s="20">
        <v>287</v>
      </c>
      <c r="M100" s="21">
        <v>68</v>
      </c>
    </row>
    <row r="101" spans="1:13" ht="15" customHeight="1">
      <c r="A101" s="15" t="s">
        <v>87</v>
      </c>
      <c r="B101" s="19">
        <f t="shared" si="2"/>
        <v>737</v>
      </c>
      <c r="C101" s="20">
        <v>561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176</v>
      </c>
      <c r="L101" s="20">
        <v>561</v>
      </c>
      <c r="M101" s="21">
        <v>176</v>
      </c>
    </row>
    <row r="102" spans="1:13" ht="15" customHeight="1">
      <c r="A102" s="15" t="s">
        <v>88</v>
      </c>
      <c r="B102" s="19">
        <f t="shared" si="2"/>
        <v>368</v>
      </c>
      <c r="C102" s="20">
        <v>368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205</v>
      </c>
      <c r="M102" s="21">
        <v>163</v>
      </c>
    </row>
    <row r="103" spans="1:13" ht="15" customHeight="1">
      <c r="A103" s="15" t="s">
        <v>89</v>
      </c>
      <c r="B103" s="19">
        <f t="shared" si="2"/>
        <v>215</v>
      </c>
      <c r="C103" s="20">
        <v>215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215</v>
      </c>
      <c r="M103" s="21">
        <v>0</v>
      </c>
    </row>
    <row r="104" spans="1:13" ht="15" customHeight="1">
      <c r="A104" s="15" t="s">
        <v>90</v>
      </c>
      <c r="B104" s="19">
        <f t="shared" si="2"/>
        <v>5669</v>
      </c>
      <c r="C104" s="20">
        <v>251</v>
      </c>
      <c r="D104" s="20">
        <v>0</v>
      </c>
      <c r="E104" s="20">
        <v>0</v>
      </c>
      <c r="F104" s="20">
        <v>0</v>
      </c>
      <c r="G104" s="20">
        <v>0</v>
      </c>
      <c r="H104" s="20">
        <v>1844</v>
      </c>
      <c r="I104" s="20">
        <v>3424</v>
      </c>
      <c r="J104" s="20">
        <v>82</v>
      </c>
      <c r="K104" s="20">
        <v>68</v>
      </c>
      <c r="L104" s="20">
        <v>319</v>
      </c>
      <c r="M104" s="21">
        <v>5350</v>
      </c>
    </row>
    <row r="105" spans="1:13" ht="15" customHeight="1">
      <c r="A105" s="15" t="s">
        <v>91</v>
      </c>
      <c r="B105" s="19">
        <f t="shared" si="2"/>
        <v>856</v>
      </c>
      <c r="C105" s="20">
        <v>41</v>
      </c>
      <c r="D105" s="20">
        <v>0</v>
      </c>
      <c r="E105" s="20">
        <v>0</v>
      </c>
      <c r="F105" s="20">
        <v>815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41</v>
      </c>
      <c r="M105" s="21">
        <v>815</v>
      </c>
    </row>
    <row r="106" spans="1:13" ht="15" customHeight="1">
      <c r="A106" s="15" t="s">
        <v>92</v>
      </c>
      <c r="B106" s="19">
        <f>SUM(C106:M106)</f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1">
        <v>0</v>
      </c>
    </row>
    <row r="107" spans="1:13" ht="15" customHeight="1">
      <c r="A107" s="32" t="s">
        <v>93</v>
      </c>
      <c r="B107" s="22">
        <f>SUM(C107:K107)</f>
        <v>1025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1025</v>
      </c>
      <c r="J107" s="23">
        <v>0</v>
      </c>
      <c r="K107" s="23">
        <v>0</v>
      </c>
      <c r="L107" s="23">
        <v>1025</v>
      </c>
      <c r="M107" s="24">
        <v>0</v>
      </c>
    </row>
    <row r="108" spans="1:13" ht="15" customHeight="1">
      <c r="A108" s="25" t="s">
        <v>126</v>
      </c>
      <c r="B108" s="26">
        <f>SUM(C108:K108)</f>
        <v>10028</v>
      </c>
      <c r="C108" s="27">
        <v>1886</v>
      </c>
      <c r="D108" s="27">
        <v>68</v>
      </c>
      <c r="E108" s="27">
        <v>310</v>
      </c>
      <c r="F108" s="27">
        <v>815</v>
      </c>
      <c r="G108" s="27">
        <v>125</v>
      </c>
      <c r="H108" s="27">
        <v>1844</v>
      </c>
      <c r="I108" s="27">
        <v>4449</v>
      </c>
      <c r="J108" s="27">
        <v>287</v>
      </c>
      <c r="K108" s="27">
        <v>244</v>
      </c>
      <c r="L108" s="27">
        <v>3146</v>
      </c>
      <c r="M108" s="28">
        <v>6882</v>
      </c>
    </row>
    <row r="109" spans="1:13" ht="15" customHeight="1">
      <c r="A109" s="15"/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1"/>
    </row>
    <row r="110" spans="1:13" ht="15" customHeight="1">
      <c r="A110" s="15" t="s">
        <v>94</v>
      </c>
      <c r="B110" s="19">
        <f>SUM(C110:K110)</f>
        <v>522</v>
      </c>
      <c r="C110" s="20">
        <v>522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384</v>
      </c>
      <c r="M110" s="21">
        <v>138</v>
      </c>
    </row>
    <row r="111" spans="1:13" ht="15" customHeight="1">
      <c r="A111" s="15" t="s">
        <v>95</v>
      </c>
      <c r="B111" s="19">
        <f>SUM(C111:M111)</f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1">
        <v>0</v>
      </c>
    </row>
    <row r="112" spans="1:13" ht="15" customHeight="1">
      <c r="A112" s="15" t="s">
        <v>96</v>
      </c>
      <c r="B112" s="19">
        <f>SUM(C112:K112)</f>
        <v>353</v>
      </c>
      <c r="C112" s="20">
        <v>353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217</v>
      </c>
      <c r="M112" s="21">
        <v>136</v>
      </c>
    </row>
    <row r="113" spans="1:13" ht="15" customHeight="1">
      <c r="A113" s="15" t="s">
        <v>97</v>
      </c>
      <c r="B113" s="19">
        <f>SUM(C113:K113)</f>
        <v>563</v>
      </c>
      <c r="C113" s="20">
        <v>523</v>
      </c>
      <c r="D113" s="20">
        <v>0</v>
      </c>
      <c r="E113" s="20">
        <v>0</v>
      </c>
      <c r="F113" s="20">
        <v>0</v>
      </c>
      <c r="G113" s="20">
        <v>0</v>
      </c>
      <c r="H113" s="20">
        <v>40</v>
      </c>
      <c r="I113" s="20">
        <v>0</v>
      </c>
      <c r="J113" s="20">
        <v>0</v>
      </c>
      <c r="K113" s="20">
        <v>0</v>
      </c>
      <c r="L113" s="20">
        <v>563</v>
      </c>
      <c r="M113" s="21">
        <v>0</v>
      </c>
    </row>
    <row r="114" spans="1:13" ht="15" customHeight="1">
      <c r="A114" s="32" t="s">
        <v>98</v>
      </c>
      <c r="B114" s="22">
        <f>SUM(C114:M114)</f>
        <v>0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4">
        <v>0</v>
      </c>
    </row>
    <row r="115" spans="1:13" ht="15" customHeight="1">
      <c r="A115" s="25" t="s">
        <v>127</v>
      </c>
      <c r="B115" s="26">
        <f>SUM(C115:K115)</f>
        <v>1438</v>
      </c>
      <c r="C115" s="27">
        <v>1398</v>
      </c>
      <c r="D115" s="27">
        <v>0</v>
      </c>
      <c r="E115" s="27">
        <v>0</v>
      </c>
      <c r="F115" s="27">
        <v>0</v>
      </c>
      <c r="G115" s="27">
        <v>0</v>
      </c>
      <c r="H115" s="27">
        <v>40</v>
      </c>
      <c r="I115" s="27">
        <v>0</v>
      </c>
      <c r="J115" s="27">
        <v>0</v>
      </c>
      <c r="K115" s="27">
        <v>0</v>
      </c>
      <c r="L115" s="27">
        <v>1164</v>
      </c>
      <c r="M115" s="28">
        <v>274</v>
      </c>
    </row>
    <row r="116" spans="1:13" ht="15" customHeight="1">
      <c r="A116" s="15"/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1"/>
    </row>
    <row r="117" spans="1:13" ht="15" customHeight="1">
      <c r="A117" s="15" t="s">
        <v>99</v>
      </c>
      <c r="B117" s="19">
        <f>SUM(C117:K117)</f>
        <v>689</v>
      </c>
      <c r="C117" s="20">
        <v>200</v>
      </c>
      <c r="D117" s="20">
        <v>0</v>
      </c>
      <c r="E117" s="20">
        <v>0</v>
      </c>
      <c r="F117" s="20">
        <v>489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200</v>
      </c>
      <c r="M117" s="21">
        <v>489</v>
      </c>
    </row>
    <row r="118" spans="1:13" ht="15" customHeight="1">
      <c r="A118" s="15" t="s">
        <v>100</v>
      </c>
      <c r="B118" s="19">
        <f>SUM(C118:K118)</f>
        <v>1435</v>
      </c>
      <c r="C118" s="20">
        <v>301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846</v>
      </c>
      <c r="K118" s="20">
        <v>288</v>
      </c>
      <c r="L118" s="20">
        <v>589</v>
      </c>
      <c r="M118" s="21">
        <v>846</v>
      </c>
    </row>
    <row r="119" spans="1:13" ht="15" customHeight="1">
      <c r="A119" s="15" t="s">
        <v>101</v>
      </c>
      <c r="B119" s="19">
        <f>SUM(C119:K119)</f>
        <v>258</v>
      </c>
      <c r="C119" s="20">
        <v>92</v>
      </c>
      <c r="D119" s="20">
        <v>166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258</v>
      </c>
      <c r="M119" s="21">
        <v>0</v>
      </c>
    </row>
    <row r="120" spans="1:13" ht="15" customHeight="1">
      <c r="A120" s="15" t="s">
        <v>102</v>
      </c>
      <c r="B120" s="19">
        <f>SUM(C120:K120)</f>
        <v>5895</v>
      </c>
      <c r="C120" s="20">
        <v>86</v>
      </c>
      <c r="D120" s="20">
        <v>235</v>
      </c>
      <c r="E120" s="20">
        <v>287</v>
      </c>
      <c r="F120" s="20">
        <v>0</v>
      </c>
      <c r="G120" s="20">
        <v>0</v>
      </c>
      <c r="H120" s="20">
        <v>0</v>
      </c>
      <c r="I120" s="20">
        <v>3548</v>
      </c>
      <c r="J120" s="20">
        <v>1739</v>
      </c>
      <c r="K120" s="20">
        <v>0</v>
      </c>
      <c r="L120" s="20">
        <v>321</v>
      </c>
      <c r="M120" s="21">
        <v>5574</v>
      </c>
    </row>
    <row r="121" spans="1:13" ht="15" customHeight="1">
      <c r="A121" s="15" t="s">
        <v>103</v>
      </c>
      <c r="B121" s="19">
        <f>SUM(C121:K121)</f>
        <v>589</v>
      </c>
      <c r="C121" s="20">
        <v>589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392</v>
      </c>
      <c r="M121" s="21">
        <v>197</v>
      </c>
    </row>
    <row r="122" spans="1:13" ht="15" customHeight="1">
      <c r="A122" s="15" t="s">
        <v>104</v>
      </c>
      <c r="B122" s="19">
        <f>SUM(C122:M122)</f>
        <v>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1">
        <v>0</v>
      </c>
    </row>
    <row r="123" spans="1:13" ht="15" customHeight="1">
      <c r="A123" s="15" t="s">
        <v>105</v>
      </c>
      <c r="B123" s="19">
        <f>SUM(C123:K123)</f>
        <v>417</v>
      </c>
      <c r="C123" s="20">
        <v>417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417</v>
      </c>
      <c r="M123" s="21">
        <v>0</v>
      </c>
    </row>
    <row r="124" spans="1:13" ht="15" customHeight="1">
      <c r="A124" s="32" t="s">
        <v>106</v>
      </c>
      <c r="B124" s="22">
        <f>SUM(C124:K124)</f>
        <v>55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55</v>
      </c>
      <c r="K124" s="23">
        <v>0</v>
      </c>
      <c r="L124" s="23">
        <v>55</v>
      </c>
      <c r="M124" s="24">
        <v>0</v>
      </c>
    </row>
    <row r="125" spans="1:13" ht="15" customHeight="1">
      <c r="A125" s="25" t="s">
        <v>128</v>
      </c>
      <c r="B125" s="26">
        <f>SUM(C125:K125)</f>
        <v>9338</v>
      </c>
      <c r="C125" s="27">
        <v>1685</v>
      </c>
      <c r="D125" s="27">
        <v>401</v>
      </c>
      <c r="E125" s="27">
        <v>287</v>
      </c>
      <c r="F125" s="27">
        <v>489</v>
      </c>
      <c r="G125" s="27">
        <v>0</v>
      </c>
      <c r="H125" s="27">
        <v>0</v>
      </c>
      <c r="I125" s="27">
        <v>3548</v>
      </c>
      <c r="J125" s="27">
        <v>2640</v>
      </c>
      <c r="K125" s="27">
        <v>288</v>
      </c>
      <c r="L125" s="27">
        <v>2232</v>
      </c>
      <c r="M125" s="28">
        <v>7106</v>
      </c>
    </row>
    <row r="126" spans="1:13" ht="15" customHeight="1">
      <c r="A126" s="15"/>
      <c r="B126" s="19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1"/>
    </row>
    <row r="127" spans="1:13" ht="15" customHeight="1">
      <c r="A127" s="15" t="s">
        <v>107</v>
      </c>
      <c r="B127" s="19">
        <f>SUM(C127:K127)</f>
        <v>2788</v>
      </c>
      <c r="C127" s="20">
        <v>1264</v>
      </c>
      <c r="D127" s="20">
        <v>484</v>
      </c>
      <c r="E127" s="20">
        <v>0</v>
      </c>
      <c r="F127" s="20">
        <v>0</v>
      </c>
      <c r="G127" s="20">
        <v>229</v>
      </c>
      <c r="H127" s="20">
        <v>0</v>
      </c>
      <c r="I127" s="20">
        <v>811</v>
      </c>
      <c r="J127" s="20">
        <v>0</v>
      </c>
      <c r="K127" s="20">
        <v>0</v>
      </c>
      <c r="L127" s="20">
        <v>1687</v>
      </c>
      <c r="M127" s="21">
        <v>1101</v>
      </c>
    </row>
    <row r="128" spans="1:13" ht="15" customHeight="1">
      <c r="A128" s="15" t="s">
        <v>108</v>
      </c>
      <c r="B128" s="19">
        <f>SUM(C128:K128)</f>
        <v>1197</v>
      </c>
      <c r="C128" s="20">
        <v>1116</v>
      </c>
      <c r="D128" s="20">
        <v>0</v>
      </c>
      <c r="E128" s="20">
        <v>29</v>
      </c>
      <c r="F128" s="20">
        <v>0</v>
      </c>
      <c r="G128" s="20">
        <v>0</v>
      </c>
      <c r="H128" s="20">
        <v>0</v>
      </c>
      <c r="I128" s="20">
        <v>52</v>
      </c>
      <c r="J128" s="20">
        <v>0</v>
      </c>
      <c r="K128" s="20">
        <v>0</v>
      </c>
      <c r="L128" s="20">
        <v>1067</v>
      </c>
      <c r="M128" s="21">
        <v>130</v>
      </c>
    </row>
    <row r="129" spans="1:13" ht="15" customHeight="1">
      <c r="A129" s="15" t="s">
        <v>109</v>
      </c>
      <c r="B129" s="19">
        <f>SUM(C129:M129)</f>
        <v>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1">
        <v>0</v>
      </c>
    </row>
    <row r="130" spans="1:13" ht="15" customHeight="1">
      <c r="A130" s="15" t="s">
        <v>110</v>
      </c>
      <c r="B130" s="19">
        <f>SUM(C130:M130)</f>
        <v>0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1">
        <v>0</v>
      </c>
    </row>
    <row r="131" spans="1:13" ht="15" customHeight="1">
      <c r="A131" s="15" t="s">
        <v>111</v>
      </c>
      <c r="B131" s="19">
        <f>SUM(C131:K131)</f>
        <v>320</v>
      </c>
      <c r="C131" s="20">
        <v>106</v>
      </c>
      <c r="D131" s="20">
        <v>0</v>
      </c>
      <c r="E131" s="20">
        <v>0</v>
      </c>
      <c r="F131" s="20">
        <v>0</v>
      </c>
      <c r="G131" s="20">
        <v>0</v>
      </c>
      <c r="H131" s="20">
        <v>83</v>
      </c>
      <c r="I131" s="20">
        <v>0</v>
      </c>
      <c r="J131" s="20">
        <v>0</v>
      </c>
      <c r="K131" s="20">
        <v>131</v>
      </c>
      <c r="L131" s="20">
        <v>168</v>
      </c>
      <c r="M131" s="21">
        <v>152</v>
      </c>
    </row>
    <row r="132" spans="1:13" ht="15" customHeight="1">
      <c r="A132" s="32" t="s">
        <v>112</v>
      </c>
      <c r="B132" s="22">
        <f>SUM(C132:K132)</f>
        <v>1452</v>
      </c>
      <c r="C132" s="23">
        <v>181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1271</v>
      </c>
      <c r="K132" s="23">
        <v>0</v>
      </c>
      <c r="L132" s="23">
        <v>181</v>
      </c>
      <c r="M132" s="24">
        <v>1271</v>
      </c>
    </row>
    <row r="133" spans="1:13" ht="15" customHeight="1">
      <c r="A133" s="25" t="s">
        <v>129</v>
      </c>
      <c r="B133" s="26">
        <f>SUM(C133:K133)</f>
        <v>5757</v>
      </c>
      <c r="C133" s="27">
        <v>2667</v>
      </c>
      <c r="D133" s="27">
        <v>484</v>
      </c>
      <c r="E133" s="27">
        <v>29</v>
      </c>
      <c r="F133" s="27">
        <v>0</v>
      </c>
      <c r="G133" s="27">
        <v>229</v>
      </c>
      <c r="H133" s="27">
        <v>83</v>
      </c>
      <c r="I133" s="27">
        <v>863</v>
      </c>
      <c r="J133" s="27">
        <v>1271</v>
      </c>
      <c r="K133" s="27">
        <v>131</v>
      </c>
      <c r="L133" s="27">
        <v>3103</v>
      </c>
      <c r="M133" s="28">
        <v>2654</v>
      </c>
    </row>
    <row r="134" spans="1:13" ht="15" customHeight="1">
      <c r="A134" s="15"/>
      <c r="B134" s="19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1"/>
    </row>
    <row r="135" spans="1:13" ht="15" customHeight="1">
      <c r="A135" s="15" t="s">
        <v>130</v>
      </c>
      <c r="B135" s="19">
        <f>SUM(C135:K135)</f>
        <v>99231</v>
      </c>
      <c r="C135" s="20">
        <v>56877</v>
      </c>
      <c r="D135" s="20">
        <v>2258</v>
      </c>
      <c r="E135" s="20">
        <v>2098</v>
      </c>
      <c r="F135" s="20">
        <v>4608</v>
      </c>
      <c r="G135" s="20">
        <v>617</v>
      </c>
      <c r="H135" s="20">
        <v>2353</v>
      </c>
      <c r="I135" s="20">
        <v>11569</v>
      </c>
      <c r="J135" s="20">
        <v>13926</v>
      </c>
      <c r="K135" s="20">
        <v>4925</v>
      </c>
      <c r="L135" s="20">
        <v>38061</v>
      </c>
      <c r="M135" s="21">
        <v>61170</v>
      </c>
    </row>
    <row r="136" spans="1:13" ht="15" customHeight="1">
      <c r="A136" s="15"/>
      <c r="B136" s="19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1"/>
    </row>
    <row r="137" spans="1:13" ht="15" customHeight="1" thickBot="1">
      <c r="A137" s="33" t="s">
        <v>131</v>
      </c>
      <c r="B137" s="29">
        <f>SUM(C137:K137)</f>
        <v>313496</v>
      </c>
      <c r="C137" s="30">
        <v>181087</v>
      </c>
      <c r="D137" s="30">
        <v>10406</v>
      </c>
      <c r="E137" s="30">
        <v>3137</v>
      </c>
      <c r="F137" s="30">
        <v>15454</v>
      </c>
      <c r="G137" s="30">
        <v>4939</v>
      </c>
      <c r="H137" s="30">
        <v>17468</v>
      </c>
      <c r="I137" s="30">
        <v>40550</v>
      </c>
      <c r="J137" s="30">
        <v>33589</v>
      </c>
      <c r="K137" s="30">
        <v>6866</v>
      </c>
      <c r="L137" s="30">
        <v>119030</v>
      </c>
      <c r="M137" s="31">
        <v>194466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C7" sqref="C7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132</v>
      </c>
      <c r="E1" s="9" t="s">
        <v>133</v>
      </c>
      <c r="I1" s="1" t="s">
        <v>134</v>
      </c>
    </row>
    <row r="2" ht="15" customHeight="1" thickBot="1">
      <c r="Q2" s="10" t="s">
        <v>135</v>
      </c>
    </row>
    <row r="3" spans="1:17" s="4" customFormat="1" ht="15" customHeight="1">
      <c r="A3" s="2"/>
      <c r="B3" s="3"/>
      <c r="C3" s="55" t="s">
        <v>136</v>
      </c>
      <c r="D3" s="56"/>
      <c r="E3" s="56"/>
      <c r="F3" s="56"/>
      <c r="G3" s="56"/>
      <c r="H3" s="56"/>
      <c r="I3" s="56"/>
      <c r="J3" s="57"/>
      <c r="K3" s="55" t="s">
        <v>137</v>
      </c>
      <c r="L3" s="56"/>
      <c r="M3" s="56"/>
      <c r="N3" s="56"/>
      <c r="O3" s="56"/>
      <c r="P3" s="56"/>
      <c r="Q3" s="58"/>
    </row>
    <row r="4" spans="1:17" s="4" customFormat="1" ht="15" customHeight="1">
      <c r="A4" s="34"/>
      <c r="B4" s="35" t="s">
        <v>138</v>
      </c>
      <c r="C4" s="59" t="s">
        <v>139</v>
      </c>
      <c r="D4" s="60"/>
      <c r="E4" s="60"/>
      <c r="F4" s="61"/>
      <c r="G4" s="59" t="s">
        <v>140</v>
      </c>
      <c r="H4" s="60"/>
      <c r="I4" s="60"/>
      <c r="J4" s="61"/>
      <c r="K4" s="36"/>
      <c r="L4" s="36"/>
      <c r="M4" s="36" t="s">
        <v>141</v>
      </c>
      <c r="N4" s="36" t="s">
        <v>142</v>
      </c>
      <c r="O4" s="36"/>
      <c r="P4" s="36" t="s">
        <v>143</v>
      </c>
      <c r="Q4" s="37"/>
    </row>
    <row r="5" spans="1:17" s="4" customFormat="1" ht="15" customHeight="1" thickBot="1">
      <c r="A5" s="5"/>
      <c r="B5" s="6"/>
      <c r="C5" s="7" t="s">
        <v>144</v>
      </c>
      <c r="D5" s="7" t="s">
        <v>145</v>
      </c>
      <c r="E5" s="7" t="s">
        <v>146</v>
      </c>
      <c r="F5" s="7" t="s">
        <v>147</v>
      </c>
      <c r="G5" s="7" t="s">
        <v>148</v>
      </c>
      <c r="H5" s="7" t="s">
        <v>149</v>
      </c>
      <c r="I5" s="7" t="s">
        <v>150</v>
      </c>
      <c r="J5" s="7" t="s">
        <v>151</v>
      </c>
      <c r="K5" s="7" t="s">
        <v>152</v>
      </c>
      <c r="L5" s="7" t="s">
        <v>153</v>
      </c>
      <c r="M5" s="7" t="s">
        <v>154</v>
      </c>
      <c r="N5" s="7" t="s">
        <v>154</v>
      </c>
      <c r="O5" s="7" t="s">
        <v>155</v>
      </c>
      <c r="P5" s="7" t="s">
        <v>156</v>
      </c>
      <c r="Q5" s="38" t="s">
        <v>157</v>
      </c>
    </row>
    <row r="6" spans="1:17" ht="15" customHeight="1">
      <c r="A6" s="39" t="s">
        <v>158</v>
      </c>
      <c r="B6" s="40">
        <f>+C6+G6</f>
        <v>181087</v>
      </c>
      <c r="C6" s="41">
        <f>SUM(D6:F6)</f>
        <v>10562</v>
      </c>
      <c r="D6" s="41">
        <v>122</v>
      </c>
      <c r="E6" s="41">
        <v>9496</v>
      </c>
      <c r="F6" s="41">
        <v>944</v>
      </c>
      <c r="G6" s="41">
        <f>SUM(H6:J6)</f>
        <v>170525</v>
      </c>
      <c r="H6" s="41">
        <v>29447</v>
      </c>
      <c r="I6" s="41">
        <v>998</v>
      </c>
      <c r="J6" s="41">
        <v>140080</v>
      </c>
      <c r="K6" s="41">
        <v>109618</v>
      </c>
      <c r="L6" s="41">
        <f>SUM(M6:Q6)</f>
        <v>71469</v>
      </c>
      <c r="M6" s="41">
        <v>0</v>
      </c>
      <c r="N6" s="41">
        <v>17560</v>
      </c>
      <c r="O6" s="41">
        <v>53909</v>
      </c>
      <c r="P6" s="41">
        <v>0</v>
      </c>
      <c r="Q6" s="42">
        <v>0</v>
      </c>
    </row>
    <row r="7" spans="1:17" ht="15" customHeight="1">
      <c r="A7" s="43" t="s">
        <v>159</v>
      </c>
      <c r="B7" s="44">
        <f>+C7+G7</f>
        <v>10406</v>
      </c>
      <c r="C7" s="45">
        <f>SUM(D7:F7)</f>
        <v>166</v>
      </c>
      <c r="D7" s="45">
        <v>166</v>
      </c>
      <c r="E7" s="45">
        <v>0</v>
      </c>
      <c r="F7" s="45">
        <v>0</v>
      </c>
      <c r="G7" s="45">
        <f>SUM(H7:J7)</f>
        <v>10240</v>
      </c>
      <c r="H7" s="45">
        <v>2276</v>
      </c>
      <c r="I7" s="45">
        <v>37</v>
      </c>
      <c r="J7" s="45">
        <v>7927</v>
      </c>
      <c r="K7" s="45">
        <v>4041</v>
      </c>
      <c r="L7" s="45">
        <f>SUM(M7:Q7)</f>
        <v>6365</v>
      </c>
      <c r="M7" s="45">
        <v>0</v>
      </c>
      <c r="N7" s="45">
        <v>856</v>
      </c>
      <c r="O7" s="45">
        <v>5509</v>
      </c>
      <c r="P7" s="45">
        <v>0</v>
      </c>
      <c r="Q7" s="46">
        <v>0</v>
      </c>
    </row>
    <row r="8" spans="1:17" ht="15" customHeight="1">
      <c r="A8" s="43" t="s">
        <v>160</v>
      </c>
      <c r="B8" s="44">
        <f aca="true" t="shared" si="0" ref="B8:B17">+C8+G8</f>
        <v>3137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3137</v>
      </c>
      <c r="H8" s="45">
        <v>496</v>
      </c>
      <c r="I8" s="45">
        <v>1080</v>
      </c>
      <c r="J8" s="45">
        <v>1561</v>
      </c>
      <c r="K8" s="45">
        <v>156</v>
      </c>
      <c r="L8" s="45">
        <f aca="true" t="shared" si="3" ref="L8:L17">SUM(M8:Q8)</f>
        <v>2981</v>
      </c>
      <c r="M8" s="45">
        <v>0</v>
      </c>
      <c r="N8" s="45">
        <v>0</v>
      </c>
      <c r="O8" s="45">
        <v>2981</v>
      </c>
      <c r="P8" s="45">
        <v>0</v>
      </c>
      <c r="Q8" s="46">
        <v>0</v>
      </c>
    </row>
    <row r="9" spans="1:17" ht="15" customHeight="1">
      <c r="A9" s="43" t="s">
        <v>161</v>
      </c>
      <c r="B9" s="44">
        <f t="shared" si="0"/>
        <v>15454</v>
      </c>
      <c r="C9" s="45">
        <f t="shared" si="1"/>
        <v>815</v>
      </c>
      <c r="D9" s="45">
        <v>0</v>
      </c>
      <c r="E9" s="45">
        <v>0</v>
      </c>
      <c r="F9" s="45">
        <v>815</v>
      </c>
      <c r="G9" s="45">
        <f t="shared" si="2"/>
        <v>14639</v>
      </c>
      <c r="H9" s="45">
        <v>14187</v>
      </c>
      <c r="I9" s="45">
        <v>18</v>
      </c>
      <c r="J9" s="45">
        <v>434</v>
      </c>
      <c r="K9" s="45">
        <v>112</v>
      </c>
      <c r="L9" s="45">
        <f t="shared" si="3"/>
        <v>15342</v>
      </c>
      <c r="M9" s="45">
        <v>0</v>
      </c>
      <c r="N9" s="45">
        <v>0</v>
      </c>
      <c r="O9" s="45">
        <v>15329</v>
      </c>
      <c r="P9" s="45">
        <v>13</v>
      </c>
      <c r="Q9" s="46">
        <v>0</v>
      </c>
    </row>
    <row r="10" spans="1:17" ht="15" customHeight="1">
      <c r="A10" s="43" t="s">
        <v>162</v>
      </c>
      <c r="B10" s="44">
        <f t="shared" si="0"/>
        <v>4939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4939</v>
      </c>
      <c r="H10" s="45">
        <v>361</v>
      </c>
      <c r="I10" s="45">
        <v>4086</v>
      </c>
      <c r="J10" s="45">
        <v>492</v>
      </c>
      <c r="K10" s="45">
        <v>264</v>
      </c>
      <c r="L10" s="45">
        <f t="shared" si="3"/>
        <v>4675</v>
      </c>
      <c r="M10" s="45">
        <v>14</v>
      </c>
      <c r="N10" s="45">
        <v>4051</v>
      </c>
      <c r="O10" s="45">
        <v>610</v>
      </c>
      <c r="P10" s="45">
        <v>0</v>
      </c>
      <c r="Q10" s="46">
        <v>0</v>
      </c>
    </row>
    <row r="11" spans="1:17" ht="15" customHeight="1">
      <c r="A11" s="43" t="s">
        <v>163</v>
      </c>
      <c r="B11" s="44">
        <f t="shared" si="0"/>
        <v>17468</v>
      </c>
      <c r="C11" s="45">
        <f t="shared" si="1"/>
        <v>40</v>
      </c>
      <c r="D11" s="45">
        <v>0</v>
      </c>
      <c r="E11" s="45">
        <v>0</v>
      </c>
      <c r="F11" s="45">
        <v>40</v>
      </c>
      <c r="G11" s="45">
        <f t="shared" si="2"/>
        <v>17428</v>
      </c>
      <c r="H11" s="45">
        <v>14871</v>
      </c>
      <c r="I11" s="45">
        <v>14</v>
      </c>
      <c r="J11" s="45">
        <v>2543</v>
      </c>
      <c r="K11" s="45">
        <v>1660</v>
      </c>
      <c r="L11" s="45">
        <f t="shared" si="3"/>
        <v>15808</v>
      </c>
      <c r="M11" s="45">
        <v>0</v>
      </c>
      <c r="N11" s="45">
        <v>223</v>
      </c>
      <c r="O11" s="45">
        <v>15585</v>
      </c>
      <c r="P11" s="45">
        <v>0</v>
      </c>
      <c r="Q11" s="46">
        <v>0</v>
      </c>
    </row>
    <row r="12" spans="1:17" ht="15" customHeight="1">
      <c r="A12" s="43" t="s">
        <v>164</v>
      </c>
      <c r="B12" s="44">
        <f t="shared" si="0"/>
        <v>40550</v>
      </c>
      <c r="C12" s="45">
        <f t="shared" si="1"/>
        <v>13793</v>
      </c>
      <c r="D12" s="45">
        <v>0</v>
      </c>
      <c r="E12" s="45">
        <v>0</v>
      </c>
      <c r="F12" s="45">
        <v>13793</v>
      </c>
      <c r="G12" s="45">
        <f t="shared" si="2"/>
        <v>26757</v>
      </c>
      <c r="H12" s="45">
        <v>24068</v>
      </c>
      <c r="I12" s="45">
        <v>356</v>
      </c>
      <c r="J12" s="45">
        <v>2333</v>
      </c>
      <c r="K12" s="45">
        <v>1210</v>
      </c>
      <c r="L12" s="45">
        <f t="shared" si="3"/>
        <v>39340</v>
      </c>
      <c r="M12" s="45">
        <v>8909</v>
      </c>
      <c r="N12" s="45">
        <v>3990</v>
      </c>
      <c r="O12" s="45">
        <v>26302</v>
      </c>
      <c r="P12" s="45">
        <v>139</v>
      </c>
      <c r="Q12" s="46">
        <v>0</v>
      </c>
    </row>
    <row r="13" spans="1:17" ht="15" customHeight="1">
      <c r="A13" s="43" t="s">
        <v>165</v>
      </c>
      <c r="B13" s="44">
        <f t="shared" si="0"/>
        <v>33589</v>
      </c>
      <c r="C13" s="45">
        <f t="shared" si="1"/>
        <v>5201</v>
      </c>
      <c r="D13" s="45">
        <v>2222</v>
      </c>
      <c r="E13" s="45">
        <v>2282</v>
      </c>
      <c r="F13" s="45">
        <v>697</v>
      </c>
      <c r="G13" s="45">
        <f t="shared" si="2"/>
        <v>28388</v>
      </c>
      <c r="H13" s="45">
        <v>6600</v>
      </c>
      <c r="I13" s="45">
        <v>17523</v>
      </c>
      <c r="J13" s="45">
        <v>4265</v>
      </c>
      <c r="K13" s="45">
        <v>1228</v>
      </c>
      <c r="L13" s="45">
        <f t="shared" si="3"/>
        <v>32361</v>
      </c>
      <c r="M13" s="45">
        <v>0</v>
      </c>
      <c r="N13" s="45">
        <v>26851</v>
      </c>
      <c r="O13" s="45">
        <v>5488</v>
      </c>
      <c r="P13" s="45">
        <v>22</v>
      </c>
      <c r="Q13" s="46">
        <v>0</v>
      </c>
    </row>
    <row r="14" spans="1:17" ht="15" customHeight="1">
      <c r="A14" s="43" t="s">
        <v>157</v>
      </c>
      <c r="B14" s="44">
        <f t="shared" si="0"/>
        <v>6866</v>
      </c>
      <c r="C14" s="45">
        <f t="shared" si="1"/>
        <v>2114</v>
      </c>
      <c r="D14" s="45">
        <v>0</v>
      </c>
      <c r="E14" s="45">
        <v>779</v>
      </c>
      <c r="F14" s="45">
        <v>1335</v>
      </c>
      <c r="G14" s="45">
        <f t="shared" si="2"/>
        <v>4752</v>
      </c>
      <c r="H14" s="45">
        <v>0</v>
      </c>
      <c r="I14" s="45">
        <v>3868</v>
      </c>
      <c r="J14" s="45">
        <v>884</v>
      </c>
      <c r="K14" s="45">
        <v>741</v>
      </c>
      <c r="L14" s="45">
        <f t="shared" si="3"/>
        <v>6125</v>
      </c>
      <c r="M14" s="45">
        <v>21</v>
      </c>
      <c r="N14" s="45">
        <v>3460</v>
      </c>
      <c r="O14" s="45">
        <v>2644</v>
      </c>
      <c r="P14" s="45">
        <v>0</v>
      </c>
      <c r="Q14" s="46">
        <v>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166</v>
      </c>
      <c r="B16" s="44">
        <f t="shared" si="0"/>
        <v>191493</v>
      </c>
      <c r="C16" s="45">
        <f t="shared" si="1"/>
        <v>10728</v>
      </c>
      <c r="D16" s="45">
        <f>SUM(D6:D7)</f>
        <v>288</v>
      </c>
      <c r="E16" s="45">
        <f>SUM(E6:E7)</f>
        <v>9496</v>
      </c>
      <c r="F16" s="45">
        <f>SUM(F6:F7)</f>
        <v>944</v>
      </c>
      <c r="G16" s="45">
        <f t="shared" si="2"/>
        <v>180765</v>
      </c>
      <c r="H16" s="45">
        <f>SUM(H6:H7)</f>
        <v>31723</v>
      </c>
      <c r="I16" s="45">
        <f>SUM(I6:I7)</f>
        <v>1035</v>
      </c>
      <c r="J16" s="45">
        <f>SUM(J6:J7)</f>
        <v>148007</v>
      </c>
      <c r="K16" s="45">
        <f>SUM(K6:K7)</f>
        <v>113659</v>
      </c>
      <c r="L16" s="45">
        <f t="shared" si="3"/>
        <v>77834</v>
      </c>
      <c r="M16" s="45">
        <f>SUM(M6:M7)</f>
        <v>0</v>
      </c>
      <c r="N16" s="45">
        <f>SUM(N6:N7)</f>
        <v>18416</v>
      </c>
      <c r="O16" s="45">
        <f>SUM(O6:O7)</f>
        <v>59418</v>
      </c>
      <c r="P16" s="45">
        <f>SUM(P6:P7)</f>
        <v>0</v>
      </c>
      <c r="Q16" s="46">
        <f>SUM(Q6:Q7)</f>
        <v>0</v>
      </c>
    </row>
    <row r="17" spans="1:17" ht="15" customHeight="1">
      <c r="A17" s="43" t="s">
        <v>167</v>
      </c>
      <c r="B17" s="44">
        <f t="shared" si="0"/>
        <v>122003</v>
      </c>
      <c r="C17" s="45">
        <f t="shared" si="1"/>
        <v>21963</v>
      </c>
      <c r="D17" s="45">
        <f>SUM(D8:D14)</f>
        <v>2222</v>
      </c>
      <c r="E17" s="45">
        <f>SUM(E8:E14)</f>
        <v>3061</v>
      </c>
      <c r="F17" s="45">
        <f>SUM(F8:F14)</f>
        <v>16680</v>
      </c>
      <c r="G17" s="45">
        <f t="shared" si="2"/>
        <v>100040</v>
      </c>
      <c r="H17" s="45">
        <f>SUM(H8:H14)</f>
        <v>60583</v>
      </c>
      <c r="I17" s="45">
        <f>SUM(I8:I14)</f>
        <v>26945</v>
      </c>
      <c r="J17" s="45">
        <f>SUM(J8:J14)</f>
        <v>12512</v>
      </c>
      <c r="K17" s="45">
        <f>SUM(K8:K14)</f>
        <v>5371</v>
      </c>
      <c r="L17" s="45">
        <f t="shared" si="3"/>
        <v>116632</v>
      </c>
      <c r="M17" s="45">
        <f>SUM(M8:M14)</f>
        <v>8944</v>
      </c>
      <c r="N17" s="45">
        <f>SUM(N8:N14)</f>
        <v>38575</v>
      </c>
      <c r="O17" s="45">
        <f>SUM(O8:O14)</f>
        <v>68939</v>
      </c>
      <c r="P17" s="45">
        <f>SUM(P8:P14)</f>
        <v>174</v>
      </c>
      <c r="Q17" s="46">
        <f>SUM(Q8:Q14)</f>
        <v>0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138</v>
      </c>
      <c r="B19" s="52">
        <f>+C19+G19</f>
        <v>313496</v>
      </c>
      <c r="C19" s="53">
        <f t="shared" si="1"/>
        <v>32691</v>
      </c>
      <c r="D19" s="52">
        <f>SUM(D16:D17)</f>
        <v>2510</v>
      </c>
      <c r="E19" s="52">
        <f>SUM(E16:E17)</f>
        <v>12557</v>
      </c>
      <c r="F19" s="52">
        <f>SUM(F16:F17)</f>
        <v>17624</v>
      </c>
      <c r="G19" s="53">
        <f t="shared" si="2"/>
        <v>280805</v>
      </c>
      <c r="H19" s="52">
        <f>SUM(H16:H17)</f>
        <v>92306</v>
      </c>
      <c r="I19" s="52">
        <f>SUM(I16:I17)</f>
        <v>27980</v>
      </c>
      <c r="J19" s="52">
        <f>SUM(J16:J17)</f>
        <v>160519</v>
      </c>
      <c r="K19" s="53">
        <f>SUM(K16:K17)</f>
        <v>119030</v>
      </c>
      <c r="L19" s="52">
        <f>SUM(M19:Q19)</f>
        <v>194466</v>
      </c>
      <c r="M19" s="52">
        <f>SUM(M16:M17)</f>
        <v>8944</v>
      </c>
      <c r="N19" s="52">
        <f>SUM(N16:N17)</f>
        <v>56991</v>
      </c>
      <c r="O19" s="52">
        <f>SUM(O16:O17)</f>
        <v>128357</v>
      </c>
      <c r="P19" s="52">
        <f>SUM(P16:P17)</f>
        <v>174</v>
      </c>
      <c r="Q19" s="54">
        <f>SUM(Q16:Q17)</f>
        <v>0</v>
      </c>
    </row>
  </sheetData>
  <mergeCells count="4">
    <mergeCell ref="C3:J3"/>
    <mergeCell ref="K3:Q3"/>
    <mergeCell ref="C4:F4"/>
    <mergeCell ref="G4:J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E11" sqref="E11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132</v>
      </c>
      <c r="E1" s="9" t="s">
        <v>168</v>
      </c>
      <c r="I1" s="1" t="s">
        <v>134</v>
      </c>
    </row>
    <row r="2" ht="15" customHeight="1" thickBot="1">
      <c r="Q2" s="10" t="s">
        <v>169</v>
      </c>
    </row>
    <row r="3" spans="1:17" s="4" customFormat="1" ht="15" customHeight="1">
      <c r="A3" s="2"/>
      <c r="B3" s="3"/>
      <c r="C3" s="55" t="s">
        <v>170</v>
      </c>
      <c r="D3" s="56"/>
      <c r="E3" s="56"/>
      <c r="F3" s="56"/>
      <c r="G3" s="56"/>
      <c r="H3" s="56"/>
      <c r="I3" s="56"/>
      <c r="J3" s="57"/>
      <c r="K3" s="55" t="s">
        <v>171</v>
      </c>
      <c r="L3" s="56"/>
      <c r="M3" s="56"/>
      <c r="N3" s="56"/>
      <c r="O3" s="56"/>
      <c r="P3" s="56"/>
      <c r="Q3" s="58"/>
    </row>
    <row r="4" spans="1:17" s="4" customFormat="1" ht="15" customHeight="1">
      <c r="A4" s="34"/>
      <c r="B4" s="35" t="s">
        <v>138</v>
      </c>
      <c r="C4" s="59" t="s">
        <v>139</v>
      </c>
      <c r="D4" s="60"/>
      <c r="E4" s="60"/>
      <c r="F4" s="61"/>
      <c r="G4" s="59" t="s">
        <v>140</v>
      </c>
      <c r="H4" s="60"/>
      <c r="I4" s="60"/>
      <c r="J4" s="61"/>
      <c r="K4" s="36"/>
      <c r="L4" s="36"/>
      <c r="M4" s="36" t="s">
        <v>141</v>
      </c>
      <c r="N4" s="36" t="s">
        <v>142</v>
      </c>
      <c r="O4" s="36"/>
      <c r="P4" s="36" t="s">
        <v>172</v>
      </c>
      <c r="Q4" s="37"/>
    </row>
    <row r="5" spans="1:17" s="4" customFormat="1" ht="15" customHeight="1" thickBot="1">
      <c r="A5" s="5"/>
      <c r="B5" s="6"/>
      <c r="C5" s="7" t="s">
        <v>144</v>
      </c>
      <c r="D5" s="7" t="s">
        <v>145</v>
      </c>
      <c r="E5" s="7" t="s">
        <v>146</v>
      </c>
      <c r="F5" s="7" t="s">
        <v>147</v>
      </c>
      <c r="G5" s="7" t="s">
        <v>148</v>
      </c>
      <c r="H5" s="7" t="s">
        <v>149</v>
      </c>
      <c r="I5" s="7" t="s">
        <v>150</v>
      </c>
      <c r="J5" s="7" t="s">
        <v>151</v>
      </c>
      <c r="K5" s="7" t="s">
        <v>152</v>
      </c>
      <c r="L5" s="7" t="s">
        <v>153</v>
      </c>
      <c r="M5" s="7" t="s">
        <v>154</v>
      </c>
      <c r="N5" s="7" t="s">
        <v>154</v>
      </c>
      <c r="O5" s="7" t="s">
        <v>155</v>
      </c>
      <c r="P5" s="7" t="s">
        <v>156</v>
      </c>
      <c r="Q5" s="38" t="s">
        <v>157</v>
      </c>
    </row>
    <row r="6" spans="1:17" ht="15" customHeight="1">
      <c r="A6" s="39" t="s">
        <v>158</v>
      </c>
      <c r="B6" s="40">
        <f>+C6+G6</f>
        <v>2843499</v>
      </c>
      <c r="C6" s="41">
        <f>SUM(D6:F6)</f>
        <v>196660</v>
      </c>
      <c r="D6" s="41">
        <v>2400</v>
      </c>
      <c r="E6" s="41">
        <v>180000</v>
      </c>
      <c r="F6" s="41">
        <v>14260</v>
      </c>
      <c r="G6" s="41">
        <f>SUM(H6:J6)</f>
        <v>2646839</v>
      </c>
      <c r="H6" s="41">
        <v>429103</v>
      </c>
      <c r="I6" s="41">
        <v>13500</v>
      </c>
      <c r="J6" s="41">
        <v>2204236</v>
      </c>
      <c r="K6" s="41">
        <v>1705875</v>
      </c>
      <c r="L6" s="41">
        <f>SUM(M6:Q6)</f>
        <v>1137624</v>
      </c>
      <c r="M6" s="41">
        <v>0</v>
      </c>
      <c r="N6" s="41">
        <v>255427</v>
      </c>
      <c r="O6" s="41">
        <v>882197</v>
      </c>
      <c r="P6" s="41">
        <v>0</v>
      </c>
      <c r="Q6" s="42">
        <v>0</v>
      </c>
    </row>
    <row r="7" spans="1:17" ht="15" customHeight="1">
      <c r="A7" s="43" t="s">
        <v>159</v>
      </c>
      <c r="B7" s="44">
        <f>+C7+G7</f>
        <v>176627</v>
      </c>
      <c r="C7" s="45">
        <f>SUM(D7:F7)</f>
        <v>2500</v>
      </c>
      <c r="D7" s="45">
        <v>2500</v>
      </c>
      <c r="E7" s="45">
        <v>0</v>
      </c>
      <c r="F7" s="45">
        <v>0</v>
      </c>
      <c r="G7" s="45">
        <f>SUM(H7:J7)</f>
        <v>174127</v>
      </c>
      <c r="H7" s="45">
        <v>51400</v>
      </c>
      <c r="I7" s="45">
        <v>1500</v>
      </c>
      <c r="J7" s="45">
        <v>121227</v>
      </c>
      <c r="K7" s="45">
        <v>63008</v>
      </c>
      <c r="L7" s="45">
        <f>SUM(M7:Q7)</f>
        <v>113619</v>
      </c>
      <c r="M7" s="45">
        <v>0</v>
      </c>
      <c r="N7" s="45">
        <v>13100</v>
      </c>
      <c r="O7" s="45">
        <v>100519</v>
      </c>
      <c r="P7" s="45">
        <v>0</v>
      </c>
      <c r="Q7" s="46">
        <v>0</v>
      </c>
    </row>
    <row r="8" spans="1:17" ht="15" customHeight="1">
      <c r="A8" s="43" t="s">
        <v>160</v>
      </c>
      <c r="B8" s="44">
        <f aca="true" t="shared" si="0" ref="B8:B17">+C8+G8</f>
        <v>17700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17700</v>
      </c>
      <c r="H8" s="45">
        <v>2220</v>
      </c>
      <c r="I8" s="45">
        <v>4560</v>
      </c>
      <c r="J8" s="45">
        <v>10920</v>
      </c>
      <c r="K8" s="45">
        <v>700</v>
      </c>
      <c r="L8" s="45">
        <f aca="true" t="shared" si="3" ref="L8:L17">SUM(M8:Q8)</f>
        <v>17000</v>
      </c>
      <c r="M8" s="45">
        <v>0</v>
      </c>
      <c r="N8" s="45">
        <v>0</v>
      </c>
      <c r="O8" s="45">
        <v>17000</v>
      </c>
      <c r="P8" s="45">
        <v>0</v>
      </c>
      <c r="Q8" s="46">
        <v>0</v>
      </c>
    </row>
    <row r="9" spans="1:17" ht="15" customHeight="1">
      <c r="A9" s="43" t="s">
        <v>161</v>
      </c>
      <c r="B9" s="44">
        <f t="shared" si="0"/>
        <v>136515</v>
      </c>
      <c r="C9" s="45">
        <f t="shared" si="1"/>
        <v>14000</v>
      </c>
      <c r="D9" s="45">
        <v>0</v>
      </c>
      <c r="E9" s="45">
        <v>0</v>
      </c>
      <c r="F9" s="45">
        <v>14000</v>
      </c>
      <c r="G9" s="45">
        <f t="shared" si="2"/>
        <v>122515</v>
      </c>
      <c r="H9" s="45">
        <v>118515</v>
      </c>
      <c r="I9" s="45">
        <v>500</v>
      </c>
      <c r="J9" s="45">
        <v>3500</v>
      </c>
      <c r="K9" s="45">
        <v>1180</v>
      </c>
      <c r="L9" s="45">
        <f t="shared" si="3"/>
        <v>135335</v>
      </c>
      <c r="M9" s="45">
        <v>0</v>
      </c>
      <c r="N9" s="45">
        <v>0</v>
      </c>
      <c r="O9" s="45">
        <v>135135</v>
      </c>
      <c r="P9" s="45">
        <v>200</v>
      </c>
      <c r="Q9" s="46">
        <v>0</v>
      </c>
    </row>
    <row r="10" spans="1:17" ht="15" customHeight="1">
      <c r="A10" s="43" t="s">
        <v>162</v>
      </c>
      <c r="B10" s="44">
        <f t="shared" si="0"/>
        <v>69930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69930</v>
      </c>
      <c r="H10" s="45">
        <v>1700</v>
      </c>
      <c r="I10" s="45">
        <v>60530</v>
      </c>
      <c r="J10" s="45">
        <v>7700</v>
      </c>
      <c r="K10" s="45">
        <v>4700</v>
      </c>
      <c r="L10" s="45">
        <f t="shared" si="3"/>
        <v>65230</v>
      </c>
      <c r="M10" s="45">
        <v>300</v>
      </c>
      <c r="N10" s="45">
        <v>60000</v>
      </c>
      <c r="O10" s="45">
        <v>4930</v>
      </c>
      <c r="P10" s="45">
        <v>0</v>
      </c>
      <c r="Q10" s="46">
        <v>0</v>
      </c>
    </row>
    <row r="11" spans="1:17" ht="15" customHeight="1">
      <c r="A11" s="43" t="s">
        <v>163</v>
      </c>
      <c r="B11" s="44">
        <f t="shared" si="0"/>
        <v>187294</v>
      </c>
      <c r="C11" s="45">
        <f t="shared" si="1"/>
        <v>500</v>
      </c>
      <c r="D11" s="45">
        <v>0</v>
      </c>
      <c r="E11" s="45">
        <v>0</v>
      </c>
      <c r="F11" s="45">
        <v>500</v>
      </c>
      <c r="G11" s="45">
        <f t="shared" si="2"/>
        <v>186794</v>
      </c>
      <c r="H11" s="45">
        <v>153964</v>
      </c>
      <c r="I11" s="45">
        <v>600</v>
      </c>
      <c r="J11" s="45">
        <v>32230</v>
      </c>
      <c r="K11" s="45">
        <v>28718</v>
      </c>
      <c r="L11" s="45">
        <f t="shared" si="3"/>
        <v>158576</v>
      </c>
      <c r="M11" s="45">
        <v>0</v>
      </c>
      <c r="N11" s="45">
        <v>10500</v>
      </c>
      <c r="O11" s="45">
        <v>148076</v>
      </c>
      <c r="P11" s="45">
        <v>0</v>
      </c>
      <c r="Q11" s="46">
        <v>0</v>
      </c>
    </row>
    <row r="12" spans="1:17" ht="15" customHeight="1">
      <c r="A12" s="43" t="s">
        <v>164</v>
      </c>
      <c r="B12" s="44">
        <f t="shared" si="0"/>
        <v>809740</v>
      </c>
      <c r="C12" s="45">
        <f t="shared" si="1"/>
        <v>353500</v>
      </c>
      <c r="D12" s="45">
        <v>0</v>
      </c>
      <c r="E12" s="45">
        <v>0</v>
      </c>
      <c r="F12" s="45">
        <v>353500</v>
      </c>
      <c r="G12" s="45">
        <f t="shared" si="2"/>
        <v>456240</v>
      </c>
      <c r="H12" s="45">
        <v>406200</v>
      </c>
      <c r="I12" s="45">
        <v>19300</v>
      </c>
      <c r="J12" s="45">
        <v>30740</v>
      </c>
      <c r="K12" s="45">
        <v>17600</v>
      </c>
      <c r="L12" s="45">
        <f t="shared" si="3"/>
        <v>792140</v>
      </c>
      <c r="M12" s="45">
        <v>280000</v>
      </c>
      <c r="N12" s="45">
        <v>130700</v>
      </c>
      <c r="O12" s="45">
        <v>378340</v>
      </c>
      <c r="P12" s="45">
        <v>3100</v>
      </c>
      <c r="Q12" s="46">
        <v>0</v>
      </c>
    </row>
    <row r="13" spans="1:17" ht="15" customHeight="1">
      <c r="A13" s="43" t="s">
        <v>165</v>
      </c>
      <c r="B13" s="44">
        <f t="shared" si="0"/>
        <v>647879</v>
      </c>
      <c r="C13" s="45">
        <f t="shared" si="1"/>
        <v>92819</v>
      </c>
      <c r="D13" s="45">
        <v>31019</v>
      </c>
      <c r="E13" s="45">
        <v>41380</v>
      </c>
      <c r="F13" s="45">
        <v>20420</v>
      </c>
      <c r="G13" s="45">
        <f t="shared" si="2"/>
        <v>555060</v>
      </c>
      <c r="H13" s="45">
        <v>144500</v>
      </c>
      <c r="I13" s="45">
        <v>361260</v>
      </c>
      <c r="J13" s="45">
        <v>49300</v>
      </c>
      <c r="K13" s="45">
        <v>24020</v>
      </c>
      <c r="L13" s="45">
        <f t="shared" si="3"/>
        <v>623859</v>
      </c>
      <c r="M13" s="45">
        <v>0</v>
      </c>
      <c r="N13" s="45">
        <v>537559</v>
      </c>
      <c r="O13" s="45">
        <v>86100</v>
      </c>
      <c r="P13" s="45">
        <v>200</v>
      </c>
      <c r="Q13" s="46">
        <v>0</v>
      </c>
    </row>
    <row r="14" spans="1:17" ht="15" customHeight="1">
      <c r="A14" s="43" t="s">
        <v>157</v>
      </c>
      <c r="B14" s="44">
        <f t="shared" si="0"/>
        <v>127850</v>
      </c>
      <c r="C14" s="45">
        <f t="shared" si="1"/>
        <v>35780</v>
      </c>
      <c r="D14" s="45">
        <v>0</v>
      </c>
      <c r="E14" s="45">
        <v>13000</v>
      </c>
      <c r="F14" s="45">
        <v>22780</v>
      </c>
      <c r="G14" s="45">
        <f t="shared" si="2"/>
        <v>92070</v>
      </c>
      <c r="H14" s="45">
        <v>0</v>
      </c>
      <c r="I14" s="45">
        <v>83920</v>
      </c>
      <c r="J14" s="45">
        <v>8150</v>
      </c>
      <c r="K14" s="45">
        <v>12050</v>
      </c>
      <c r="L14" s="45">
        <f t="shared" si="3"/>
        <v>115800</v>
      </c>
      <c r="M14" s="45">
        <v>700</v>
      </c>
      <c r="N14" s="45">
        <v>79500</v>
      </c>
      <c r="O14" s="45">
        <v>35600</v>
      </c>
      <c r="P14" s="45">
        <v>0</v>
      </c>
      <c r="Q14" s="46">
        <v>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166</v>
      </c>
      <c r="B16" s="44">
        <f t="shared" si="0"/>
        <v>3020126</v>
      </c>
      <c r="C16" s="45">
        <f t="shared" si="1"/>
        <v>199160</v>
      </c>
      <c r="D16" s="45">
        <f>SUM(D6:D7)</f>
        <v>4900</v>
      </c>
      <c r="E16" s="45">
        <f>SUM(E6:E7)</f>
        <v>180000</v>
      </c>
      <c r="F16" s="45">
        <f>SUM(F6:F7)</f>
        <v>14260</v>
      </c>
      <c r="G16" s="45">
        <f t="shared" si="2"/>
        <v>2820966</v>
      </c>
      <c r="H16" s="45">
        <f>SUM(H6:H7)</f>
        <v>480503</v>
      </c>
      <c r="I16" s="45">
        <f>SUM(I6:I7)</f>
        <v>15000</v>
      </c>
      <c r="J16" s="45">
        <f>SUM(J6:J7)</f>
        <v>2325463</v>
      </c>
      <c r="K16" s="45">
        <f>SUM(K6:K7)</f>
        <v>1768883</v>
      </c>
      <c r="L16" s="45">
        <f t="shared" si="3"/>
        <v>1251243</v>
      </c>
      <c r="M16" s="45">
        <f>SUM(M6:M7)</f>
        <v>0</v>
      </c>
      <c r="N16" s="45">
        <f>SUM(N6:N7)</f>
        <v>268527</v>
      </c>
      <c r="O16" s="45">
        <f>SUM(O6:O7)</f>
        <v>982716</v>
      </c>
      <c r="P16" s="45">
        <f>SUM(P6:P7)</f>
        <v>0</v>
      </c>
      <c r="Q16" s="46">
        <f>SUM(Q6:Q7)</f>
        <v>0</v>
      </c>
    </row>
    <row r="17" spans="1:17" ht="15" customHeight="1">
      <c r="A17" s="43" t="s">
        <v>167</v>
      </c>
      <c r="B17" s="44">
        <f t="shared" si="0"/>
        <v>1996908</v>
      </c>
      <c r="C17" s="45">
        <f t="shared" si="1"/>
        <v>496599</v>
      </c>
      <c r="D17" s="45">
        <f>SUM(D8:D14)</f>
        <v>31019</v>
      </c>
      <c r="E17" s="45">
        <f>SUM(E8:E14)</f>
        <v>54380</v>
      </c>
      <c r="F17" s="45">
        <f>SUM(F8:F14)</f>
        <v>411200</v>
      </c>
      <c r="G17" s="45">
        <f t="shared" si="2"/>
        <v>1500309</v>
      </c>
      <c r="H17" s="45">
        <f>SUM(H8:H14)</f>
        <v>827099</v>
      </c>
      <c r="I17" s="45">
        <f>SUM(I8:I14)</f>
        <v>530670</v>
      </c>
      <c r="J17" s="45">
        <f>SUM(J8:J14)</f>
        <v>142540</v>
      </c>
      <c r="K17" s="45">
        <f>SUM(K8:K14)</f>
        <v>88968</v>
      </c>
      <c r="L17" s="45">
        <f t="shared" si="3"/>
        <v>1907940</v>
      </c>
      <c r="M17" s="45">
        <f>SUM(M8:M14)</f>
        <v>281000</v>
      </c>
      <c r="N17" s="45">
        <f>SUM(N8:N14)</f>
        <v>818259</v>
      </c>
      <c r="O17" s="45">
        <f>SUM(O8:O14)</f>
        <v>805181</v>
      </c>
      <c r="P17" s="45">
        <f>SUM(P8:P14)</f>
        <v>3500</v>
      </c>
      <c r="Q17" s="46">
        <f>SUM(Q8:Q14)</f>
        <v>0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138</v>
      </c>
      <c r="B19" s="52">
        <f>+C19+G19</f>
        <v>5017034</v>
      </c>
      <c r="C19" s="53">
        <f t="shared" si="1"/>
        <v>695759</v>
      </c>
      <c r="D19" s="52">
        <f>SUM(D16:D17)</f>
        <v>35919</v>
      </c>
      <c r="E19" s="52">
        <f>SUM(E16:E17)</f>
        <v>234380</v>
      </c>
      <c r="F19" s="52">
        <f>SUM(F16:F17)</f>
        <v>425460</v>
      </c>
      <c r="G19" s="53">
        <f t="shared" si="2"/>
        <v>4321275</v>
      </c>
      <c r="H19" s="52">
        <f>SUM(H16:H17)</f>
        <v>1307602</v>
      </c>
      <c r="I19" s="52">
        <f>SUM(I16:I17)</f>
        <v>545670</v>
      </c>
      <c r="J19" s="52">
        <f>SUM(J16:J17)</f>
        <v>2468003</v>
      </c>
      <c r="K19" s="53">
        <f>SUM(K16:K17)</f>
        <v>1857851</v>
      </c>
      <c r="L19" s="52">
        <f>SUM(M19:Q19)</f>
        <v>3159183</v>
      </c>
      <c r="M19" s="52">
        <f>SUM(M16:M17)</f>
        <v>281000</v>
      </c>
      <c r="N19" s="52">
        <f>SUM(N16:N17)</f>
        <v>1086786</v>
      </c>
      <c r="O19" s="52">
        <f>SUM(O16:O17)</f>
        <v>1787897</v>
      </c>
      <c r="P19" s="52">
        <f>SUM(P16:P17)</f>
        <v>3500</v>
      </c>
      <c r="Q19" s="54">
        <f>SUM(Q16:Q17)</f>
        <v>0</v>
      </c>
    </row>
  </sheetData>
  <mergeCells count="4">
    <mergeCell ref="C3:J3"/>
    <mergeCell ref="K3:Q3"/>
    <mergeCell ref="C4:F4"/>
    <mergeCell ref="G4:J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2000-01-06T05:07:25Z</cp:lastPrinted>
  <dcterms:created xsi:type="dcterms:W3CDTF">2000-01-06T00:38:06Z</dcterms:created>
  <dcterms:modified xsi:type="dcterms:W3CDTF">2004-01-05T02:14:43Z</dcterms:modified>
  <cp:category/>
  <cp:version/>
  <cp:contentType/>
  <cp:contentStatus/>
</cp:coreProperties>
</file>