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<sst xmlns="http://schemas.openxmlformats.org/spreadsheetml/2006/main" count="204" uniqueCount="167">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</sst>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75" zoomScaleNormal="75" workbookViewId="0" topLeftCell="A1">
      <pane xSplit="1" ySplit="4" topLeftCell="B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3" sqref="D123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2">SUM(C5:K5)</f>
        <v>46730</v>
      </c>
      <c r="C5" s="17">
        <v>18221</v>
      </c>
      <c r="D5" s="17">
        <v>868</v>
      </c>
      <c r="E5" s="17">
        <v>39</v>
      </c>
      <c r="F5" s="17">
        <v>265</v>
      </c>
      <c r="G5" s="17">
        <v>658</v>
      </c>
      <c r="H5" s="17">
        <v>4057</v>
      </c>
      <c r="I5" s="17">
        <v>4823</v>
      </c>
      <c r="J5" s="17">
        <v>17799</v>
      </c>
      <c r="K5" s="17">
        <v>0</v>
      </c>
      <c r="L5" s="17">
        <v>11969</v>
      </c>
      <c r="M5" s="18">
        <v>34761</v>
      </c>
    </row>
    <row r="6" spans="1:13" ht="15" customHeight="1">
      <c r="A6" s="15" t="s">
        <v>18</v>
      </c>
      <c r="B6" s="19">
        <f t="shared" si="0"/>
        <v>12693</v>
      </c>
      <c r="C6" s="20">
        <v>11193</v>
      </c>
      <c r="D6" s="20">
        <v>0</v>
      </c>
      <c r="E6" s="20">
        <v>0</v>
      </c>
      <c r="F6" s="20">
        <v>581</v>
      </c>
      <c r="G6" s="20">
        <v>88</v>
      </c>
      <c r="H6" s="20">
        <v>304</v>
      </c>
      <c r="I6" s="20">
        <v>235</v>
      </c>
      <c r="J6" s="20">
        <v>0</v>
      </c>
      <c r="K6" s="20">
        <v>292</v>
      </c>
      <c r="L6" s="20">
        <v>5607</v>
      </c>
      <c r="M6" s="21">
        <v>7086</v>
      </c>
    </row>
    <row r="7" spans="1:13" ht="15" customHeight="1">
      <c r="A7" s="15" t="s">
        <v>19</v>
      </c>
      <c r="B7" s="19">
        <f t="shared" si="0"/>
        <v>3192</v>
      </c>
      <c r="C7" s="20">
        <v>1746</v>
      </c>
      <c r="D7" s="20">
        <v>187</v>
      </c>
      <c r="E7" s="20">
        <v>0</v>
      </c>
      <c r="F7" s="20">
        <v>0</v>
      </c>
      <c r="G7" s="20">
        <v>0</v>
      </c>
      <c r="H7" s="20">
        <v>537</v>
      </c>
      <c r="I7" s="20">
        <v>481</v>
      </c>
      <c r="J7" s="20">
        <v>0</v>
      </c>
      <c r="K7" s="20">
        <v>241</v>
      </c>
      <c r="L7" s="20">
        <v>1123</v>
      </c>
      <c r="M7" s="21">
        <v>2069</v>
      </c>
    </row>
    <row r="8" spans="1:13" ht="15" customHeight="1">
      <c r="A8" s="15" t="s">
        <v>20</v>
      </c>
      <c r="B8" s="19">
        <f t="shared" si="0"/>
        <v>7722</v>
      </c>
      <c r="C8" s="20">
        <v>6332</v>
      </c>
      <c r="D8" s="20">
        <v>0</v>
      </c>
      <c r="E8" s="20">
        <v>0</v>
      </c>
      <c r="F8" s="20">
        <v>535</v>
      </c>
      <c r="G8" s="20">
        <v>0</v>
      </c>
      <c r="H8" s="20">
        <v>281</v>
      </c>
      <c r="I8" s="20">
        <v>0</v>
      </c>
      <c r="J8" s="20">
        <v>552</v>
      </c>
      <c r="K8" s="20">
        <v>22</v>
      </c>
      <c r="L8" s="20">
        <v>5571</v>
      </c>
      <c r="M8" s="21">
        <v>2151</v>
      </c>
    </row>
    <row r="9" spans="1:13" ht="15" customHeight="1">
      <c r="A9" s="15" t="s">
        <v>21</v>
      </c>
      <c r="B9" s="19">
        <f t="shared" si="0"/>
        <v>6816</v>
      </c>
      <c r="C9" s="20">
        <v>2911</v>
      </c>
      <c r="D9" s="20">
        <v>353</v>
      </c>
      <c r="E9" s="20">
        <v>30</v>
      </c>
      <c r="F9" s="20">
        <v>3004</v>
      </c>
      <c r="G9" s="20">
        <v>0</v>
      </c>
      <c r="H9" s="20">
        <v>0</v>
      </c>
      <c r="I9" s="20">
        <v>518</v>
      </c>
      <c r="J9" s="20">
        <v>0</v>
      </c>
      <c r="K9" s="20">
        <v>0</v>
      </c>
      <c r="L9" s="20">
        <v>2453</v>
      </c>
      <c r="M9" s="21">
        <v>4363</v>
      </c>
    </row>
    <row r="10" spans="1:13" ht="15" customHeight="1">
      <c r="A10" s="15" t="s">
        <v>22</v>
      </c>
      <c r="B10" s="19">
        <f t="shared" si="0"/>
        <v>2632</v>
      </c>
      <c r="C10" s="20">
        <v>2210</v>
      </c>
      <c r="D10" s="20">
        <v>376</v>
      </c>
      <c r="E10" s="20">
        <v>0</v>
      </c>
      <c r="F10" s="20">
        <v>0</v>
      </c>
      <c r="G10" s="20">
        <v>0</v>
      </c>
      <c r="H10" s="20">
        <v>0</v>
      </c>
      <c r="I10" s="20">
        <v>46</v>
      </c>
      <c r="J10" s="20">
        <v>0</v>
      </c>
      <c r="K10" s="20">
        <v>0</v>
      </c>
      <c r="L10" s="20">
        <v>2244</v>
      </c>
      <c r="M10" s="21">
        <v>388</v>
      </c>
    </row>
    <row r="11" spans="1:13" ht="15" customHeight="1">
      <c r="A11" s="15" t="s">
        <v>23</v>
      </c>
      <c r="B11" s="19">
        <f t="shared" si="0"/>
        <v>648</v>
      </c>
      <c r="C11" s="20">
        <v>648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341</v>
      </c>
      <c r="M11" s="21">
        <v>307</v>
      </c>
    </row>
    <row r="12" spans="1:13" ht="15" customHeight="1">
      <c r="A12" s="15" t="s">
        <v>24</v>
      </c>
      <c r="B12" s="19">
        <f t="shared" si="0"/>
        <v>3086</v>
      </c>
      <c r="C12" s="20">
        <v>2113</v>
      </c>
      <c r="D12" s="20">
        <v>141</v>
      </c>
      <c r="E12" s="20">
        <v>188</v>
      </c>
      <c r="F12" s="20">
        <v>0</v>
      </c>
      <c r="G12" s="20">
        <v>0</v>
      </c>
      <c r="H12" s="20">
        <v>0</v>
      </c>
      <c r="I12" s="20">
        <v>461</v>
      </c>
      <c r="J12" s="20">
        <v>142</v>
      </c>
      <c r="K12" s="20">
        <v>41</v>
      </c>
      <c r="L12" s="20">
        <v>1524</v>
      </c>
      <c r="M12" s="21">
        <v>1562</v>
      </c>
    </row>
    <row r="13" spans="1:13" ht="15" customHeight="1">
      <c r="A13" s="15" t="s">
        <v>25</v>
      </c>
      <c r="B13" s="19">
        <f t="shared" si="0"/>
        <v>8413</v>
      </c>
      <c r="C13" s="20">
        <v>7651</v>
      </c>
      <c r="D13" s="20">
        <v>0</v>
      </c>
      <c r="E13" s="20">
        <v>124</v>
      </c>
      <c r="F13" s="20">
        <v>0</v>
      </c>
      <c r="G13" s="20">
        <v>0</v>
      </c>
      <c r="H13" s="20">
        <v>442</v>
      </c>
      <c r="I13" s="20">
        <v>144</v>
      </c>
      <c r="J13" s="20">
        <v>0</v>
      </c>
      <c r="K13" s="20">
        <v>52</v>
      </c>
      <c r="L13" s="20">
        <v>4502</v>
      </c>
      <c r="M13" s="21">
        <v>3911</v>
      </c>
    </row>
    <row r="14" spans="1:13" ht="15" customHeight="1">
      <c r="A14" s="15" t="s">
        <v>26</v>
      </c>
      <c r="B14" s="19">
        <f t="shared" si="0"/>
        <v>8198</v>
      </c>
      <c r="C14" s="20">
        <v>2260</v>
      </c>
      <c r="D14" s="20">
        <v>135</v>
      </c>
      <c r="E14" s="20">
        <v>0</v>
      </c>
      <c r="F14" s="20">
        <v>4771</v>
      </c>
      <c r="G14" s="20">
        <v>0</v>
      </c>
      <c r="H14" s="20">
        <v>266</v>
      </c>
      <c r="I14" s="20">
        <v>45</v>
      </c>
      <c r="J14" s="20">
        <v>562</v>
      </c>
      <c r="K14" s="20">
        <v>159</v>
      </c>
      <c r="L14" s="20">
        <v>1624</v>
      </c>
      <c r="M14" s="21">
        <v>6574</v>
      </c>
    </row>
    <row r="15" spans="1:13" ht="15" customHeight="1">
      <c r="A15" s="15" t="s">
        <v>27</v>
      </c>
      <c r="B15" s="19">
        <f t="shared" si="0"/>
        <v>22727</v>
      </c>
      <c r="C15" s="20">
        <v>11875</v>
      </c>
      <c r="D15" s="20">
        <v>692</v>
      </c>
      <c r="E15" s="20">
        <v>91</v>
      </c>
      <c r="F15" s="20">
        <v>4176</v>
      </c>
      <c r="G15" s="20">
        <v>15</v>
      </c>
      <c r="H15" s="20">
        <v>0</v>
      </c>
      <c r="I15" s="20">
        <v>1065</v>
      </c>
      <c r="J15" s="20">
        <v>4434</v>
      </c>
      <c r="K15" s="20">
        <v>379</v>
      </c>
      <c r="L15" s="20">
        <v>8098</v>
      </c>
      <c r="M15" s="21">
        <v>14629</v>
      </c>
    </row>
    <row r="16" spans="1:13" ht="15" customHeight="1">
      <c r="A16" s="15" t="s">
        <v>28</v>
      </c>
      <c r="B16" s="19">
        <f t="shared" si="0"/>
        <v>4930</v>
      </c>
      <c r="C16" s="20">
        <v>4267</v>
      </c>
      <c r="D16" s="20">
        <v>79</v>
      </c>
      <c r="E16" s="20">
        <v>15</v>
      </c>
      <c r="F16" s="20">
        <v>93</v>
      </c>
      <c r="G16" s="20">
        <v>0</v>
      </c>
      <c r="H16" s="20">
        <v>409</v>
      </c>
      <c r="I16" s="20">
        <v>0</v>
      </c>
      <c r="J16" s="20">
        <v>33</v>
      </c>
      <c r="K16" s="20">
        <v>34</v>
      </c>
      <c r="L16" s="20">
        <v>3650</v>
      </c>
      <c r="M16" s="21">
        <v>1280</v>
      </c>
    </row>
    <row r="17" spans="1:13" ht="15" customHeight="1">
      <c r="A17" s="15" t="s">
        <v>29</v>
      </c>
      <c r="B17" s="19">
        <f t="shared" si="0"/>
        <v>11812</v>
      </c>
      <c r="C17" s="20">
        <v>9578</v>
      </c>
      <c r="D17" s="20">
        <v>36</v>
      </c>
      <c r="E17" s="20">
        <v>40</v>
      </c>
      <c r="F17" s="20">
        <v>499</v>
      </c>
      <c r="G17" s="20">
        <v>0</v>
      </c>
      <c r="H17" s="20">
        <v>649</v>
      </c>
      <c r="I17" s="20">
        <v>952</v>
      </c>
      <c r="J17" s="20">
        <v>0</v>
      </c>
      <c r="K17" s="20">
        <v>58</v>
      </c>
      <c r="L17" s="20">
        <v>7441</v>
      </c>
      <c r="M17" s="21">
        <v>4371</v>
      </c>
    </row>
    <row r="18" spans="1:13" ht="15" customHeight="1">
      <c r="A18" s="15" t="s">
        <v>30</v>
      </c>
      <c r="B18" s="19">
        <f t="shared" si="0"/>
        <v>17864</v>
      </c>
      <c r="C18" s="20">
        <v>5860</v>
      </c>
      <c r="D18" s="20">
        <v>216</v>
      </c>
      <c r="E18" s="20">
        <v>0</v>
      </c>
      <c r="F18" s="20">
        <v>2135</v>
      </c>
      <c r="G18" s="20">
        <v>0</v>
      </c>
      <c r="H18" s="20">
        <v>174</v>
      </c>
      <c r="I18" s="20">
        <v>8798</v>
      </c>
      <c r="J18" s="20">
        <v>0</v>
      </c>
      <c r="K18" s="20">
        <v>681</v>
      </c>
      <c r="L18" s="20">
        <v>4927</v>
      </c>
      <c r="M18" s="21">
        <v>12937</v>
      </c>
    </row>
    <row r="19" spans="1:13" ht="15" customHeight="1">
      <c r="A19" s="15" t="s">
        <v>31</v>
      </c>
      <c r="B19" s="19">
        <f t="shared" si="0"/>
        <v>1753</v>
      </c>
      <c r="C19" s="20">
        <v>1741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12</v>
      </c>
      <c r="K19" s="20">
        <v>0</v>
      </c>
      <c r="L19" s="20">
        <v>1044</v>
      </c>
      <c r="M19" s="21">
        <v>709</v>
      </c>
    </row>
    <row r="20" spans="1:13" ht="15" customHeight="1">
      <c r="A20" s="15" t="s">
        <v>32</v>
      </c>
      <c r="B20" s="19">
        <f t="shared" si="0"/>
        <v>6867</v>
      </c>
      <c r="C20" s="20">
        <v>5250</v>
      </c>
      <c r="D20" s="20">
        <v>0</v>
      </c>
      <c r="E20" s="20">
        <v>140</v>
      </c>
      <c r="F20" s="20">
        <v>0</v>
      </c>
      <c r="G20" s="20">
        <v>888</v>
      </c>
      <c r="H20" s="20">
        <v>572</v>
      </c>
      <c r="I20" s="20">
        <v>0</v>
      </c>
      <c r="J20" s="20">
        <v>0</v>
      </c>
      <c r="K20" s="20">
        <v>17</v>
      </c>
      <c r="L20" s="20">
        <v>4647</v>
      </c>
      <c r="M20" s="21">
        <v>2220</v>
      </c>
    </row>
    <row r="21" spans="1:13" ht="15" customHeight="1">
      <c r="A21" s="15" t="s">
        <v>33</v>
      </c>
      <c r="B21" s="19">
        <f t="shared" si="0"/>
        <v>565</v>
      </c>
      <c r="C21" s="20">
        <v>357</v>
      </c>
      <c r="D21" s="20">
        <v>0</v>
      </c>
      <c r="E21" s="20">
        <v>0</v>
      </c>
      <c r="F21" s="20">
        <v>0</v>
      </c>
      <c r="G21" s="20">
        <v>0</v>
      </c>
      <c r="H21" s="20">
        <v>70</v>
      </c>
      <c r="I21" s="20">
        <v>0</v>
      </c>
      <c r="J21" s="20">
        <v>0</v>
      </c>
      <c r="K21" s="20">
        <v>138</v>
      </c>
      <c r="L21" s="20">
        <v>389</v>
      </c>
      <c r="M21" s="21">
        <v>176</v>
      </c>
    </row>
    <row r="22" spans="1:13" ht="15" customHeight="1">
      <c r="A22" s="15" t="s">
        <v>34</v>
      </c>
      <c r="B22" s="19">
        <f t="shared" si="0"/>
        <v>1485</v>
      </c>
      <c r="C22" s="20">
        <v>1485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1359</v>
      </c>
      <c r="M22" s="21">
        <v>126</v>
      </c>
    </row>
    <row r="23" spans="1:13" ht="15" customHeight="1">
      <c r="A23" s="25" t="s">
        <v>107</v>
      </c>
      <c r="B23" s="26">
        <f>SUM(C23:K23)</f>
        <v>168133</v>
      </c>
      <c r="C23" s="27">
        <v>95698</v>
      </c>
      <c r="D23" s="27">
        <v>3083</v>
      </c>
      <c r="E23" s="27">
        <v>667</v>
      </c>
      <c r="F23" s="27">
        <v>16059</v>
      </c>
      <c r="G23" s="27">
        <v>1649</v>
      </c>
      <c r="H23" s="27">
        <v>7761</v>
      </c>
      <c r="I23" s="27">
        <v>17568</v>
      </c>
      <c r="J23" s="27">
        <v>23534</v>
      </c>
      <c r="K23" s="27">
        <v>2114</v>
      </c>
      <c r="L23" s="27">
        <v>68513</v>
      </c>
      <c r="M23" s="28">
        <v>99620</v>
      </c>
    </row>
    <row r="24" spans="1:13" ht="15" customHeight="1">
      <c r="A24" s="15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5" customHeight="1">
      <c r="A25" s="15" t="s">
        <v>35</v>
      </c>
      <c r="B25" s="19">
        <f>SUM(C25:K25)</f>
        <v>185</v>
      </c>
      <c r="C25" s="20">
        <v>185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185</v>
      </c>
      <c r="M25" s="21">
        <v>0</v>
      </c>
    </row>
    <row r="26" spans="1:13" ht="15" customHeight="1">
      <c r="A26" s="15" t="s">
        <v>36</v>
      </c>
      <c r="B26" s="19">
        <f>SUM(C26:K26)</f>
        <v>1057</v>
      </c>
      <c r="C26" s="20">
        <v>1015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42</v>
      </c>
      <c r="K26" s="20">
        <v>0</v>
      </c>
      <c r="L26" s="20">
        <v>234</v>
      </c>
      <c r="M26" s="21">
        <v>823</v>
      </c>
    </row>
    <row r="27" spans="1:13" ht="15" customHeight="1">
      <c r="A27" s="15" t="s">
        <v>37</v>
      </c>
      <c r="B27" s="19">
        <f>SUM(C27:K27)</f>
        <v>2143</v>
      </c>
      <c r="C27" s="20">
        <v>2097</v>
      </c>
      <c r="D27" s="20">
        <v>0</v>
      </c>
      <c r="E27" s="20">
        <v>0</v>
      </c>
      <c r="F27" s="20">
        <v>46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1674</v>
      </c>
      <c r="M27" s="21">
        <v>469</v>
      </c>
    </row>
    <row r="28" spans="1:13" ht="15" customHeight="1">
      <c r="A28" s="32" t="s">
        <v>38</v>
      </c>
      <c r="B28" s="22">
        <f>SUM(C28:K28)</f>
        <v>2407</v>
      </c>
      <c r="C28" s="23">
        <v>2332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75</v>
      </c>
      <c r="J28" s="23">
        <v>0</v>
      </c>
      <c r="K28" s="23">
        <v>0</v>
      </c>
      <c r="L28" s="23">
        <v>1532</v>
      </c>
      <c r="M28" s="24">
        <v>875</v>
      </c>
    </row>
    <row r="29" spans="1:13" ht="15" customHeight="1">
      <c r="A29" s="25" t="s">
        <v>108</v>
      </c>
      <c r="B29" s="26">
        <f>SUM(C29:K29)</f>
        <v>5792</v>
      </c>
      <c r="C29" s="27">
        <v>5629</v>
      </c>
      <c r="D29" s="27">
        <v>0</v>
      </c>
      <c r="E29" s="27">
        <v>0</v>
      </c>
      <c r="F29" s="27">
        <v>46</v>
      </c>
      <c r="G29" s="27">
        <v>0</v>
      </c>
      <c r="H29" s="27">
        <v>0</v>
      </c>
      <c r="I29" s="27">
        <v>75</v>
      </c>
      <c r="J29" s="27">
        <v>42</v>
      </c>
      <c r="K29" s="27">
        <v>0</v>
      </c>
      <c r="L29" s="27">
        <v>3625</v>
      </c>
      <c r="M29" s="28">
        <v>2167</v>
      </c>
    </row>
    <row r="30" spans="1:13" ht="15" customHeight="1">
      <c r="A30" s="15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ht="15" customHeight="1">
      <c r="A31" s="15" t="s">
        <v>39</v>
      </c>
      <c r="B31" s="19">
        <f>SUM(C31:K31)</f>
        <v>1132</v>
      </c>
      <c r="C31" s="20">
        <v>1132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830</v>
      </c>
      <c r="M31" s="21">
        <v>302</v>
      </c>
    </row>
    <row r="32" spans="1:13" ht="15" customHeight="1">
      <c r="A32" s="15" t="s">
        <v>40</v>
      </c>
      <c r="B32" s="19">
        <f>SUM(C32:K32)</f>
        <v>670</v>
      </c>
      <c r="C32" s="20">
        <v>670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354</v>
      </c>
      <c r="M32" s="21">
        <v>316</v>
      </c>
    </row>
    <row r="33" spans="1:13" ht="15" customHeight="1">
      <c r="A33" s="32" t="s">
        <v>41</v>
      </c>
      <c r="B33" s="22">
        <f>SUM(C33:K33)</f>
        <v>1621</v>
      </c>
      <c r="C33" s="23">
        <v>500</v>
      </c>
      <c r="D33" s="23">
        <v>0</v>
      </c>
      <c r="E33" s="23">
        <v>0</v>
      </c>
      <c r="F33" s="23">
        <v>0</v>
      </c>
      <c r="G33" s="23">
        <v>0</v>
      </c>
      <c r="H33" s="23">
        <v>1121</v>
      </c>
      <c r="I33" s="23">
        <v>0</v>
      </c>
      <c r="J33" s="23">
        <v>0</v>
      </c>
      <c r="K33" s="23">
        <v>0</v>
      </c>
      <c r="L33" s="23">
        <v>345</v>
      </c>
      <c r="M33" s="24">
        <v>1276</v>
      </c>
    </row>
    <row r="34" spans="1:13" ht="15" customHeight="1">
      <c r="A34" s="25" t="s">
        <v>109</v>
      </c>
      <c r="B34" s="26">
        <f>SUM(C34:K34)</f>
        <v>3423</v>
      </c>
      <c r="C34" s="27">
        <v>2302</v>
      </c>
      <c r="D34" s="27">
        <v>0</v>
      </c>
      <c r="E34" s="27">
        <v>0</v>
      </c>
      <c r="F34" s="27">
        <v>0</v>
      </c>
      <c r="G34" s="27">
        <v>0</v>
      </c>
      <c r="H34" s="27">
        <v>1121</v>
      </c>
      <c r="I34" s="27">
        <v>0</v>
      </c>
      <c r="J34" s="27">
        <v>0</v>
      </c>
      <c r="K34" s="27">
        <v>0</v>
      </c>
      <c r="L34" s="27">
        <v>1529</v>
      </c>
      <c r="M34" s="28">
        <v>1894</v>
      </c>
    </row>
    <row r="35" spans="1:13" ht="15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3" ht="15" customHeight="1">
      <c r="A36" s="15" t="s">
        <v>42</v>
      </c>
      <c r="B36" s="19">
        <f>SUM(C36:K36)</f>
        <v>2241</v>
      </c>
      <c r="C36" s="20">
        <v>1550</v>
      </c>
      <c r="D36" s="20">
        <v>415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276</v>
      </c>
      <c r="K36" s="20">
        <v>0</v>
      </c>
      <c r="L36" s="20">
        <v>863</v>
      </c>
      <c r="M36" s="21">
        <v>1378</v>
      </c>
    </row>
    <row r="37" spans="1:13" ht="15" customHeight="1">
      <c r="A37" s="32" t="s">
        <v>43</v>
      </c>
      <c r="B37" s="22">
        <f>SUM(C37:M37)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4">
        <v>0</v>
      </c>
    </row>
    <row r="38" spans="1:13" ht="15" customHeight="1">
      <c r="A38" s="25" t="s">
        <v>110</v>
      </c>
      <c r="B38" s="26">
        <f>SUM(C38:K38)</f>
        <v>2241</v>
      </c>
      <c r="C38" s="27">
        <v>1550</v>
      </c>
      <c r="D38" s="27">
        <v>415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276</v>
      </c>
      <c r="K38" s="27">
        <v>0</v>
      </c>
      <c r="L38" s="27">
        <v>863</v>
      </c>
      <c r="M38" s="28">
        <v>1378</v>
      </c>
    </row>
    <row r="39" spans="1:13" ht="15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</row>
    <row r="40" spans="1:13" ht="15" customHeight="1">
      <c r="A40" s="15" t="s">
        <v>44</v>
      </c>
      <c r="B40" s="19">
        <f>SUM(C40:K40)</f>
        <v>1362</v>
      </c>
      <c r="C40" s="20">
        <v>1225</v>
      </c>
      <c r="D40" s="20">
        <v>123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14</v>
      </c>
      <c r="K40" s="20">
        <v>0</v>
      </c>
      <c r="L40" s="20">
        <v>1078</v>
      </c>
      <c r="M40" s="21">
        <v>284</v>
      </c>
    </row>
    <row r="41" spans="1:13" ht="15" customHeight="1">
      <c r="A41" s="32" t="s">
        <v>45</v>
      </c>
      <c r="B41" s="22">
        <f>SUM(C41:K41)</f>
        <v>182</v>
      </c>
      <c r="C41" s="23">
        <v>182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63</v>
      </c>
      <c r="M41" s="24">
        <v>119</v>
      </c>
    </row>
    <row r="42" spans="1:13" ht="15" customHeight="1">
      <c r="A42" s="25" t="s">
        <v>111</v>
      </c>
      <c r="B42" s="26">
        <f>SUM(C42:K42)</f>
        <v>1544</v>
      </c>
      <c r="C42" s="27">
        <v>1407</v>
      </c>
      <c r="D42" s="27">
        <v>123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14</v>
      </c>
      <c r="K42" s="27">
        <v>0</v>
      </c>
      <c r="L42" s="27">
        <v>1141</v>
      </c>
      <c r="M42" s="28">
        <v>403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794</v>
      </c>
      <c r="C44" s="20">
        <v>667</v>
      </c>
      <c r="D44" s="20">
        <v>0</v>
      </c>
      <c r="E44" s="20">
        <v>0</v>
      </c>
      <c r="F44" s="20">
        <v>0</v>
      </c>
      <c r="G44" s="20">
        <v>127</v>
      </c>
      <c r="H44" s="20">
        <v>0</v>
      </c>
      <c r="I44" s="20">
        <v>0</v>
      </c>
      <c r="J44" s="20">
        <v>0</v>
      </c>
      <c r="K44" s="20">
        <v>0</v>
      </c>
      <c r="L44" s="20">
        <v>483</v>
      </c>
      <c r="M44" s="21">
        <v>311</v>
      </c>
    </row>
    <row r="45" spans="1:13" ht="15" customHeight="1">
      <c r="A45" s="15" t="s">
        <v>47</v>
      </c>
      <c r="B45" s="19">
        <f>SUM(C45:K45)</f>
        <v>1927</v>
      </c>
      <c r="C45" s="20">
        <v>929</v>
      </c>
      <c r="D45" s="20">
        <v>373</v>
      </c>
      <c r="E45" s="20">
        <v>0</v>
      </c>
      <c r="F45" s="20">
        <v>0</v>
      </c>
      <c r="G45" s="20">
        <v>0</v>
      </c>
      <c r="H45" s="20">
        <v>0</v>
      </c>
      <c r="I45" s="20">
        <v>497</v>
      </c>
      <c r="J45" s="20">
        <v>128</v>
      </c>
      <c r="K45" s="20">
        <v>0</v>
      </c>
      <c r="L45" s="20">
        <v>824</v>
      </c>
      <c r="M45" s="21">
        <v>1103</v>
      </c>
    </row>
    <row r="46" spans="1:13" ht="15" customHeight="1">
      <c r="A46" s="15" t="s">
        <v>48</v>
      </c>
      <c r="B46" s="19">
        <f>SUM(C46:K46)</f>
        <v>79</v>
      </c>
      <c r="C46" s="20">
        <v>0</v>
      </c>
      <c r="D46" s="20">
        <v>0</v>
      </c>
      <c r="E46" s="20">
        <v>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79</v>
      </c>
      <c r="M46" s="21">
        <v>0</v>
      </c>
    </row>
    <row r="47" spans="1:13" ht="15" customHeight="1">
      <c r="A47" s="32" t="s">
        <v>49</v>
      </c>
      <c r="B47" s="22">
        <f>SUM(C47:K47)</f>
        <v>36</v>
      </c>
      <c r="C47" s="23">
        <v>36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4">
        <v>36</v>
      </c>
    </row>
    <row r="48" spans="1:13" ht="15" customHeight="1">
      <c r="A48" s="25" t="s">
        <v>112</v>
      </c>
      <c r="B48" s="26">
        <f>SUM(C48:K48)</f>
        <v>2836</v>
      </c>
      <c r="C48" s="27">
        <v>1632</v>
      </c>
      <c r="D48" s="27">
        <v>373</v>
      </c>
      <c r="E48" s="27">
        <v>79</v>
      </c>
      <c r="F48" s="27">
        <v>0</v>
      </c>
      <c r="G48" s="27">
        <v>127</v>
      </c>
      <c r="H48" s="27">
        <v>0</v>
      </c>
      <c r="I48" s="27">
        <v>497</v>
      </c>
      <c r="J48" s="27">
        <v>128</v>
      </c>
      <c r="K48" s="27">
        <v>0</v>
      </c>
      <c r="L48" s="27">
        <v>1386</v>
      </c>
      <c r="M48" s="28">
        <v>1450</v>
      </c>
    </row>
    <row r="49" spans="1:13" ht="15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5" customHeight="1">
      <c r="A50" s="15" t="s">
        <v>50</v>
      </c>
      <c r="B50" s="19">
        <f>SUM(C50:K50)</f>
        <v>288</v>
      </c>
      <c r="C50" s="20">
        <v>108</v>
      </c>
      <c r="D50" s="20">
        <v>0</v>
      </c>
      <c r="E50" s="20">
        <v>0</v>
      </c>
      <c r="F50" s="20">
        <v>0</v>
      </c>
      <c r="G50" s="20">
        <v>0</v>
      </c>
      <c r="H50" s="20">
        <v>180</v>
      </c>
      <c r="I50" s="20">
        <v>0</v>
      </c>
      <c r="J50" s="20">
        <v>0</v>
      </c>
      <c r="K50" s="20">
        <v>0</v>
      </c>
      <c r="L50" s="20">
        <v>288</v>
      </c>
      <c r="M50" s="21">
        <v>0</v>
      </c>
    </row>
    <row r="51" spans="1:13" ht="15" customHeight="1">
      <c r="A51" s="15" t="s">
        <v>51</v>
      </c>
      <c r="B51" s="19">
        <f>SUM(C51:M51)</f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15" customHeight="1">
      <c r="A52" s="15" t="s">
        <v>52</v>
      </c>
      <c r="B52" s="19">
        <f>SUM(C52:K52)</f>
        <v>1949</v>
      </c>
      <c r="C52" s="20">
        <v>1949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1794</v>
      </c>
      <c r="M52" s="21">
        <v>155</v>
      </c>
    </row>
    <row r="53" spans="1:13" ht="15" customHeight="1">
      <c r="A53" s="15" t="s">
        <v>53</v>
      </c>
      <c r="B53" s="19">
        <f>SUM(C53:K53)</f>
        <v>726</v>
      </c>
      <c r="C53" s="20">
        <v>655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71</v>
      </c>
      <c r="L53" s="20">
        <v>655</v>
      </c>
      <c r="M53" s="21">
        <v>71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15" t="s">
        <v>55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32" t="s">
        <v>57</v>
      </c>
      <c r="B57" s="22">
        <f>SUM(C57:M57)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>
      <c r="A58" s="25" t="s">
        <v>113</v>
      </c>
      <c r="B58" s="26">
        <f>SUM(C58:K58)</f>
        <v>2963</v>
      </c>
      <c r="C58" s="27">
        <v>2712</v>
      </c>
      <c r="D58" s="27">
        <v>0</v>
      </c>
      <c r="E58" s="27">
        <v>0</v>
      </c>
      <c r="F58" s="27">
        <v>0</v>
      </c>
      <c r="G58" s="27">
        <v>0</v>
      </c>
      <c r="H58" s="27">
        <v>180</v>
      </c>
      <c r="I58" s="27">
        <v>0</v>
      </c>
      <c r="J58" s="27">
        <v>0</v>
      </c>
      <c r="K58" s="27">
        <v>71</v>
      </c>
      <c r="L58" s="27">
        <v>2737</v>
      </c>
      <c r="M58" s="28">
        <v>226</v>
      </c>
    </row>
    <row r="59" spans="1:13" ht="15" customHeight="1">
      <c r="A59" s="15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</row>
    <row r="60" spans="1:13" ht="15" customHeight="1">
      <c r="A60" s="15" t="s">
        <v>58</v>
      </c>
      <c r="B60" s="19">
        <f>SUM(C60:K60)</f>
        <v>2523</v>
      </c>
      <c r="C60" s="20">
        <v>2457</v>
      </c>
      <c r="D60" s="20">
        <v>66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487</v>
      </c>
      <c r="M60" s="21">
        <v>2036</v>
      </c>
    </row>
    <row r="61" spans="1:13" ht="15" customHeight="1">
      <c r="A61" s="25" t="s">
        <v>114</v>
      </c>
      <c r="B61" s="26">
        <f>SUM(C61:K61)</f>
        <v>2523</v>
      </c>
      <c r="C61" s="27">
        <v>2457</v>
      </c>
      <c r="D61" s="27">
        <v>66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487</v>
      </c>
      <c r="M61" s="28">
        <v>2036</v>
      </c>
    </row>
    <row r="62" spans="1:13" ht="15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>
      <c r="A63" s="15" t="s">
        <v>59</v>
      </c>
      <c r="B63" s="19">
        <f>SUM(C63:K63)</f>
        <v>319</v>
      </c>
      <c r="C63" s="20">
        <v>319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319</v>
      </c>
      <c r="M63" s="21">
        <v>0</v>
      </c>
    </row>
    <row r="64" spans="1:13" ht="15" customHeight="1">
      <c r="A64" s="15" t="s">
        <v>60</v>
      </c>
      <c r="B64" s="19">
        <f>SUM(C64:M64)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61</v>
      </c>
      <c r="B65" s="19">
        <f>SUM(C65:K65)</f>
        <v>172</v>
      </c>
      <c r="C65" s="20">
        <v>115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57</v>
      </c>
      <c r="J65" s="20">
        <v>0</v>
      </c>
      <c r="K65" s="20">
        <v>0</v>
      </c>
      <c r="L65" s="20">
        <v>172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32" t="s">
        <v>63</v>
      </c>
      <c r="B67" s="22">
        <f>SUM(C67:M67)</f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4">
        <v>0</v>
      </c>
    </row>
    <row r="68" spans="1:13" ht="15" customHeight="1">
      <c r="A68" s="25" t="s">
        <v>115</v>
      </c>
      <c r="B68" s="26">
        <f>SUM(C68:K68)</f>
        <v>491</v>
      </c>
      <c r="C68" s="27">
        <v>434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57</v>
      </c>
      <c r="J68" s="27">
        <v>0</v>
      </c>
      <c r="K68" s="27">
        <v>0</v>
      </c>
      <c r="L68" s="27">
        <v>491</v>
      </c>
      <c r="M68" s="28">
        <v>0</v>
      </c>
    </row>
    <row r="69" spans="1:13" ht="15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5" customHeight="1">
      <c r="A70" s="15" t="s">
        <v>64</v>
      </c>
      <c r="B70" s="19">
        <f>SUM(C70:K70)</f>
        <v>853</v>
      </c>
      <c r="C70" s="20">
        <v>797</v>
      </c>
      <c r="D70" s="20">
        <v>0</v>
      </c>
      <c r="E70" s="20">
        <v>0</v>
      </c>
      <c r="F70" s="20">
        <v>56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797</v>
      </c>
      <c r="M70" s="21">
        <v>56</v>
      </c>
    </row>
    <row r="71" spans="1:13" ht="15" customHeight="1">
      <c r="A71" s="15" t="s">
        <v>65</v>
      </c>
      <c r="B71" s="19">
        <f>SUM(C71:M71)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1">
        <v>0</v>
      </c>
    </row>
    <row r="72" spans="1:13" ht="15" customHeight="1">
      <c r="A72" s="15" t="s">
        <v>66</v>
      </c>
      <c r="B72" s="19">
        <f>SUM(C72:K72)</f>
        <v>3071</v>
      </c>
      <c r="C72" s="20">
        <v>424</v>
      </c>
      <c r="D72" s="20">
        <v>0</v>
      </c>
      <c r="E72" s="20">
        <v>117</v>
      </c>
      <c r="F72" s="20">
        <v>0</v>
      </c>
      <c r="G72" s="20">
        <v>0</v>
      </c>
      <c r="H72" s="20">
        <v>0</v>
      </c>
      <c r="I72" s="20">
        <v>2303</v>
      </c>
      <c r="J72" s="20">
        <v>227</v>
      </c>
      <c r="K72" s="20">
        <v>0</v>
      </c>
      <c r="L72" s="20">
        <v>397</v>
      </c>
      <c r="M72" s="21">
        <v>2674</v>
      </c>
    </row>
    <row r="73" spans="1:13" ht="15" customHeight="1">
      <c r="A73" s="15" t="s">
        <v>67</v>
      </c>
      <c r="B73" s="19">
        <f>SUM(C73:K73)</f>
        <v>34</v>
      </c>
      <c r="C73" s="20">
        <v>34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34</v>
      </c>
      <c r="M73" s="21">
        <v>0</v>
      </c>
    </row>
    <row r="74" spans="1:13" ht="15" customHeight="1">
      <c r="A74" s="15" t="s">
        <v>68</v>
      </c>
      <c r="B74" s="19">
        <f>SUM(C74:M74)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">
        <v>0</v>
      </c>
    </row>
    <row r="75" spans="1:13" ht="15" customHeight="1">
      <c r="A75" s="15" t="s">
        <v>69</v>
      </c>
      <c r="B75" s="19">
        <f>SUM(C75:M75)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1">
        <v>0</v>
      </c>
    </row>
    <row r="76" spans="1:13" ht="15" customHeight="1">
      <c r="A76" s="32" t="s">
        <v>70</v>
      </c>
      <c r="B76" s="22">
        <f>SUM(C76:M76)</f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4">
        <v>0</v>
      </c>
    </row>
    <row r="77" spans="1:13" ht="15" customHeight="1">
      <c r="A77" s="25" t="s">
        <v>116</v>
      </c>
      <c r="B77" s="26">
        <f>SUM(C77:K77)</f>
        <v>3958</v>
      </c>
      <c r="C77" s="27">
        <v>1255</v>
      </c>
      <c r="D77" s="27">
        <v>0</v>
      </c>
      <c r="E77" s="27">
        <v>117</v>
      </c>
      <c r="F77" s="27">
        <v>56</v>
      </c>
      <c r="G77" s="27">
        <v>0</v>
      </c>
      <c r="H77" s="27">
        <v>0</v>
      </c>
      <c r="I77" s="27">
        <v>2303</v>
      </c>
      <c r="J77" s="27">
        <v>227</v>
      </c>
      <c r="K77" s="27">
        <v>0</v>
      </c>
      <c r="L77" s="27">
        <v>1228</v>
      </c>
      <c r="M77" s="28">
        <v>2730</v>
      </c>
    </row>
    <row r="78" spans="1:13" ht="15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/>
    </row>
    <row r="79" spans="1:13" ht="15" customHeight="1">
      <c r="A79" s="15" t="s">
        <v>71</v>
      </c>
      <c r="B79" s="19">
        <f>SUM(C79:K79)</f>
        <v>126</v>
      </c>
      <c r="C79" s="20">
        <v>126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126</v>
      </c>
      <c r="M79" s="21">
        <v>0</v>
      </c>
    </row>
    <row r="80" spans="1:13" ht="15" customHeight="1">
      <c r="A80" s="15" t="s">
        <v>72</v>
      </c>
      <c r="B80" s="19">
        <f>SUM(C80:K80)</f>
        <v>376</v>
      </c>
      <c r="C80" s="20">
        <v>97</v>
      </c>
      <c r="D80" s="20">
        <v>0</v>
      </c>
      <c r="E80" s="20">
        <v>0</v>
      </c>
      <c r="F80" s="20">
        <v>0</v>
      </c>
      <c r="G80" s="20">
        <v>0</v>
      </c>
      <c r="H80" s="20">
        <v>279</v>
      </c>
      <c r="I80" s="20">
        <v>0</v>
      </c>
      <c r="J80" s="20">
        <v>0</v>
      </c>
      <c r="K80" s="20">
        <v>0</v>
      </c>
      <c r="L80" s="20">
        <v>97</v>
      </c>
      <c r="M80" s="21">
        <v>279</v>
      </c>
    </row>
    <row r="81" spans="1:13" ht="15" customHeight="1">
      <c r="A81" s="15" t="s">
        <v>73</v>
      </c>
      <c r="B81" s="19">
        <f>SUM(C81:K81)</f>
        <v>789</v>
      </c>
      <c r="C81" s="20">
        <v>486</v>
      </c>
      <c r="D81" s="20">
        <v>114</v>
      </c>
      <c r="E81" s="20">
        <v>0</v>
      </c>
      <c r="F81" s="20">
        <v>189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414</v>
      </c>
      <c r="M81" s="21">
        <v>375</v>
      </c>
    </row>
    <row r="82" spans="1:13" ht="15" customHeight="1">
      <c r="A82" s="15" t="s">
        <v>74</v>
      </c>
      <c r="B82" s="19">
        <f>SUM(C82:M82)</f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0</v>
      </c>
    </row>
    <row r="83" spans="1:13" ht="15" customHeight="1">
      <c r="A83" s="15" t="s">
        <v>75</v>
      </c>
      <c r="B83" s="19">
        <f>SUM(C83:K83)</f>
        <v>117</v>
      </c>
      <c r="C83" s="20">
        <v>0</v>
      </c>
      <c r="D83" s="20">
        <v>0</v>
      </c>
      <c r="E83" s="20">
        <v>0</v>
      </c>
      <c r="F83" s="20">
        <v>117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117</v>
      </c>
    </row>
    <row r="84" spans="1:13" ht="15" customHeight="1">
      <c r="A84" s="15" t="s">
        <v>76</v>
      </c>
      <c r="B84" s="19">
        <f>SUM(C84:K84)</f>
        <v>1238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1238</v>
      </c>
      <c r="K84" s="20">
        <v>0</v>
      </c>
      <c r="L84" s="20">
        <v>0</v>
      </c>
      <c r="M84" s="21">
        <v>1238</v>
      </c>
    </row>
    <row r="85" spans="1:13" ht="15" customHeight="1">
      <c r="A85" s="32" t="s">
        <v>77</v>
      </c>
      <c r="B85" s="22">
        <f>SUM(C85:M85)</f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4">
        <v>0</v>
      </c>
    </row>
    <row r="86" spans="1:13" ht="15" customHeight="1">
      <c r="A86" s="25" t="s">
        <v>117</v>
      </c>
      <c r="B86" s="26">
        <f>SUM(C86:K86)</f>
        <v>2646</v>
      </c>
      <c r="C86" s="27">
        <v>709</v>
      </c>
      <c r="D86" s="27">
        <v>114</v>
      </c>
      <c r="E86" s="27">
        <v>0</v>
      </c>
      <c r="F86" s="27">
        <v>306</v>
      </c>
      <c r="G86" s="27">
        <v>0</v>
      </c>
      <c r="H86" s="27">
        <v>279</v>
      </c>
      <c r="I86" s="27">
        <v>0</v>
      </c>
      <c r="J86" s="27">
        <v>1238</v>
      </c>
      <c r="K86" s="27">
        <v>0</v>
      </c>
      <c r="L86" s="27">
        <v>637</v>
      </c>
      <c r="M86" s="28">
        <v>2009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78</v>
      </c>
      <c r="B88" s="19">
        <f>SUM(C88:K88)</f>
        <v>10224</v>
      </c>
      <c r="C88" s="20">
        <v>486</v>
      </c>
      <c r="D88" s="20">
        <v>0</v>
      </c>
      <c r="E88" s="20">
        <v>51</v>
      </c>
      <c r="F88" s="20">
        <v>9585</v>
      </c>
      <c r="G88" s="20">
        <v>0</v>
      </c>
      <c r="H88" s="20">
        <v>0</v>
      </c>
      <c r="I88" s="20">
        <v>49</v>
      </c>
      <c r="J88" s="20">
        <v>53</v>
      </c>
      <c r="K88" s="20">
        <v>0</v>
      </c>
      <c r="L88" s="20">
        <v>455</v>
      </c>
      <c r="M88" s="21">
        <v>9769</v>
      </c>
    </row>
    <row r="89" spans="1:13" ht="15" customHeight="1">
      <c r="A89" s="32" t="s">
        <v>79</v>
      </c>
      <c r="B89" s="22">
        <f>SUM(C89:M89)</f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4">
        <v>0</v>
      </c>
    </row>
    <row r="90" spans="1:13" ht="15" customHeight="1">
      <c r="A90" s="25" t="s">
        <v>118</v>
      </c>
      <c r="B90" s="26">
        <f>SUM(C90:K90)</f>
        <v>10224</v>
      </c>
      <c r="C90" s="27">
        <v>486</v>
      </c>
      <c r="D90" s="27">
        <v>0</v>
      </c>
      <c r="E90" s="27">
        <v>51</v>
      </c>
      <c r="F90" s="27">
        <v>9585</v>
      </c>
      <c r="G90" s="27">
        <v>0</v>
      </c>
      <c r="H90" s="27">
        <v>0</v>
      </c>
      <c r="I90" s="27">
        <v>49</v>
      </c>
      <c r="J90" s="27">
        <v>53</v>
      </c>
      <c r="K90" s="27">
        <v>0</v>
      </c>
      <c r="L90" s="27">
        <v>455</v>
      </c>
      <c r="M90" s="28">
        <v>9769</v>
      </c>
    </row>
    <row r="91" spans="1:13" ht="15" customHeight="1">
      <c r="A91" s="15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1"/>
    </row>
    <row r="92" spans="1:13" ht="15" customHeight="1">
      <c r="A92" s="32" t="s">
        <v>80</v>
      </c>
      <c r="B92" s="22">
        <f>SUM(C92:K92)</f>
        <v>539</v>
      </c>
      <c r="C92" s="23">
        <v>413</v>
      </c>
      <c r="D92" s="23">
        <v>0</v>
      </c>
      <c r="E92" s="23">
        <v>0</v>
      </c>
      <c r="F92" s="23">
        <v>126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281</v>
      </c>
      <c r="M92" s="24">
        <v>258</v>
      </c>
    </row>
    <row r="93" spans="1:13" ht="15" customHeight="1">
      <c r="A93" s="25" t="s">
        <v>119</v>
      </c>
      <c r="B93" s="26">
        <f>SUM(C93:K93)</f>
        <v>539</v>
      </c>
      <c r="C93" s="27">
        <v>413</v>
      </c>
      <c r="D93" s="27">
        <v>0</v>
      </c>
      <c r="E93" s="27">
        <v>0</v>
      </c>
      <c r="F93" s="27">
        <v>126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281</v>
      </c>
      <c r="M93" s="28">
        <v>258</v>
      </c>
    </row>
    <row r="94" spans="1:13" ht="15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</row>
    <row r="95" spans="1:13" ht="15" customHeight="1">
      <c r="A95" s="15" t="s">
        <v>81</v>
      </c>
      <c r="B95" s="19">
        <f>SUM(C95:K95)</f>
        <v>50</v>
      </c>
      <c r="C95" s="20">
        <v>50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50</v>
      </c>
      <c r="M95" s="21">
        <v>0</v>
      </c>
    </row>
    <row r="96" spans="1:13" ht="15" customHeight="1">
      <c r="A96" s="15" t="s">
        <v>82</v>
      </c>
      <c r="B96" s="19">
        <f>SUM(C96:M96)</f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1">
        <v>0</v>
      </c>
    </row>
    <row r="97" spans="1:13" ht="15" customHeight="1">
      <c r="A97" s="15" t="s">
        <v>83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15" t="s">
        <v>84</v>
      </c>
      <c r="B98" s="19">
        <f>SUM(C98:K98)</f>
        <v>760</v>
      </c>
      <c r="C98" s="20">
        <v>760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760</v>
      </c>
      <c r="M98" s="21">
        <v>0</v>
      </c>
    </row>
    <row r="99" spans="1:13" ht="15" customHeight="1">
      <c r="A99" s="15" t="s">
        <v>85</v>
      </c>
      <c r="B99" s="19">
        <f>SUM(C99:K99)</f>
        <v>385</v>
      </c>
      <c r="C99" s="20">
        <v>0</v>
      </c>
      <c r="D99" s="20">
        <v>0</v>
      </c>
      <c r="E99" s="20">
        <v>0</v>
      </c>
      <c r="F99" s="20">
        <v>33</v>
      </c>
      <c r="G99" s="20">
        <v>0</v>
      </c>
      <c r="H99" s="20">
        <v>0</v>
      </c>
      <c r="I99" s="20">
        <v>0</v>
      </c>
      <c r="J99" s="20">
        <v>352</v>
      </c>
      <c r="K99" s="20">
        <v>0</v>
      </c>
      <c r="L99" s="20">
        <v>385</v>
      </c>
      <c r="M99" s="21">
        <v>0</v>
      </c>
    </row>
    <row r="100" spans="1:13" ht="15" customHeight="1">
      <c r="A100" s="15" t="s">
        <v>86</v>
      </c>
      <c r="B100" s="19">
        <f>SUM(C100:K100)</f>
        <v>569</v>
      </c>
      <c r="C100" s="20">
        <v>128</v>
      </c>
      <c r="D100" s="20">
        <v>0</v>
      </c>
      <c r="E100" s="20">
        <v>441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1">
        <v>569</v>
      </c>
    </row>
    <row r="101" spans="1:13" ht="15" customHeight="1">
      <c r="A101" s="15" t="s">
        <v>87</v>
      </c>
      <c r="B101" s="19">
        <f>SUM(C101:K101)</f>
        <v>675</v>
      </c>
      <c r="C101" s="20">
        <v>675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675</v>
      </c>
      <c r="M101" s="21">
        <v>0</v>
      </c>
    </row>
    <row r="102" spans="1:13" ht="15" customHeight="1">
      <c r="A102" s="15" t="s">
        <v>88</v>
      </c>
      <c r="B102" s="19">
        <f>SUM(C102:M102)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1">
        <v>0</v>
      </c>
    </row>
    <row r="103" spans="1:13" ht="15" customHeight="1">
      <c r="A103" s="15" t="s">
        <v>89</v>
      </c>
      <c r="B103" s="19">
        <f>SUM(C103:M103)</f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1">
        <v>0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32" t="s">
        <v>91</v>
      </c>
      <c r="B105" s="22">
        <f>SUM(C105:M105)</f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4">
        <v>0</v>
      </c>
    </row>
    <row r="106" spans="1:13" ht="15" customHeight="1">
      <c r="A106" s="25" t="s">
        <v>120</v>
      </c>
      <c r="B106" s="26">
        <f>SUM(C106:K106)</f>
        <v>2439</v>
      </c>
      <c r="C106" s="27">
        <v>1613</v>
      </c>
      <c r="D106" s="27">
        <v>0</v>
      </c>
      <c r="E106" s="27">
        <v>441</v>
      </c>
      <c r="F106" s="27">
        <v>33</v>
      </c>
      <c r="G106" s="27">
        <v>0</v>
      </c>
      <c r="H106" s="27">
        <v>0</v>
      </c>
      <c r="I106" s="27">
        <v>0</v>
      </c>
      <c r="J106" s="27">
        <v>352</v>
      </c>
      <c r="K106" s="27">
        <v>0</v>
      </c>
      <c r="L106" s="27">
        <v>1870</v>
      </c>
      <c r="M106" s="28">
        <v>569</v>
      </c>
    </row>
    <row r="107" spans="1:13" ht="15" customHeight="1">
      <c r="A107" s="15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1"/>
    </row>
    <row r="108" spans="1:13" ht="15" customHeight="1">
      <c r="A108" s="15" t="s">
        <v>92</v>
      </c>
      <c r="B108" s="19">
        <f>SUM(C108:K108)</f>
        <v>842</v>
      </c>
      <c r="C108" s="20">
        <v>731</v>
      </c>
      <c r="D108" s="20">
        <v>0</v>
      </c>
      <c r="E108" s="20">
        <v>111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387</v>
      </c>
      <c r="M108" s="21">
        <v>455</v>
      </c>
    </row>
    <row r="109" spans="1:13" ht="15" customHeight="1">
      <c r="A109" s="15" t="s">
        <v>93</v>
      </c>
      <c r="B109" s="19">
        <f>SUM(C109:M109)</f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1">
        <v>0</v>
      </c>
    </row>
    <row r="110" spans="1:13" ht="15" customHeight="1">
      <c r="A110" s="15" t="s">
        <v>94</v>
      </c>
      <c r="B110" s="19">
        <f>SUM(C110:K110)</f>
        <v>202</v>
      </c>
      <c r="C110" s="20">
        <v>0</v>
      </c>
      <c r="D110" s="20">
        <v>0</v>
      </c>
      <c r="E110" s="20">
        <v>0</v>
      </c>
      <c r="F110" s="20">
        <v>0</v>
      </c>
      <c r="G110" s="20">
        <v>202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1">
        <v>202</v>
      </c>
    </row>
    <row r="111" spans="1:13" ht="15" customHeight="1">
      <c r="A111" s="15" t="s">
        <v>95</v>
      </c>
      <c r="B111" s="19">
        <f>SUM(C111:K111)</f>
        <v>574</v>
      </c>
      <c r="C111" s="20">
        <v>520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41</v>
      </c>
      <c r="J111" s="20">
        <v>13</v>
      </c>
      <c r="K111" s="20">
        <v>0</v>
      </c>
      <c r="L111" s="20">
        <v>574</v>
      </c>
      <c r="M111" s="21">
        <v>0</v>
      </c>
    </row>
    <row r="112" spans="1:13" ht="15" customHeight="1">
      <c r="A112" s="32" t="s">
        <v>96</v>
      </c>
      <c r="B112" s="22">
        <f>SUM(C112:M112)</f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4">
        <v>0</v>
      </c>
    </row>
    <row r="113" spans="1:13" ht="15" customHeight="1">
      <c r="A113" s="25" t="s">
        <v>121</v>
      </c>
      <c r="B113" s="26">
        <f>SUM(C113:K113)</f>
        <v>1618</v>
      </c>
      <c r="C113" s="27">
        <v>1251</v>
      </c>
      <c r="D113" s="27">
        <v>0</v>
      </c>
      <c r="E113" s="27">
        <v>111</v>
      </c>
      <c r="F113" s="27">
        <v>0</v>
      </c>
      <c r="G113" s="27">
        <v>202</v>
      </c>
      <c r="H113" s="27">
        <v>0</v>
      </c>
      <c r="I113" s="27">
        <v>41</v>
      </c>
      <c r="J113" s="27">
        <v>13</v>
      </c>
      <c r="K113" s="27">
        <v>0</v>
      </c>
      <c r="L113" s="27">
        <v>961</v>
      </c>
      <c r="M113" s="28">
        <v>657</v>
      </c>
    </row>
    <row r="114" spans="1:13" ht="1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 ht="15" customHeight="1">
      <c r="A115" s="15" t="s">
        <v>97</v>
      </c>
      <c r="B115" s="19">
        <f>SUM(C115:K115)</f>
        <v>164</v>
      </c>
      <c r="C115" s="20">
        <v>164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164</v>
      </c>
      <c r="M115" s="21">
        <v>0</v>
      </c>
    </row>
    <row r="116" spans="1:13" ht="15" customHeight="1">
      <c r="A116" s="15" t="s">
        <v>98</v>
      </c>
      <c r="B116" s="19">
        <f aca="true" t="shared" si="1" ref="B116:B122">SUM(C116:M116)</f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1">
        <v>0</v>
      </c>
    </row>
    <row r="117" spans="1:13" ht="15" customHeight="1">
      <c r="A117" s="15" t="s">
        <v>99</v>
      </c>
      <c r="B117" s="19">
        <f t="shared" si="1"/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100</v>
      </c>
      <c r="B118" s="19">
        <f t="shared" si="1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0</v>
      </c>
    </row>
    <row r="119" spans="1:13" ht="15" customHeight="1">
      <c r="A119" s="15" t="s">
        <v>101</v>
      </c>
      <c r="B119" s="19">
        <f t="shared" si="1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1">
        <v>0</v>
      </c>
    </row>
    <row r="120" spans="1:13" ht="15" customHeight="1">
      <c r="A120" s="15" t="s">
        <v>102</v>
      </c>
      <c r="B120" s="19">
        <f t="shared" si="1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1">
        <v>0</v>
      </c>
    </row>
    <row r="121" spans="1:13" ht="15" customHeight="1">
      <c r="A121" s="15" t="s">
        <v>103</v>
      </c>
      <c r="B121" s="19">
        <f t="shared" si="1"/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1">
        <v>0</v>
      </c>
    </row>
    <row r="122" spans="1:13" ht="15" customHeight="1">
      <c r="A122" s="32" t="s">
        <v>104</v>
      </c>
      <c r="B122" s="22">
        <f t="shared" si="1"/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4">
        <v>0</v>
      </c>
    </row>
    <row r="123" spans="1:13" ht="15" customHeight="1">
      <c r="A123" s="25" t="s">
        <v>122</v>
      </c>
      <c r="B123" s="26">
        <f>SUM(C123:K123)</f>
        <v>164</v>
      </c>
      <c r="C123" s="27">
        <v>164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164</v>
      </c>
      <c r="M123" s="28">
        <v>0</v>
      </c>
    </row>
    <row r="124" spans="1:13" ht="15" customHeight="1">
      <c r="A124" s="15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 ht="15" customHeight="1">
      <c r="A125" s="15" t="s">
        <v>105</v>
      </c>
      <c r="B125" s="19">
        <f>SUM(C125:K125)</f>
        <v>429</v>
      </c>
      <c r="C125" s="20">
        <v>429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429</v>
      </c>
      <c r="M125" s="21">
        <v>0</v>
      </c>
    </row>
    <row r="126" spans="1:13" ht="15" customHeight="1">
      <c r="A126" s="32" t="s">
        <v>106</v>
      </c>
      <c r="B126" s="22">
        <f>SUM(C126:M126)</f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4">
        <v>0</v>
      </c>
    </row>
    <row r="127" spans="1:13" ht="15" customHeight="1">
      <c r="A127" s="25" t="s">
        <v>123</v>
      </c>
      <c r="B127" s="26">
        <f>SUM(C127:K127)</f>
        <v>429</v>
      </c>
      <c r="C127" s="27">
        <v>429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429</v>
      </c>
      <c r="M127" s="28">
        <v>0</v>
      </c>
    </row>
    <row r="128" spans="1:13" ht="15" customHeight="1">
      <c r="A128" s="15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1"/>
    </row>
    <row r="129" spans="1:13" ht="15" customHeight="1">
      <c r="A129" s="15" t="s">
        <v>124</v>
      </c>
      <c r="B129" s="19">
        <f>SUM(C129:K129)</f>
        <v>43830</v>
      </c>
      <c r="C129" s="20">
        <v>24443</v>
      </c>
      <c r="D129" s="20">
        <v>1091</v>
      </c>
      <c r="E129" s="20">
        <v>799</v>
      </c>
      <c r="F129" s="20">
        <v>10152</v>
      </c>
      <c r="G129" s="20">
        <v>329</v>
      </c>
      <c r="H129" s="20">
        <v>1580</v>
      </c>
      <c r="I129" s="20">
        <v>3022</v>
      </c>
      <c r="J129" s="20">
        <v>2343</v>
      </c>
      <c r="K129" s="20">
        <v>71</v>
      </c>
      <c r="L129" s="20">
        <v>18284</v>
      </c>
      <c r="M129" s="21">
        <v>25546</v>
      </c>
    </row>
    <row r="130" spans="1:13" ht="15" customHeight="1">
      <c r="A130" s="15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 ht="15" customHeight="1" thickBot="1">
      <c r="A131" s="33" t="s">
        <v>125</v>
      </c>
      <c r="B131" s="29">
        <f>SUM(C131:K131)</f>
        <v>211963</v>
      </c>
      <c r="C131" s="30">
        <v>120141</v>
      </c>
      <c r="D131" s="30">
        <v>4174</v>
      </c>
      <c r="E131" s="30">
        <v>1466</v>
      </c>
      <c r="F131" s="30">
        <v>26211</v>
      </c>
      <c r="G131" s="30">
        <v>1978</v>
      </c>
      <c r="H131" s="30">
        <v>9341</v>
      </c>
      <c r="I131" s="30">
        <v>20590</v>
      </c>
      <c r="J131" s="30">
        <v>25877</v>
      </c>
      <c r="K131" s="30">
        <v>2185</v>
      </c>
      <c r="L131" s="30">
        <v>86797</v>
      </c>
      <c r="M131" s="31">
        <v>125166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126</v>
      </c>
      <c r="E1" s="9" t="s">
        <v>127</v>
      </c>
      <c r="I1" s="1" t="s">
        <v>128</v>
      </c>
    </row>
    <row r="2" ht="15" customHeight="1" thickBot="1">
      <c r="Q2" s="10" t="s">
        <v>129</v>
      </c>
    </row>
    <row r="3" spans="1:17" s="4" customFormat="1" ht="15" customHeight="1">
      <c r="A3" s="2"/>
      <c r="B3" s="3"/>
      <c r="C3" s="34" t="s">
        <v>130</v>
      </c>
      <c r="D3" s="35"/>
      <c r="E3" s="35"/>
      <c r="F3" s="35"/>
      <c r="G3" s="35"/>
      <c r="H3" s="35"/>
      <c r="I3" s="35"/>
      <c r="J3" s="36"/>
      <c r="K3" s="34" t="s">
        <v>131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132</v>
      </c>
      <c r="C4" s="40" t="s">
        <v>133</v>
      </c>
      <c r="D4" s="41"/>
      <c r="E4" s="41"/>
      <c r="F4" s="42"/>
      <c r="G4" s="40" t="s">
        <v>134</v>
      </c>
      <c r="H4" s="41"/>
      <c r="I4" s="41"/>
      <c r="J4" s="42"/>
      <c r="K4" s="43"/>
      <c r="L4" s="43"/>
      <c r="M4" s="43" t="s">
        <v>135</v>
      </c>
      <c r="N4" s="43" t="s">
        <v>136</v>
      </c>
      <c r="O4" s="43"/>
      <c r="P4" s="43" t="s">
        <v>137</v>
      </c>
      <c r="Q4" s="44"/>
    </row>
    <row r="5" spans="1:17" s="4" customFormat="1" ht="15" customHeight="1" thickBot="1">
      <c r="A5" s="5"/>
      <c r="B5" s="6"/>
      <c r="C5" s="7" t="s">
        <v>138</v>
      </c>
      <c r="D5" s="7" t="s">
        <v>139</v>
      </c>
      <c r="E5" s="7" t="s">
        <v>140</v>
      </c>
      <c r="F5" s="7" t="s">
        <v>141</v>
      </c>
      <c r="G5" s="7" t="s">
        <v>142</v>
      </c>
      <c r="H5" s="7" t="s">
        <v>143</v>
      </c>
      <c r="I5" s="7" t="s">
        <v>144</v>
      </c>
      <c r="J5" s="7" t="s">
        <v>145</v>
      </c>
      <c r="K5" s="7" t="s">
        <v>146</v>
      </c>
      <c r="L5" s="7" t="s">
        <v>147</v>
      </c>
      <c r="M5" s="7" t="s">
        <v>148</v>
      </c>
      <c r="N5" s="7" t="s">
        <v>148</v>
      </c>
      <c r="O5" s="7" t="s">
        <v>149</v>
      </c>
      <c r="P5" s="7" t="s">
        <v>150</v>
      </c>
      <c r="Q5" s="45" t="s">
        <v>151</v>
      </c>
    </row>
    <row r="6" spans="1:17" ht="15" customHeight="1">
      <c r="A6" s="46" t="s">
        <v>152</v>
      </c>
      <c r="B6" s="47">
        <f>+C6+G6</f>
        <v>120141</v>
      </c>
      <c r="C6" s="48">
        <f>SUM(D6:F6)</f>
        <v>809</v>
      </c>
      <c r="D6" s="48">
        <v>0</v>
      </c>
      <c r="E6" s="48">
        <v>541</v>
      </c>
      <c r="F6" s="48">
        <v>268</v>
      </c>
      <c r="G6" s="48">
        <f>SUM(H6:J6)</f>
        <v>119332</v>
      </c>
      <c r="H6" s="48">
        <v>21881</v>
      </c>
      <c r="I6" s="48">
        <v>680</v>
      </c>
      <c r="J6" s="48">
        <v>96771</v>
      </c>
      <c r="K6" s="48">
        <v>80422</v>
      </c>
      <c r="L6" s="48">
        <f>SUM(M6:Q6)</f>
        <v>39719</v>
      </c>
      <c r="M6" s="48">
        <v>0</v>
      </c>
      <c r="N6" s="48">
        <v>8862</v>
      </c>
      <c r="O6" s="48">
        <v>30792</v>
      </c>
      <c r="P6" s="48">
        <v>65</v>
      </c>
      <c r="Q6" s="49">
        <v>0</v>
      </c>
    </row>
    <row r="7" spans="1:17" ht="15" customHeight="1">
      <c r="A7" s="50" t="s">
        <v>153</v>
      </c>
      <c r="B7" s="51">
        <f>+C7+G7</f>
        <v>4174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4174</v>
      </c>
      <c r="H7" s="52">
        <v>492</v>
      </c>
      <c r="I7" s="52">
        <v>0</v>
      </c>
      <c r="J7" s="52">
        <v>3682</v>
      </c>
      <c r="K7" s="52">
        <v>1828</v>
      </c>
      <c r="L7" s="52">
        <f>SUM(M7:Q7)</f>
        <v>2346</v>
      </c>
      <c r="M7" s="52">
        <v>0</v>
      </c>
      <c r="N7" s="52">
        <v>0</v>
      </c>
      <c r="O7" s="52">
        <v>2346</v>
      </c>
      <c r="P7" s="52">
        <v>0</v>
      </c>
      <c r="Q7" s="53">
        <v>0</v>
      </c>
    </row>
    <row r="8" spans="1:17" ht="15" customHeight="1">
      <c r="A8" s="50" t="s">
        <v>154</v>
      </c>
      <c r="B8" s="51">
        <f aca="true" t="shared" si="0" ref="B8:B17">+C8+G8</f>
        <v>1466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1466</v>
      </c>
      <c r="H8" s="52">
        <v>492</v>
      </c>
      <c r="I8" s="52">
        <v>140</v>
      </c>
      <c r="J8" s="52">
        <v>834</v>
      </c>
      <c r="K8" s="52">
        <v>394</v>
      </c>
      <c r="L8" s="52">
        <f aca="true" t="shared" si="3" ref="L8:L17">SUM(M8:Q8)</f>
        <v>1072</v>
      </c>
      <c r="M8" s="52">
        <v>0</v>
      </c>
      <c r="N8" s="52">
        <v>0</v>
      </c>
      <c r="O8" s="52">
        <v>1072</v>
      </c>
      <c r="P8" s="52">
        <v>0</v>
      </c>
      <c r="Q8" s="53">
        <v>0</v>
      </c>
    </row>
    <row r="9" spans="1:17" ht="15" customHeight="1">
      <c r="A9" s="50" t="s">
        <v>155</v>
      </c>
      <c r="B9" s="51">
        <f t="shared" si="0"/>
        <v>26211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26211</v>
      </c>
      <c r="H9" s="52">
        <v>25151</v>
      </c>
      <c r="I9" s="52">
        <v>56</v>
      </c>
      <c r="J9" s="52">
        <v>1004</v>
      </c>
      <c r="K9" s="52">
        <v>33</v>
      </c>
      <c r="L9" s="52">
        <f t="shared" si="3"/>
        <v>26178</v>
      </c>
      <c r="M9" s="52">
        <v>0</v>
      </c>
      <c r="N9" s="52">
        <v>0</v>
      </c>
      <c r="O9" s="52">
        <v>26178</v>
      </c>
      <c r="P9" s="52">
        <v>0</v>
      </c>
      <c r="Q9" s="53">
        <v>0</v>
      </c>
    </row>
    <row r="10" spans="1:17" ht="15" customHeight="1">
      <c r="A10" s="50" t="s">
        <v>156</v>
      </c>
      <c r="B10" s="51">
        <f t="shared" si="0"/>
        <v>1978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1978</v>
      </c>
      <c r="H10" s="52">
        <v>1890</v>
      </c>
      <c r="I10" s="52">
        <v>0</v>
      </c>
      <c r="J10" s="52">
        <v>88</v>
      </c>
      <c r="K10" s="52">
        <v>93</v>
      </c>
      <c r="L10" s="52">
        <f t="shared" si="3"/>
        <v>1885</v>
      </c>
      <c r="M10" s="52">
        <v>0</v>
      </c>
      <c r="N10" s="52">
        <v>0</v>
      </c>
      <c r="O10" s="52">
        <v>1885</v>
      </c>
      <c r="P10" s="52">
        <v>0</v>
      </c>
      <c r="Q10" s="53">
        <v>0</v>
      </c>
    </row>
    <row r="11" spans="1:17" ht="15" customHeight="1">
      <c r="A11" s="50" t="s">
        <v>157</v>
      </c>
      <c r="B11" s="51">
        <f t="shared" si="0"/>
        <v>9341</v>
      </c>
      <c r="C11" s="52">
        <f t="shared" si="1"/>
        <v>458</v>
      </c>
      <c r="D11" s="52">
        <v>0</v>
      </c>
      <c r="E11" s="52">
        <v>0</v>
      </c>
      <c r="F11" s="52">
        <v>458</v>
      </c>
      <c r="G11" s="52">
        <f t="shared" si="2"/>
        <v>8883</v>
      </c>
      <c r="H11" s="52">
        <v>7620</v>
      </c>
      <c r="I11" s="52">
        <v>0</v>
      </c>
      <c r="J11" s="52">
        <v>1263</v>
      </c>
      <c r="K11" s="52">
        <v>1017</v>
      </c>
      <c r="L11" s="52">
        <f t="shared" si="3"/>
        <v>8324</v>
      </c>
      <c r="M11" s="52">
        <v>111</v>
      </c>
      <c r="N11" s="52">
        <v>0</v>
      </c>
      <c r="O11" s="52">
        <v>8213</v>
      </c>
      <c r="P11" s="52">
        <v>0</v>
      </c>
      <c r="Q11" s="53">
        <v>0</v>
      </c>
    </row>
    <row r="12" spans="1:17" ht="15" customHeight="1">
      <c r="A12" s="50" t="s">
        <v>158</v>
      </c>
      <c r="B12" s="51">
        <f t="shared" si="0"/>
        <v>20590</v>
      </c>
      <c r="C12" s="52">
        <f t="shared" si="1"/>
        <v>482</v>
      </c>
      <c r="D12" s="52">
        <v>0</v>
      </c>
      <c r="E12" s="52">
        <v>436</v>
      </c>
      <c r="F12" s="52">
        <v>46</v>
      </c>
      <c r="G12" s="52">
        <f t="shared" si="2"/>
        <v>20108</v>
      </c>
      <c r="H12" s="52">
        <v>15005</v>
      </c>
      <c r="I12" s="52">
        <v>3466</v>
      </c>
      <c r="J12" s="52">
        <v>1637</v>
      </c>
      <c r="K12" s="52">
        <v>1332</v>
      </c>
      <c r="L12" s="52">
        <f t="shared" si="3"/>
        <v>19258</v>
      </c>
      <c r="M12" s="52">
        <v>0</v>
      </c>
      <c r="N12" s="52">
        <v>3255</v>
      </c>
      <c r="O12" s="52">
        <v>16003</v>
      </c>
      <c r="P12" s="52">
        <v>0</v>
      </c>
      <c r="Q12" s="53">
        <v>0</v>
      </c>
    </row>
    <row r="13" spans="1:17" ht="15" customHeight="1">
      <c r="A13" s="50" t="s">
        <v>159</v>
      </c>
      <c r="B13" s="51">
        <f t="shared" si="0"/>
        <v>25877</v>
      </c>
      <c r="C13" s="52">
        <f t="shared" si="1"/>
        <v>16133</v>
      </c>
      <c r="D13" s="52">
        <v>14498</v>
      </c>
      <c r="E13" s="52">
        <v>0</v>
      </c>
      <c r="F13" s="52">
        <v>1635</v>
      </c>
      <c r="G13" s="52">
        <f t="shared" si="2"/>
        <v>9744</v>
      </c>
      <c r="H13" s="52">
        <v>3666</v>
      </c>
      <c r="I13" s="52">
        <v>5547</v>
      </c>
      <c r="J13" s="52">
        <v>531</v>
      </c>
      <c r="K13" s="52">
        <v>504</v>
      </c>
      <c r="L13" s="52">
        <f t="shared" si="3"/>
        <v>25373</v>
      </c>
      <c r="M13" s="52">
        <v>7886</v>
      </c>
      <c r="N13" s="52">
        <v>13518</v>
      </c>
      <c r="O13" s="52">
        <v>3969</v>
      </c>
      <c r="P13" s="52">
        <v>0</v>
      </c>
      <c r="Q13" s="53">
        <v>0</v>
      </c>
    </row>
    <row r="14" spans="1:17" ht="15" customHeight="1">
      <c r="A14" s="50" t="s">
        <v>151</v>
      </c>
      <c r="B14" s="51">
        <f t="shared" si="0"/>
        <v>2185</v>
      </c>
      <c r="C14" s="52">
        <f t="shared" si="1"/>
        <v>842</v>
      </c>
      <c r="D14" s="52">
        <v>41</v>
      </c>
      <c r="E14" s="52">
        <v>661</v>
      </c>
      <c r="F14" s="52">
        <v>140</v>
      </c>
      <c r="G14" s="52">
        <f t="shared" si="2"/>
        <v>1343</v>
      </c>
      <c r="H14" s="52">
        <v>130</v>
      </c>
      <c r="I14" s="52">
        <v>1079</v>
      </c>
      <c r="J14" s="52">
        <v>134</v>
      </c>
      <c r="K14" s="52">
        <v>1174</v>
      </c>
      <c r="L14" s="52">
        <f t="shared" si="3"/>
        <v>1011</v>
      </c>
      <c r="M14" s="52">
        <v>0</v>
      </c>
      <c r="N14" s="52">
        <v>33</v>
      </c>
      <c r="O14" s="52">
        <v>978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160</v>
      </c>
      <c r="B16" s="51">
        <f t="shared" si="0"/>
        <v>124315</v>
      </c>
      <c r="C16" s="52">
        <f t="shared" si="1"/>
        <v>809</v>
      </c>
      <c r="D16" s="52">
        <f>SUM(D6:D7)</f>
        <v>0</v>
      </c>
      <c r="E16" s="52">
        <f>SUM(E6:E7)</f>
        <v>541</v>
      </c>
      <c r="F16" s="52">
        <f>SUM(F6:F7)</f>
        <v>268</v>
      </c>
      <c r="G16" s="52">
        <f t="shared" si="2"/>
        <v>123506</v>
      </c>
      <c r="H16" s="52">
        <f>SUM(H6:H7)</f>
        <v>22373</v>
      </c>
      <c r="I16" s="52">
        <f>SUM(I6:I7)</f>
        <v>680</v>
      </c>
      <c r="J16" s="52">
        <f>SUM(J6:J7)</f>
        <v>100453</v>
      </c>
      <c r="K16" s="52">
        <f>SUM(K6:K7)</f>
        <v>82250</v>
      </c>
      <c r="L16" s="52">
        <f t="shared" si="3"/>
        <v>42065</v>
      </c>
      <c r="M16" s="52">
        <f>SUM(M6:M7)</f>
        <v>0</v>
      </c>
      <c r="N16" s="52">
        <f>SUM(N6:N7)</f>
        <v>8862</v>
      </c>
      <c r="O16" s="52">
        <f>SUM(O6:O7)</f>
        <v>33138</v>
      </c>
      <c r="P16" s="52">
        <f>SUM(P6:P7)</f>
        <v>65</v>
      </c>
      <c r="Q16" s="53">
        <f>SUM(Q6:Q7)</f>
        <v>0</v>
      </c>
    </row>
    <row r="17" spans="1:17" ht="15" customHeight="1">
      <c r="A17" s="50" t="s">
        <v>161</v>
      </c>
      <c r="B17" s="51">
        <f t="shared" si="0"/>
        <v>87648</v>
      </c>
      <c r="C17" s="52">
        <f t="shared" si="1"/>
        <v>17915</v>
      </c>
      <c r="D17" s="52">
        <f>SUM(D8:D14)</f>
        <v>14539</v>
      </c>
      <c r="E17" s="52">
        <f>SUM(E8:E14)</f>
        <v>1097</v>
      </c>
      <c r="F17" s="52">
        <f>SUM(F8:F14)</f>
        <v>2279</v>
      </c>
      <c r="G17" s="52">
        <f t="shared" si="2"/>
        <v>69733</v>
      </c>
      <c r="H17" s="52">
        <f>SUM(H8:H14)</f>
        <v>53954</v>
      </c>
      <c r="I17" s="52">
        <f>SUM(I8:I14)</f>
        <v>10288</v>
      </c>
      <c r="J17" s="52">
        <f>SUM(J8:J14)</f>
        <v>5491</v>
      </c>
      <c r="K17" s="52">
        <f>SUM(K8:K14)</f>
        <v>4547</v>
      </c>
      <c r="L17" s="52">
        <f t="shared" si="3"/>
        <v>83101</v>
      </c>
      <c r="M17" s="52">
        <f>SUM(M8:M14)</f>
        <v>7997</v>
      </c>
      <c r="N17" s="52">
        <f>SUM(N8:N14)</f>
        <v>16806</v>
      </c>
      <c r="O17" s="52">
        <f>SUM(O8:O14)</f>
        <v>58298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132</v>
      </c>
      <c r="B19" s="59">
        <f>+C19+G19</f>
        <v>211963</v>
      </c>
      <c r="C19" s="60">
        <f t="shared" si="1"/>
        <v>18724</v>
      </c>
      <c r="D19" s="59">
        <f>SUM(D16:D17)</f>
        <v>14539</v>
      </c>
      <c r="E19" s="59">
        <f>SUM(E16:E17)</f>
        <v>1638</v>
      </c>
      <c r="F19" s="59">
        <f>SUM(F16:F17)</f>
        <v>2547</v>
      </c>
      <c r="G19" s="60">
        <f t="shared" si="2"/>
        <v>193239</v>
      </c>
      <c r="H19" s="59">
        <f>SUM(H16:H17)</f>
        <v>76327</v>
      </c>
      <c r="I19" s="59">
        <f>SUM(I16:I17)</f>
        <v>10968</v>
      </c>
      <c r="J19" s="59">
        <f>SUM(J16:J17)</f>
        <v>105944</v>
      </c>
      <c r="K19" s="60">
        <f>SUM(K16:K17)</f>
        <v>86797</v>
      </c>
      <c r="L19" s="59">
        <f>SUM(M19:Q19)</f>
        <v>125166</v>
      </c>
      <c r="M19" s="59">
        <f>SUM(M16:M17)</f>
        <v>7997</v>
      </c>
      <c r="N19" s="59">
        <f>SUM(N16:N17)</f>
        <v>25668</v>
      </c>
      <c r="O19" s="59">
        <f>SUM(O16:O17)</f>
        <v>91436</v>
      </c>
      <c r="P19" s="59">
        <f>SUM(P16:P17)</f>
        <v>65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D22" sqref="D22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126</v>
      </c>
      <c r="E1" s="9" t="s">
        <v>162</v>
      </c>
      <c r="I1" s="1" t="s">
        <v>128</v>
      </c>
    </row>
    <row r="2" ht="15" customHeight="1" thickBot="1">
      <c r="Q2" s="10" t="s">
        <v>163</v>
      </c>
    </row>
    <row r="3" spans="1:17" s="4" customFormat="1" ht="15" customHeight="1">
      <c r="A3" s="2"/>
      <c r="B3" s="3"/>
      <c r="C3" s="34" t="s">
        <v>164</v>
      </c>
      <c r="D3" s="35"/>
      <c r="E3" s="35"/>
      <c r="F3" s="35"/>
      <c r="G3" s="35"/>
      <c r="H3" s="35"/>
      <c r="I3" s="35"/>
      <c r="J3" s="36"/>
      <c r="K3" s="34" t="s">
        <v>165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132</v>
      </c>
      <c r="C4" s="40" t="s">
        <v>133</v>
      </c>
      <c r="D4" s="41"/>
      <c r="E4" s="41"/>
      <c r="F4" s="42"/>
      <c r="G4" s="40" t="s">
        <v>134</v>
      </c>
      <c r="H4" s="41"/>
      <c r="I4" s="41"/>
      <c r="J4" s="42"/>
      <c r="K4" s="43"/>
      <c r="L4" s="43"/>
      <c r="M4" s="43" t="s">
        <v>135</v>
      </c>
      <c r="N4" s="43" t="s">
        <v>136</v>
      </c>
      <c r="O4" s="43"/>
      <c r="P4" s="43" t="s">
        <v>166</v>
      </c>
      <c r="Q4" s="44"/>
    </row>
    <row r="5" spans="1:17" s="4" customFormat="1" ht="15" customHeight="1" thickBot="1">
      <c r="A5" s="5"/>
      <c r="B5" s="6"/>
      <c r="C5" s="7" t="s">
        <v>138</v>
      </c>
      <c r="D5" s="7" t="s">
        <v>139</v>
      </c>
      <c r="E5" s="7" t="s">
        <v>140</v>
      </c>
      <c r="F5" s="7" t="s">
        <v>141</v>
      </c>
      <c r="G5" s="7" t="s">
        <v>142</v>
      </c>
      <c r="H5" s="7" t="s">
        <v>143</v>
      </c>
      <c r="I5" s="7" t="s">
        <v>144</v>
      </c>
      <c r="J5" s="7" t="s">
        <v>145</v>
      </c>
      <c r="K5" s="7" t="s">
        <v>146</v>
      </c>
      <c r="L5" s="7" t="s">
        <v>147</v>
      </c>
      <c r="M5" s="7" t="s">
        <v>148</v>
      </c>
      <c r="N5" s="7" t="s">
        <v>148</v>
      </c>
      <c r="O5" s="7" t="s">
        <v>149</v>
      </c>
      <c r="P5" s="7" t="s">
        <v>150</v>
      </c>
      <c r="Q5" s="45" t="s">
        <v>151</v>
      </c>
    </row>
    <row r="6" spans="1:17" ht="15" customHeight="1">
      <c r="A6" s="46" t="s">
        <v>152</v>
      </c>
      <c r="B6" s="47">
        <f>+C6+G6</f>
        <v>1880742</v>
      </c>
      <c r="C6" s="48">
        <f>SUM(D6:F6)</f>
        <v>9192</v>
      </c>
      <c r="D6" s="48">
        <v>0</v>
      </c>
      <c r="E6" s="48">
        <v>6592</v>
      </c>
      <c r="F6" s="48">
        <v>2600</v>
      </c>
      <c r="G6" s="48">
        <f>SUM(H6:J6)</f>
        <v>1871550</v>
      </c>
      <c r="H6" s="48">
        <v>312171</v>
      </c>
      <c r="I6" s="48">
        <v>11910</v>
      </c>
      <c r="J6" s="48">
        <v>1547469</v>
      </c>
      <c r="K6" s="48">
        <v>1243751</v>
      </c>
      <c r="L6" s="48">
        <f>SUM(M6:Q6)</f>
        <v>636991</v>
      </c>
      <c r="M6" s="48">
        <v>0</v>
      </c>
      <c r="N6" s="48">
        <v>116750</v>
      </c>
      <c r="O6" s="48">
        <v>519414</v>
      </c>
      <c r="P6" s="48">
        <v>827</v>
      </c>
      <c r="Q6" s="49">
        <v>0</v>
      </c>
    </row>
    <row r="7" spans="1:17" ht="15" customHeight="1">
      <c r="A7" s="50" t="s">
        <v>153</v>
      </c>
      <c r="B7" s="51">
        <f>+C7+G7</f>
        <v>53521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53521</v>
      </c>
      <c r="H7" s="52">
        <v>4900</v>
      </c>
      <c r="I7" s="52">
        <v>0</v>
      </c>
      <c r="J7" s="52">
        <v>48621</v>
      </c>
      <c r="K7" s="52">
        <v>25071</v>
      </c>
      <c r="L7" s="52">
        <f>SUM(M7:Q7)</f>
        <v>28450</v>
      </c>
      <c r="M7" s="52">
        <v>0</v>
      </c>
      <c r="N7" s="52">
        <v>0</v>
      </c>
      <c r="O7" s="52">
        <v>28450</v>
      </c>
      <c r="P7" s="52">
        <v>0</v>
      </c>
      <c r="Q7" s="53">
        <v>0</v>
      </c>
    </row>
    <row r="8" spans="1:17" ht="15" customHeight="1">
      <c r="A8" s="50" t="s">
        <v>154</v>
      </c>
      <c r="B8" s="51">
        <f aca="true" t="shared" si="0" ref="B8:B17">+C8+G8</f>
        <v>7810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7810</v>
      </c>
      <c r="H8" s="52">
        <v>2100</v>
      </c>
      <c r="I8" s="52">
        <v>500</v>
      </c>
      <c r="J8" s="52">
        <v>5210</v>
      </c>
      <c r="K8" s="52">
        <v>2530</v>
      </c>
      <c r="L8" s="52">
        <f aca="true" t="shared" si="3" ref="L8:L17">SUM(M8:Q8)</f>
        <v>5280</v>
      </c>
      <c r="M8" s="52">
        <v>0</v>
      </c>
      <c r="N8" s="52">
        <v>0</v>
      </c>
      <c r="O8" s="52">
        <v>5280</v>
      </c>
      <c r="P8" s="52">
        <v>0</v>
      </c>
      <c r="Q8" s="53">
        <v>0</v>
      </c>
    </row>
    <row r="9" spans="1:17" ht="15" customHeight="1">
      <c r="A9" s="50" t="s">
        <v>155</v>
      </c>
      <c r="B9" s="51">
        <f t="shared" si="0"/>
        <v>177765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177765</v>
      </c>
      <c r="H9" s="52">
        <v>171585</v>
      </c>
      <c r="I9" s="52">
        <v>600</v>
      </c>
      <c r="J9" s="52">
        <v>5580</v>
      </c>
      <c r="K9" s="52">
        <v>200</v>
      </c>
      <c r="L9" s="52">
        <f t="shared" si="3"/>
        <v>177565</v>
      </c>
      <c r="M9" s="52">
        <v>0</v>
      </c>
      <c r="N9" s="52">
        <v>0</v>
      </c>
      <c r="O9" s="52">
        <v>177565</v>
      </c>
      <c r="P9" s="52">
        <v>0</v>
      </c>
      <c r="Q9" s="53">
        <v>0</v>
      </c>
    </row>
    <row r="10" spans="1:17" ht="15" customHeight="1">
      <c r="A10" s="50" t="s">
        <v>156</v>
      </c>
      <c r="B10" s="51">
        <f t="shared" si="0"/>
        <v>15350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15350</v>
      </c>
      <c r="H10" s="52">
        <v>14750</v>
      </c>
      <c r="I10" s="52">
        <v>0</v>
      </c>
      <c r="J10" s="52">
        <v>600</v>
      </c>
      <c r="K10" s="52">
        <v>900</v>
      </c>
      <c r="L10" s="52">
        <f t="shared" si="3"/>
        <v>14450</v>
      </c>
      <c r="M10" s="52">
        <v>0</v>
      </c>
      <c r="N10" s="52">
        <v>0</v>
      </c>
      <c r="O10" s="52">
        <v>14450</v>
      </c>
      <c r="P10" s="52">
        <v>0</v>
      </c>
      <c r="Q10" s="53">
        <v>0</v>
      </c>
    </row>
    <row r="11" spans="1:17" ht="15" customHeight="1">
      <c r="A11" s="50" t="s">
        <v>157</v>
      </c>
      <c r="B11" s="51">
        <f t="shared" si="0"/>
        <v>125008</v>
      </c>
      <c r="C11" s="52">
        <f t="shared" si="1"/>
        <v>14400</v>
      </c>
      <c r="D11" s="52">
        <v>0</v>
      </c>
      <c r="E11" s="52">
        <v>0</v>
      </c>
      <c r="F11" s="52">
        <v>14400</v>
      </c>
      <c r="G11" s="52">
        <f t="shared" si="2"/>
        <v>110608</v>
      </c>
      <c r="H11" s="52">
        <v>88220</v>
      </c>
      <c r="I11" s="52">
        <v>0</v>
      </c>
      <c r="J11" s="52">
        <v>22388</v>
      </c>
      <c r="K11" s="52">
        <v>18808</v>
      </c>
      <c r="L11" s="52">
        <f t="shared" si="3"/>
        <v>106200</v>
      </c>
      <c r="M11" s="52">
        <v>4400</v>
      </c>
      <c r="N11" s="52">
        <v>0</v>
      </c>
      <c r="O11" s="52">
        <v>101800</v>
      </c>
      <c r="P11" s="52">
        <v>0</v>
      </c>
      <c r="Q11" s="53">
        <v>0</v>
      </c>
    </row>
    <row r="12" spans="1:17" ht="15" customHeight="1">
      <c r="A12" s="50" t="s">
        <v>158</v>
      </c>
      <c r="B12" s="51">
        <f t="shared" si="0"/>
        <v>253710</v>
      </c>
      <c r="C12" s="52">
        <f t="shared" si="1"/>
        <v>10900</v>
      </c>
      <c r="D12" s="52">
        <v>0</v>
      </c>
      <c r="E12" s="52">
        <v>7800</v>
      </c>
      <c r="F12" s="52">
        <v>3100</v>
      </c>
      <c r="G12" s="52">
        <f t="shared" si="2"/>
        <v>242810</v>
      </c>
      <c r="H12" s="52">
        <v>154500</v>
      </c>
      <c r="I12" s="52">
        <v>63000</v>
      </c>
      <c r="J12" s="52">
        <v>25310</v>
      </c>
      <c r="K12" s="52">
        <v>20460</v>
      </c>
      <c r="L12" s="52">
        <f t="shared" si="3"/>
        <v>233250</v>
      </c>
      <c r="M12" s="52">
        <v>0</v>
      </c>
      <c r="N12" s="52">
        <v>65000</v>
      </c>
      <c r="O12" s="52">
        <v>168250</v>
      </c>
      <c r="P12" s="52">
        <v>0</v>
      </c>
      <c r="Q12" s="53">
        <v>0</v>
      </c>
    </row>
    <row r="13" spans="1:17" ht="15" customHeight="1">
      <c r="A13" s="50" t="s">
        <v>159</v>
      </c>
      <c r="B13" s="51">
        <f t="shared" si="0"/>
        <v>460340</v>
      </c>
      <c r="C13" s="52">
        <f t="shared" si="1"/>
        <v>306400</v>
      </c>
      <c r="D13" s="52">
        <v>276300</v>
      </c>
      <c r="E13" s="52">
        <v>0</v>
      </c>
      <c r="F13" s="52">
        <v>30100</v>
      </c>
      <c r="G13" s="52">
        <f t="shared" si="2"/>
        <v>153940</v>
      </c>
      <c r="H13" s="52">
        <v>51600</v>
      </c>
      <c r="I13" s="52">
        <v>91240</v>
      </c>
      <c r="J13" s="52">
        <v>11100</v>
      </c>
      <c r="K13" s="52">
        <v>12740</v>
      </c>
      <c r="L13" s="52">
        <f t="shared" si="3"/>
        <v>447600</v>
      </c>
      <c r="M13" s="52">
        <v>175800</v>
      </c>
      <c r="N13" s="52">
        <v>215600</v>
      </c>
      <c r="O13" s="52">
        <v>56200</v>
      </c>
      <c r="P13" s="52">
        <v>0</v>
      </c>
      <c r="Q13" s="53">
        <v>0</v>
      </c>
    </row>
    <row r="14" spans="1:17" ht="15" customHeight="1">
      <c r="A14" s="50" t="s">
        <v>151</v>
      </c>
      <c r="B14" s="51">
        <f t="shared" si="0"/>
        <v>47749</v>
      </c>
      <c r="C14" s="52">
        <f t="shared" si="1"/>
        <v>29000</v>
      </c>
      <c r="D14" s="52">
        <v>2100</v>
      </c>
      <c r="E14" s="52">
        <v>20000</v>
      </c>
      <c r="F14" s="52">
        <v>6900</v>
      </c>
      <c r="G14" s="52">
        <f t="shared" si="2"/>
        <v>18749</v>
      </c>
      <c r="H14" s="52">
        <v>600</v>
      </c>
      <c r="I14" s="52">
        <v>16989</v>
      </c>
      <c r="J14" s="52">
        <v>1160</v>
      </c>
      <c r="K14" s="52">
        <v>34889</v>
      </c>
      <c r="L14" s="52">
        <f t="shared" si="3"/>
        <v>12860</v>
      </c>
      <c r="M14" s="52">
        <v>0</v>
      </c>
      <c r="N14" s="52">
        <v>100</v>
      </c>
      <c r="O14" s="52">
        <v>12760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160</v>
      </c>
      <c r="B16" s="51">
        <f t="shared" si="0"/>
        <v>1934263</v>
      </c>
      <c r="C16" s="52">
        <f t="shared" si="1"/>
        <v>9192</v>
      </c>
      <c r="D16" s="52">
        <f>SUM(D6:D7)</f>
        <v>0</v>
      </c>
      <c r="E16" s="52">
        <f>SUM(E6:E7)</f>
        <v>6592</v>
      </c>
      <c r="F16" s="52">
        <f>SUM(F6:F7)</f>
        <v>2600</v>
      </c>
      <c r="G16" s="52">
        <f t="shared" si="2"/>
        <v>1925071</v>
      </c>
      <c r="H16" s="52">
        <f>SUM(H6:H7)</f>
        <v>317071</v>
      </c>
      <c r="I16" s="52">
        <f>SUM(I6:I7)</f>
        <v>11910</v>
      </c>
      <c r="J16" s="52">
        <f>SUM(J6:J7)</f>
        <v>1596090</v>
      </c>
      <c r="K16" s="52">
        <f>SUM(K6:K7)</f>
        <v>1268822</v>
      </c>
      <c r="L16" s="52">
        <f t="shared" si="3"/>
        <v>665441</v>
      </c>
      <c r="M16" s="52">
        <f>SUM(M6:M7)</f>
        <v>0</v>
      </c>
      <c r="N16" s="52">
        <f>SUM(N6:N7)</f>
        <v>116750</v>
      </c>
      <c r="O16" s="52">
        <f>SUM(O6:O7)</f>
        <v>547864</v>
      </c>
      <c r="P16" s="52">
        <f>SUM(P6:P7)</f>
        <v>827</v>
      </c>
      <c r="Q16" s="53">
        <f>SUM(Q6:Q7)</f>
        <v>0</v>
      </c>
    </row>
    <row r="17" spans="1:17" ht="15" customHeight="1">
      <c r="A17" s="50" t="s">
        <v>161</v>
      </c>
      <c r="B17" s="51">
        <f t="shared" si="0"/>
        <v>1087732</v>
      </c>
      <c r="C17" s="52">
        <f t="shared" si="1"/>
        <v>360700</v>
      </c>
      <c r="D17" s="52">
        <f>SUM(D8:D14)</f>
        <v>278400</v>
      </c>
      <c r="E17" s="52">
        <f>SUM(E8:E14)</f>
        <v>27800</v>
      </c>
      <c r="F17" s="52">
        <f>SUM(F8:F14)</f>
        <v>54500</v>
      </c>
      <c r="G17" s="52">
        <f t="shared" si="2"/>
        <v>727032</v>
      </c>
      <c r="H17" s="52">
        <f>SUM(H8:H14)</f>
        <v>483355</v>
      </c>
      <c r="I17" s="52">
        <f>SUM(I8:I14)</f>
        <v>172329</v>
      </c>
      <c r="J17" s="52">
        <f>SUM(J8:J14)</f>
        <v>71348</v>
      </c>
      <c r="K17" s="52">
        <f>SUM(K8:K14)</f>
        <v>90527</v>
      </c>
      <c r="L17" s="52">
        <f t="shared" si="3"/>
        <v>997205</v>
      </c>
      <c r="M17" s="52">
        <f>SUM(M8:M14)</f>
        <v>180200</v>
      </c>
      <c r="N17" s="52">
        <f>SUM(N8:N14)</f>
        <v>280700</v>
      </c>
      <c r="O17" s="52">
        <f>SUM(O8:O14)</f>
        <v>536305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132</v>
      </c>
      <c r="B19" s="59">
        <f>+C19+G19</f>
        <v>3021995</v>
      </c>
      <c r="C19" s="60">
        <f t="shared" si="1"/>
        <v>369892</v>
      </c>
      <c r="D19" s="59">
        <f>SUM(D16:D17)</f>
        <v>278400</v>
      </c>
      <c r="E19" s="59">
        <f>SUM(E16:E17)</f>
        <v>34392</v>
      </c>
      <c r="F19" s="59">
        <f>SUM(F16:F17)</f>
        <v>57100</v>
      </c>
      <c r="G19" s="60">
        <f t="shared" si="2"/>
        <v>2652103</v>
      </c>
      <c r="H19" s="59">
        <f>SUM(H16:H17)</f>
        <v>800426</v>
      </c>
      <c r="I19" s="59">
        <f>SUM(I16:I17)</f>
        <v>184239</v>
      </c>
      <c r="J19" s="59">
        <f>SUM(J16:J17)</f>
        <v>1667438</v>
      </c>
      <c r="K19" s="60">
        <f>SUM(K16:K17)</f>
        <v>1359349</v>
      </c>
      <c r="L19" s="59">
        <f>SUM(M19:Q19)</f>
        <v>1662646</v>
      </c>
      <c r="M19" s="59">
        <f>SUM(M16:M17)</f>
        <v>180200</v>
      </c>
      <c r="N19" s="59">
        <f>SUM(N16:N17)</f>
        <v>397450</v>
      </c>
      <c r="O19" s="59">
        <f>SUM(O16:O17)</f>
        <v>1084169</v>
      </c>
      <c r="P19" s="59">
        <f>SUM(P16:P17)</f>
        <v>827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2004-03-29T00:21:38Z</dcterms:modified>
  <cp:category/>
  <cp:version/>
  <cp:contentType/>
  <cp:contentStatus/>
</cp:coreProperties>
</file>