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（２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<sst xmlns="http://schemas.openxmlformats.org/spreadsheetml/2006/main" count="149" uniqueCount="114">
  <si>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</si>
  <si>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</si>
  <si>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</si>
  <si>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</si>
  <si>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</si>
  <si>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</si>
  <si>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</si>
  <si>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</si>
  <si>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</si>
  <si>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</si>
  <si>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</si>
  <si>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</si>
  <si>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</si>
  <si>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</si>
  <si>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</si>
  <si>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</si>
  <si>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27年  4月分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</si>
  <si>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</si>
  <si>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</si>
  <si>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</si>
  <si>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</si>
  <si>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</si>
  <si>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</si>
  <si>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</si>
  <si>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</si>
  <si>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</si>
  <si>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</si>
  <si>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</si>
  <si>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</si>
  <si>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</si>
  <si>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</si>
  <si>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</si>
  <si>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</si>
  <si>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</si>
  <si>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</si>
  <si>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</si>
  <si>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</si>
  <si>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</si>
  <si>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</si>
  <si>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</si>
  <si>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</si>
  <si>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</si>
  <si>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</si>
  <si>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</si>
  <si>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</si>
  <si>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</si>
  <si>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</si>
  <si>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</si>
  <si>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</si>
  <si>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</si>
  <si>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</si>
  <si>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</si>
  <si>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</si>
  <si>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</si>
  <si>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</si>
  <si>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</si>
  <si>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</si>
  <si>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</si>
  <si>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</si>
  <si>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</si>
  <si>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</si>
  <si>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</si>
  <si>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</si>
  <si>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</si>
  <si>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</si>
  <si>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</si>
  <si>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</si>
  <si>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</si>
  <si>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</si>
  <si>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</si>
  <si>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</si>
  <si>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（県市町村名）岐阜県</t>
  </si>
  <si>
    <t>着工建築物概報（２）</t>
  </si>
  <si>
    <t>平成  27年  4月分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</si>
  <si>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</si>
  <si>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</si>
  <si>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</si>
  <si>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</si>
  <si>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</si>
  <si>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</si>
  <si>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</si>
  <si>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</si>
  <si>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</si>
  <si>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</si>
  <si>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</si>
  <si>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</si>
  <si>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</si>
  <si>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</si>
  <si>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</si>
  <si>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</si>
  <si>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</si>
  <si>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</si>
  <si>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</si>
  <si>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</si>
  <si>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</si>
  <si>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</si>
  <si>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</si>
  <si>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</si>
  <si>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</si>
  <si>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</si>
  <si>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</si>
  <si>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</si>
  <si>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</si>
  <si>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</si>
  <si>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</si>
  <si>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</si>
  <si>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</si>
  <si>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（県市町村名）岐阜県</t>
  </si>
  <si>
    <t>着工建築物概報（３）</t>
  </si>
  <si>
    <t>平成  27年  4月分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</si>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</sst>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47433</v>
      </c>
      <c r="C5" s="18">
        <v>18814</v>
      </c>
      <c r="D5" s="18">
        <v>1217</v>
      </c>
      <c r="E5" s="18">
        <v>0</v>
      </c>
      <c r="F5" s="18">
        <v>23655</v>
      </c>
      <c r="G5" s="18">
        <v>0</v>
      </c>
      <c r="H5" s="18">
        <v>2418</v>
      </c>
      <c r="I5" s="18">
        <v>460</v>
      </c>
      <c r="J5" s="18">
        <v>621</v>
      </c>
      <c r="K5" s="18">
        <v>248</v>
      </c>
      <c r="L5" s="18">
        <v>15191</v>
      </c>
      <c r="M5" s="19">
        <v>32242</v>
      </c>
    </row>
    <row r="6" spans="1:13" ht="15" customHeight="1">
      <c r="A6" s="15" t="s">
        <v>18</v>
      </c>
      <c r="B6" s="20">
        <f t="shared" si="0"/>
        <v>10359</v>
      </c>
      <c r="C6" s="21">
        <v>6707</v>
      </c>
      <c r="D6" s="21">
        <v>0</v>
      </c>
      <c r="E6" s="21">
        <v>0</v>
      </c>
      <c r="F6" s="21">
        <v>198</v>
      </c>
      <c r="G6" s="21">
        <v>0</v>
      </c>
      <c r="H6" s="21">
        <v>3092</v>
      </c>
      <c r="I6" s="21">
        <v>0</v>
      </c>
      <c r="J6" s="21">
        <v>0</v>
      </c>
      <c r="K6" s="21">
        <v>362</v>
      </c>
      <c r="L6" s="21">
        <v>5830</v>
      </c>
      <c r="M6" s="22">
        <v>4529</v>
      </c>
    </row>
    <row r="7" spans="1:13" ht="15" customHeight="1">
      <c r="A7" s="15" t="s">
        <v>19</v>
      </c>
      <c r="B7" s="20">
        <f t="shared" si="0"/>
        <v>5237</v>
      </c>
      <c r="C7" s="21">
        <v>3006</v>
      </c>
      <c r="D7" s="21">
        <v>310</v>
      </c>
      <c r="E7" s="21">
        <v>62</v>
      </c>
      <c r="F7" s="21">
        <v>0</v>
      </c>
      <c r="G7" s="21">
        <v>1398</v>
      </c>
      <c r="H7" s="21">
        <v>110</v>
      </c>
      <c r="I7" s="21">
        <v>0</v>
      </c>
      <c r="J7" s="21">
        <v>310</v>
      </c>
      <c r="K7" s="21">
        <v>41</v>
      </c>
      <c r="L7" s="21">
        <v>3025</v>
      </c>
      <c r="M7" s="22">
        <v>2212</v>
      </c>
    </row>
    <row r="8" spans="1:13" ht="15" customHeight="1">
      <c r="A8" s="15" t="s">
        <v>20</v>
      </c>
      <c r="B8" s="20">
        <f t="shared" si="0"/>
        <v>5014</v>
      </c>
      <c r="C8" s="21">
        <v>4529</v>
      </c>
      <c r="D8" s="21">
        <v>169</v>
      </c>
      <c r="E8" s="21">
        <v>0</v>
      </c>
      <c r="F8" s="21">
        <v>0</v>
      </c>
      <c r="G8" s="21">
        <v>13</v>
      </c>
      <c r="H8" s="21">
        <v>0</v>
      </c>
      <c r="I8" s="21">
        <v>67</v>
      </c>
      <c r="J8" s="21">
        <v>236</v>
      </c>
      <c r="K8" s="21">
        <v>0</v>
      </c>
      <c r="L8" s="21">
        <v>3915</v>
      </c>
      <c r="M8" s="22">
        <v>1099</v>
      </c>
    </row>
    <row r="9" spans="1:13" ht="15" customHeight="1">
      <c r="A9" s="15" t="s">
        <v>21</v>
      </c>
      <c r="B9" s="20">
        <f t="shared" si="0"/>
        <v>10910</v>
      </c>
      <c r="C9" s="21">
        <v>3128</v>
      </c>
      <c r="D9" s="21">
        <v>2580</v>
      </c>
      <c r="E9" s="21">
        <v>0</v>
      </c>
      <c r="F9" s="21">
        <v>0</v>
      </c>
      <c r="G9" s="21">
        <v>0</v>
      </c>
      <c r="H9" s="21">
        <v>998</v>
      </c>
      <c r="I9" s="21">
        <v>0</v>
      </c>
      <c r="J9" s="21">
        <v>4204</v>
      </c>
      <c r="K9" s="21">
        <v>0</v>
      </c>
      <c r="L9" s="21">
        <v>2988</v>
      </c>
      <c r="M9" s="22">
        <v>7922</v>
      </c>
    </row>
    <row r="10" spans="1:13" ht="15" customHeight="1">
      <c r="A10" s="15" t="s">
        <v>22</v>
      </c>
      <c r="B10" s="20">
        <f t="shared" si="0"/>
        <v>2955</v>
      </c>
      <c r="C10" s="21">
        <v>2415</v>
      </c>
      <c r="D10" s="21">
        <v>0</v>
      </c>
      <c r="E10" s="21">
        <v>0</v>
      </c>
      <c r="F10" s="21">
        <v>12</v>
      </c>
      <c r="G10" s="21">
        <v>0</v>
      </c>
      <c r="H10" s="21">
        <v>528</v>
      </c>
      <c r="I10" s="21">
        <v>0</v>
      </c>
      <c r="J10" s="21">
        <v>0</v>
      </c>
      <c r="K10" s="21">
        <v>0</v>
      </c>
      <c r="L10" s="21">
        <v>2465</v>
      </c>
      <c r="M10" s="22">
        <v>490</v>
      </c>
    </row>
    <row r="11" spans="1:13" ht="15" customHeight="1">
      <c r="A11" s="15" t="s">
        <v>23</v>
      </c>
      <c r="B11" s="20">
        <f t="shared" si="0"/>
        <v>1904</v>
      </c>
      <c r="C11" s="21">
        <v>786</v>
      </c>
      <c r="D11" s="21">
        <v>0</v>
      </c>
      <c r="E11" s="21">
        <v>0</v>
      </c>
      <c r="F11" s="21">
        <v>0</v>
      </c>
      <c r="G11" s="21">
        <v>33</v>
      </c>
      <c r="H11" s="21">
        <v>1085</v>
      </c>
      <c r="I11" s="21">
        <v>0</v>
      </c>
      <c r="J11" s="21">
        <v>0</v>
      </c>
      <c r="K11" s="21">
        <v>0</v>
      </c>
      <c r="L11" s="21">
        <v>655</v>
      </c>
      <c r="M11" s="22">
        <v>1249</v>
      </c>
    </row>
    <row r="12" spans="1:13" ht="15" customHeight="1">
      <c r="A12" s="15" t="s">
        <v>24</v>
      </c>
      <c r="B12" s="20">
        <f t="shared" si="0"/>
        <v>2097</v>
      </c>
      <c r="C12" s="21">
        <v>1602</v>
      </c>
      <c r="D12" s="21">
        <v>0</v>
      </c>
      <c r="E12" s="21">
        <v>0</v>
      </c>
      <c r="F12" s="21">
        <v>0</v>
      </c>
      <c r="G12" s="21">
        <v>0</v>
      </c>
      <c r="H12" s="21">
        <v>495</v>
      </c>
      <c r="I12" s="21">
        <v>0</v>
      </c>
      <c r="J12" s="21">
        <v>0</v>
      </c>
      <c r="K12" s="21">
        <v>0</v>
      </c>
      <c r="L12" s="21">
        <v>1432</v>
      </c>
      <c r="M12" s="22">
        <v>665</v>
      </c>
    </row>
    <row r="13" spans="1:13" ht="15" customHeight="1">
      <c r="A13" s="15" t="s">
        <v>25</v>
      </c>
      <c r="B13" s="20">
        <f t="shared" si="0"/>
        <v>17983</v>
      </c>
      <c r="C13" s="21">
        <v>3173</v>
      </c>
      <c r="D13" s="21">
        <v>0</v>
      </c>
      <c r="E13" s="21">
        <v>0</v>
      </c>
      <c r="F13" s="21">
        <v>0</v>
      </c>
      <c r="G13" s="21">
        <v>0</v>
      </c>
      <c r="H13" s="21">
        <v>14735</v>
      </c>
      <c r="I13" s="21">
        <v>0</v>
      </c>
      <c r="J13" s="21">
        <v>37</v>
      </c>
      <c r="K13" s="21">
        <v>38</v>
      </c>
      <c r="L13" s="21">
        <v>2924</v>
      </c>
      <c r="M13" s="22">
        <v>15059</v>
      </c>
    </row>
    <row r="14" spans="1:13" ht="15" customHeight="1">
      <c r="A14" s="15" t="s">
        <v>26</v>
      </c>
      <c r="B14" s="20">
        <f t="shared" si="0"/>
        <v>3288</v>
      </c>
      <c r="C14" s="21">
        <v>3288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3229</v>
      </c>
      <c r="M14" s="22">
        <v>59</v>
      </c>
    </row>
    <row r="15" spans="1:13" ht="15" customHeight="1">
      <c r="A15" s="15" t="s">
        <v>27</v>
      </c>
      <c r="B15" s="20">
        <f t="shared" si="0"/>
        <v>4538</v>
      </c>
      <c r="C15" s="21">
        <v>2673</v>
      </c>
      <c r="D15" s="21">
        <v>0</v>
      </c>
      <c r="E15" s="21">
        <v>0</v>
      </c>
      <c r="F15" s="21">
        <v>458</v>
      </c>
      <c r="G15" s="21">
        <v>0</v>
      </c>
      <c r="H15" s="21">
        <v>376</v>
      </c>
      <c r="I15" s="21">
        <v>0</v>
      </c>
      <c r="J15" s="21">
        <v>1031</v>
      </c>
      <c r="K15" s="21">
        <v>0</v>
      </c>
      <c r="L15" s="21">
        <v>2546</v>
      </c>
      <c r="M15" s="22">
        <v>1992</v>
      </c>
    </row>
    <row r="16" spans="1:13" ht="15" customHeight="1">
      <c r="A16" s="15" t="s">
        <v>28</v>
      </c>
      <c r="B16" s="20">
        <f t="shared" si="0"/>
        <v>4175</v>
      </c>
      <c r="C16" s="21">
        <v>2696</v>
      </c>
      <c r="D16" s="21">
        <v>0</v>
      </c>
      <c r="E16" s="21">
        <v>0</v>
      </c>
      <c r="F16" s="21">
        <v>1264</v>
      </c>
      <c r="G16" s="21">
        <v>0</v>
      </c>
      <c r="H16" s="21">
        <v>178</v>
      </c>
      <c r="I16" s="21">
        <v>0</v>
      </c>
      <c r="J16" s="21">
        <v>37</v>
      </c>
      <c r="K16" s="21">
        <v>0</v>
      </c>
      <c r="L16" s="21">
        <v>2419</v>
      </c>
      <c r="M16" s="22">
        <v>1756</v>
      </c>
    </row>
    <row r="17" spans="1:13" ht="15" customHeight="1">
      <c r="A17" s="15" t="s">
        <v>29</v>
      </c>
      <c r="B17" s="20">
        <f t="shared" si="0"/>
        <v>9800</v>
      </c>
      <c r="C17" s="21">
        <v>8842</v>
      </c>
      <c r="D17" s="21">
        <v>624</v>
      </c>
      <c r="E17" s="21">
        <v>0</v>
      </c>
      <c r="F17" s="21">
        <v>26</v>
      </c>
      <c r="G17" s="21">
        <v>0</v>
      </c>
      <c r="H17" s="21">
        <v>0</v>
      </c>
      <c r="I17" s="21">
        <v>106</v>
      </c>
      <c r="J17" s="21">
        <v>0</v>
      </c>
      <c r="K17" s="21">
        <v>202</v>
      </c>
      <c r="L17" s="21">
        <v>6976</v>
      </c>
      <c r="M17" s="22">
        <v>2824</v>
      </c>
    </row>
    <row r="18" spans="1:13" ht="15" customHeight="1">
      <c r="A18" s="15" t="s">
        <v>30</v>
      </c>
      <c r="B18" s="20">
        <f t="shared" si="0"/>
        <v>3234</v>
      </c>
      <c r="C18" s="21">
        <v>3166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68</v>
      </c>
      <c r="J18" s="21">
        <v>0</v>
      </c>
      <c r="K18" s="21">
        <v>0</v>
      </c>
      <c r="L18" s="21">
        <v>2826</v>
      </c>
      <c r="M18" s="22">
        <v>408</v>
      </c>
    </row>
    <row r="19" spans="1:13" ht="15" customHeight="1">
      <c r="A19" s="15" t="s">
        <v>31</v>
      </c>
      <c r="B19" s="20">
        <f t="shared" si="0"/>
        <v>7008</v>
      </c>
      <c r="C19" s="21">
        <v>481</v>
      </c>
      <c r="D19" s="21">
        <v>0</v>
      </c>
      <c r="E19" s="21">
        <v>0</v>
      </c>
      <c r="F19" s="21">
        <v>2157</v>
      </c>
      <c r="G19" s="21">
        <v>0</v>
      </c>
      <c r="H19" s="21">
        <v>0</v>
      </c>
      <c r="I19" s="21">
        <v>4370</v>
      </c>
      <c r="J19" s="21">
        <v>0</v>
      </c>
      <c r="K19" s="21">
        <v>0</v>
      </c>
      <c r="L19" s="21">
        <v>2171</v>
      </c>
      <c r="M19" s="22">
        <v>4837</v>
      </c>
    </row>
    <row r="20" spans="1:13" ht="15" customHeight="1">
      <c r="A20" s="15" t="s">
        <v>32</v>
      </c>
      <c r="B20" s="20">
        <f t="shared" si="0"/>
        <v>3595</v>
      </c>
      <c r="C20" s="21">
        <v>3121</v>
      </c>
      <c r="D20" s="21">
        <v>0</v>
      </c>
      <c r="E20" s="21">
        <v>0</v>
      </c>
      <c r="F20" s="21">
        <v>463</v>
      </c>
      <c r="G20" s="21">
        <v>0</v>
      </c>
      <c r="H20" s="21">
        <v>11</v>
      </c>
      <c r="I20" s="21">
        <v>0</v>
      </c>
      <c r="J20" s="21">
        <v>0</v>
      </c>
      <c r="K20" s="21">
        <v>0</v>
      </c>
      <c r="L20" s="21">
        <v>2943</v>
      </c>
      <c r="M20" s="22">
        <v>652</v>
      </c>
    </row>
    <row r="21" spans="1:13" ht="15" customHeight="1">
      <c r="A21" s="15" t="s">
        <v>33</v>
      </c>
      <c r="B21" s="20">
        <f t="shared" si="0"/>
        <v>1666</v>
      </c>
      <c r="C21" s="21">
        <v>741</v>
      </c>
      <c r="D21" s="21">
        <v>0</v>
      </c>
      <c r="E21" s="21">
        <v>0</v>
      </c>
      <c r="F21" s="21">
        <v>912</v>
      </c>
      <c r="G21" s="21">
        <v>13</v>
      </c>
      <c r="H21" s="21">
        <v>0</v>
      </c>
      <c r="I21" s="21">
        <v>0</v>
      </c>
      <c r="J21" s="21">
        <v>0</v>
      </c>
      <c r="K21" s="21">
        <v>0</v>
      </c>
      <c r="L21" s="21">
        <v>741</v>
      </c>
      <c r="M21" s="22">
        <v>925</v>
      </c>
    </row>
    <row r="22" spans="1:13" ht="15" customHeight="1">
      <c r="A22" s="15" t="s">
        <v>34</v>
      </c>
      <c r="B22" s="20">
        <f t="shared" si="0"/>
        <v>1559</v>
      </c>
      <c r="C22" s="21">
        <v>1249</v>
      </c>
      <c r="D22" s="21">
        <v>0</v>
      </c>
      <c r="E22" s="21">
        <v>64</v>
      </c>
      <c r="F22" s="21">
        <v>0</v>
      </c>
      <c r="G22" s="21">
        <v>0</v>
      </c>
      <c r="H22" s="21">
        <v>0</v>
      </c>
      <c r="I22" s="21">
        <v>130</v>
      </c>
      <c r="J22" s="21">
        <v>0</v>
      </c>
      <c r="K22" s="21">
        <v>116</v>
      </c>
      <c r="L22" s="21">
        <v>1117</v>
      </c>
      <c r="M22" s="22">
        <v>442</v>
      </c>
    </row>
    <row r="23" spans="1:13" ht="15" customHeight="1">
      <c r="A23" s="15" t="s">
        <v>35</v>
      </c>
      <c r="B23" s="20">
        <f t="shared" si="0"/>
        <v>2026</v>
      </c>
      <c r="C23" s="21">
        <v>1526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354</v>
      </c>
      <c r="J23" s="21">
        <v>121</v>
      </c>
      <c r="K23" s="21">
        <v>25</v>
      </c>
      <c r="L23" s="21">
        <v>1553</v>
      </c>
      <c r="M23" s="22">
        <v>473</v>
      </c>
    </row>
    <row r="24" spans="1:13" ht="15" customHeight="1">
      <c r="A24" s="15" t="s">
        <v>36</v>
      </c>
      <c r="B24" s="20">
        <f t="shared" si="0"/>
        <v>1136</v>
      </c>
      <c r="C24" s="21">
        <v>755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381</v>
      </c>
      <c r="L24" s="21">
        <v>685</v>
      </c>
      <c r="M24" s="22">
        <v>451</v>
      </c>
    </row>
    <row r="25" spans="1:13" ht="15" customHeight="1">
      <c r="A25" s="16" t="s">
        <v>37</v>
      </c>
      <c r="B25" s="23">
        <f t="shared" si="0"/>
        <v>1176</v>
      </c>
      <c r="C25" s="24">
        <v>978</v>
      </c>
      <c r="D25" s="24">
        <v>0</v>
      </c>
      <c r="E25" s="24">
        <v>0</v>
      </c>
      <c r="F25" s="24">
        <v>0</v>
      </c>
      <c r="G25" s="24">
        <v>0</v>
      </c>
      <c r="H25" s="24">
        <v>49</v>
      </c>
      <c r="I25" s="24">
        <v>0</v>
      </c>
      <c r="J25" s="24">
        <v>0</v>
      </c>
      <c r="K25" s="24">
        <v>149</v>
      </c>
      <c r="L25" s="24">
        <v>970</v>
      </c>
      <c r="M25" s="25">
        <v>206</v>
      </c>
    </row>
    <row r="26" spans="1:13" ht="15" customHeight="1">
      <c r="A26" s="26" t="s">
        <v>60</v>
      </c>
      <c r="B26" s="27">
        <f t="shared" si="0"/>
        <v>147093</v>
      </c>
      <c r="C26" s="28">
        <v>73676</v>
      </c>
      <c r="D26" s="28">
        <v>4900</v>
      </c>
      <c r="E26" s="28">
        <v>126</v>
      </c>
      <c r="F26" s="28">
        <v>29145</v>
      </c>
      <c r="G26" s="28">
        <v>1457</v>
      </c>
      <c r="H26" s="28">
        <v>24075</v>
      </c>
      <c r="I26" s="28">
        <v>5555</v>
      </c>
      <c r="J26" s="28">
        <v>6597</v>
      </c>
      <c r="K26" s="28">
        <v>1562</v>
      </c>
      <c r="L26" s="28">
        <v>66601</v>
      </c>
      <c r="M26" s="29">
        <v>80492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1648</v>
      </c>
      <c r="C28" s="21">
        <v>1420</v>
      </c>
      <c r="D28" s="21">
        <v>0</v>
      </c>
      <c r="E28" s="21">
        <v>0</v>
      </c>
      <c r="F28" s="21">
        <v>0</v>
      </c>
      <c r="G28" s="21">
        <v>228</v>
      </c>
      <c r="H28" s="21">
        <v>0</v>
      </c>
      <c r="I28" s="21">
        <v>0</v>
      </c>
      <c r="J28" s="21">
        <v>0</v>
      </c>
      <c r="K28" s="21">
        <v>0</v>
      </c>
      <c r="L28" s="21">
        <v>1398</v>
      </c>
      <c r="M28" s="22">
        <v>250</v>
      </c>
    </row>
    <row r="29" spans="1:13" ht="15" customHeight="1">
      <c r="A29" s="16" t="s">
        <v>39</v>
      </c>
      <c r="B29" s="23">
        <f>SUM(C29:K29)</f>
        <v>1928</v>
      </c>
      <c r="C29" s="24">
        <v>1001</v>
      </c>
      <c r="D29" s="24">
        <v>0</v>
      </c>
      <c r="E29" s="24">
        <v>0</v>
      </c>
      <c r="F29" s="24">
        <v>462</v>
      </c>
      <c r="G29" s="24">
        <v>0</v>
      </c>
      <c r="H29" s="24">
        <v>0</v>
      </c>
      <c r="I29" s="24">
        <v>0</v>
      </c>
      <c r="J29" s="24">
        <v>465</v>
      </c>
      <c r="K29" s="24">
        <v>0</v>
      </c>
      <c r="L29" s="24">
        <v>887</v>
      </c>
      <c r="M29" s="25">
        <v>1041</v>
      </c>
    </row>
    <row r="30" spans="1:13" ht="15" customHeight="1">
      <c r="A30" s="26" t="s">
        <v>61</v>
      </c>
      <c r="B30" s="27">
        <f>SUM(C30:K30)</f>
        <v>3576</v>
      </c>
      <c r="C30" s="28">
        <v>2421</v>
      </c>
      <c r="D30" s="28">
        <v>0</v>
      </c>
      <c r="E30" s="28">
        <v>0</v>
      </c>
      <c r="F30" s="28">
        <v>462</v>
      </c>
      <c r="G30" s="28">
        <v>228</v>
      </c>
      <c r="H30" s="28">
        <v>0</v>
      </c>
      <c r="I30" s="28">
        <v>0</v>
      </c>
      <c r="J30" s="28">
        <v>465</v>
      </c>
      <c r="K30" s="28">
        <v>0</v>
      </c>
      <c r="L30" s="28">
        <v>2285</v>
      </c>
      <c r="M30" s="29">
        <v>1291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803</v>
      </c>
      <c r="C32" s="24">
        <v>803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803</v>
      </c>
      <c r="M32" s="25">
        <v>0</v>
      </c>
    </row>
    <row r="33" spans="1:13" ht="15" customHeight="1">
      <c r="A33" s="26" t="s">
        <v>62</v>
      </c>
      <c r="B33" s="27">
        <f>SUM(C33:K33)</f>
        <v>803</v>
      </c>
      <c r="C33" s="28">
        <v>803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803</v>
      </c>
      <c r="M33" s="29">
        <v>0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1551</v>
      </c>
      <c r="C35" s="21">
        <v>1410</v>
      </c>
      <c r="D35" s="21">
        <v>0</v>
      </c>
      <c r="E35" s="21">
        <v>102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39</v>
      </c>
      <c r="L35" s="21">
        <v>1250</v>
      </c>
      <c r="M35" s="22">
        <v>301</v>
      </c>
    </row>
    <row r="36" spans="1:13" ht="15" customHeight="1">
      <c r="A36" s="16" t="s">
        <v>42</v>
      </c>
      <c r="B36" s="23">
        <f>SUM(C36:K36)</f>
        <v>257</v>
      </c>
      <c r="C36" s="24">
        <v>38</v>
      </c>
      <c r="D36" s="24">
        <v>0</v>
      </c>
      <c r="E36" s="24">
        <v>0</v>
      </c>
      <c r="F36" s="24">
        <v>33</v>
      </c>
      <c r="G36" s="24">
        <v>0</v>
      </c>
      <c r="H36" s="24">
        <v>0</v>
      </c>
      <c r="I36" s="24">
        <v>186</v>
      </c>
      <c r="J36" s="24">
        <v>0</v>
      </c>
      <c r="K36" s="24">
        <v>0</v>
      </c>
      <c r="L36" s="24">
        <v>257</v>
      </c>
      <c r="M36" s="25">
        <v>0</v>
      </c>
    </row>
    <row r="37" spans="1:13" ht="15" customHeight="1">
      <c r="A37" s="26" t="s">
        <v>63</v>
      </c>
      <c r="B37" s="27">
        <f>SUM(C37:K37)</f>
        <v>1808</v>
      </c>
      <c r="C37" s="28">
        <v>1448</v>
      </c>
      <c r="D37" s="28">
        <v>0</v>
      </c>
      <c r="E37" s="28">
        <v>102</v>
      </c>
      <c r="F37" s="28">
        <v>33</v>
      </c>
      <c r="G37" s="28">
        <v>0</v>
      </c>
      <c r="H37" s="28">
        <v>0</v>
      </c>
      <c r="I37" s="28">
        <v>186</v>
      </c>
      <c r="J37" s="28">
        <v>0</v>
      </c>
      <c r="K37" s="28">
        <v>39</v>
      </c>
      <c r="L37" s="28">
        <v>1507</v>
      </c>
      <c r="M37" s="29">
        <v>301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441</v>
      </c>
      <c r="C39" s="21">
        <v>441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441</v>
      </c>
      <c r="M39" s="22">
        <v>0</v>
      </c>
    </row>
    <row r="40" spans="1:13" ht="15" customHeight="1">
      <c r="A40" s="15" t="s">
        <v>44</v>
      </c>
      <c r="B40" s="20">
        <f>SUM(C40:K40)</f>
        <v>705</v>
      </c>
      <c r="C40" s="21">
        <v>705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511</v>
      </c>
      <c r="M40" s="22">
        <v>194</v>
      </c>
    </row>
    <row r="41" spans="1:13" ht="15" customHeight="1">
      <c r="A41" s="16" t="s">
        <v>45</v>
      </c>
      <c r="B41" s="23">
        <f>SUM(C41:K41)</f>
        <v>1021</v>
      </c>
      <c r="C41" s="24">
        <v>913</v>
      </c>
      <c r="D41" s="24">
        <v>0</v>
      </c>
      <c r="E41" s="24">
        <v>108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775</v>
      </c>
      <c r="M41" s="25">
        <v>246</v>
      </c>
    </row>
    <row r="42" spans="1:13" ht="15" customHeight="1">
      <c r="A42" s="26" t="s">
        <v>64</v>
      </c>
      <c r="B42" s="27">
        <f>SUM(C42:K42)</f>
        <v>2167</v>
      </c>
      <c r="C42" s="28">
        <v>2059</v>
      </c>
      <c r="D42" s="28">
        <v>0</v>
      </c>
      <c r="E42" s="28">
        <v>108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1727</v>
      </c>
      <c r="M42" s="29">
        <v>440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424</v>
      </c>
      <c r="C44" s="21">
        <v>230</v>
      </c>
      <c r="D44" s="21">
        <v>0</v>
      </c>
      <c r="E44" s="21">
        <v>0</v>
      </c>
      <c r="F44" s="21">
        <v>133</v>
      </c>
      <c r="G44" s="21">
        <v>0</v>
      </c>
      <c r="H44" s="21">
        <v>0</v>
      </c>
      <c r="I44" s="21">
        <v>61</v>
      </c>
      <c r="J44" s="21">
        <v>0</v>
      </c>
      <c r="K44" s="21">
        <v>0</v>
      </c>
      <c r="L44" s="21">
        <v>291</v>
      </c>
      <c r="M44" s="22">
        <v>133</v>
      </c>
    </row>
    <row r="45" spans="1:13" ht="15" customHeight="1">
      <c r="A45" s="15" t="s">
        <v>47</v>
      </c>
      <c r="B45" s="20">
        <f>SUM(C45:K45)</f>
        <v>511</v>
      </c>
      <c r="C45" s="21">
        <v>511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475</v>
      </c>
      <c r="M45" s="22">
        <v>36</v>
      </c>
    </row>
    <row r="46" spans="1:13" ht="15" customHeight="1">
      <c r="A46" s="16" t="s">
        <v>48</v>
      </c>
      <c r="B46" s="23">
        <f>SUM(C46:K46)</f>
        <v>642</v>
      </c>
      <c r="C46" s="24">
        <v>642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642</v>
      </c>
      <c r="M46" s="25">
        <v>0</v>
      </c>
    </row>
    <row r="47" spans="1:13" ht="15" customHeight="1">
      <c r="A47" s="26" t="s">
        <v>65</v>
      </c>
      <c r="B47" s="27">
        <f>SUM(C47:K47)</f>
        <v>1577</v>
      </c>
      <c r="C47" s="28">
        <v>1383</v>
      </c>
      <c r="D47" s="28">
        <v>0</v>
      </c>
      <c r="E47" s="28">
        <v>0</v>
      </c>
      <c r="F47" s="28">
        <v>133</v>
      </c>
      <c r="G47" s="28">
        <v>0</v>
      </c>
      <c r="H47" s="28">
        <v>0</v>
      </c>
      <c r="I47" s="28">
        <v>61</v>
      </c>
      <c r="J47" s="28">
        <v>0</v>
      </c>
      <c r="K47" s="28">
        <v>0</v>
      </c>
      <c r="L47" s="28">
        <v>1408</v>
      </c>
      <c r="M47" s="29">
        <v>169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1424</v>
      </c>
      <c r="C49" s="24">
        <v>339</v>
      </c>
      <c r="D49" s="24">
        <v>0</v>
      </c>
      <c r="E49" s="24">
        <v>0</v>
      </c>
      <c r="F49" s="24">
        <v>0</v>
      </c>
      <c r="G49" s="24">
        <v>0</v>
      </c>
      <c r="H49" s="24">
        <v>1085</v>
      </c>
      <c r="I49" s="24">
        <v>0</v>
      </c>
      <c r="J49" s="24">
        <v>0</v>
      </c>
      <c r="K49" s="24">
        <v>0</v>
      </c>
      <c r="L49" s="24">
        <v>238</v>
      </c>
      <c r="M49" s="25">
        <v>1186</v>
      </c>
    </row>
    <row r="50" spans="1:13" ht="15" customHeight="1">
      <c r="A50" s="26" t="s">
        <v>66</v>
      </c>
      <c r="B50" s="27">
        <f>SUM(C50:K50)</f>
        <v>1424</v>
      </c>
      <c r="C50" s="28">
        <v>339</v>
      </c>
      <c r="D50" s="28">
        <v>0</v>
      </c>
      <c r="E50" s="28">
        <v>0</v>
      </c>
      <c r="F50" s="28">
        <v>0</v>
      </c>
      <c r="G50" s="28">
        <v>0</v>
      </c>
      <c r="H50" s="28">
        <v>1085</v>
      </c>
      <c r="I50" s="28">
        <v>0</v>
      </c>
      <c r="J50" s="28">
        <v>0</v>
      </c>
      <c r="K50" s="28">
        <v>0</v>
      </c>
      <c r="L50" s="28">
        <v>238</v>
      </c>
      <c r="M50" s="29">
        <v>1186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 aca="true" t="shared" si="1" ref="B52:B59">SUM(C52:K52)</f>
        <v>251</v>
      </c>
      <c r="C52" s="21">
        <v>123</v>
      </c>
      <c r="D52" s="21">
        <v>0</v>
      </c>
      <c r="E52" s="21">
        <v>0</v>
      </c>
      <c r="F52" s="21">
        <v>128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123</v>
      </c>
      <c r="M52" s="22">
        <v>128</v>
      </c>
    </row>
    <row r="53" spans="1:13" ht="15" customHeight="1">
      <c r="A53" s="15" t="s">
        <v>51</v>
      </c>
      <c r="B53" s="20">
        <f t="shared" si="1"/>
        <v>463</v>
      </c>
      <c r="C53" s="21">
        <v>463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325</v>
      </c>
      <c r="M53" s="22">
        <v>138</v>
      </c>
    </row>
    <row r="54" spans="1:13" ht="15" customHeight="1">
      <c r="A54" s="15" t="s">
        <v>52</v>
      </c>
      <c r="B54" s="20">
        <f t="shared" si="1"/>
        <v>1065</v>
      </c>
      <c r="C54" s="21">
        <v>990</v>
      </c>
      <c r="D54" s="21">
        <v>0</v>
      </c>
      <c r="E54" s="21">
        <v>75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1065</v>
      </c>
      <c r="M54" s="22">
        <v>0</v>
      </c>
    </row>
    <row r="55" spans="1:13" ht="15" customHeight="1">
      <c r="A55" s="15" t="s">
        <v>53</v>
      </c>
      <c r="B55" s="20">
        <f t="shared" si="1"/>
        <v>192</v>
      </c>
      <c r="C55" s="21">
        <v>137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55</v>
      </c>
      <c r="J55" s="21">
        <v>0</v>
      </c>
      <c r="K55" s="21">
        <v>0</v>
      </c>
      <c r="L55" s="21">
        <v>137</v>
      </c>
      <c r="M55" s="22">
        <v>55</v>
      </c>
    </row>
    <row r="56" spans="1:13" ht="15" customHeight="1">
      <c r="A56" s="15" t="s">
        <v>54</v>
      </c>
      <c r="B56" s="20">
        <f t="shared" si="1"/>
        <v>473</v>
      </c>
      <c r="C56" s="21">
        <v>108</v>
      </c>
      <c r="D56" s="21">
        <v>0</v>
      </c>
      <c r="E56" s="21">
        <v>0</v>
      </c>
      <c r="F56" s="21">
        <v>365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108</v>
      </c>
      <c r="M56" s="22">
        <v>365</v>
      </c>
    </row>
    <row r="57" spans="1:13" ht="15" customHeight="1">
      <c r="A57" s="15" t="s">
        <v>55</v>
      </c>
      <c r="B57" s="20">
        <f t="shared" si="1"/>
        <v>126</v>
      </c>
      <c r="C57" s="21">
        <v>126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126</v>
      </c>
      <c r="M57" s="22">
        <v>0</v>
      </c>
    </row>
    <row r="58" spans="1:13" ht="15" customHeight="1">
      <c r="A58" s="16" t="s">
        <v>56</v>
      </c>
      <c r="B58" s="23">
        <f t="shared" si="1"/>
        <v>128</v>
      </c>
      <c r="C58" s="24">
        <v>128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128</v>
      </c>
      <c r="M58" s="25">
        <v>0</v>
      </c>
    </row>
    <row r="59" spans="1:13" ht="15" customHeight="1">
      <c r="A59" s="26" t="s">
        <v>67</v>
      </c>
      <c r="B59" s="27">
        <f t="shared" si="1"/>
        <v>2698</v>
      </c>
      <c r="C59" s="28">
        <v>2075</v>
      </c>
      <c r="D59" s="28">
        <v>0</v>
      </c>
      <c r="E59" s="28">
        <v>75</v>
      </c>
      <c r="F59" s="28">
        <v>493</v>
      </c>
      <c r="G59" s="28">
        <v>0</v>
      </c>
      <c r="H59" s="28">
        <v>0</v>
      </c>
      <c r="I59" s="28">
        <v>55</v>
      </c>
      <c r="J59" s="28">
        <v>0</v>
      </c>
      <c r="K59" s="28">
        <v>0</v>
      </c>
      <c r="L59" s="28">
        <v>2012</v>
      </c>
      <c r="M59" s="29">
        <v>686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620</v>
      </c>
      <c r="C61" s="24">
        <v>620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620</v>
      </c>
      <c r="M61" s="25">
        <v>0</v>
      </c>
    </row>
    <row r="62" spans="1:13" ht="15" customHeight="1">
      <c r="A62" s="26" t="s">
        <v>68</v>
      </c>
      <c r="B62" s="27">
        <f>SUM(C62:K62)</f>
        <v>620</v>
      </c>
      <c r="C62" s="28">
        <v>620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620</v>
      </c>
      <c r="M62" s="29">
        <v>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14673</v>
      </c>
      <c r="C67" s="21">
        <v>11148</v>
      </c>
      <c r="D67" s="21">
        <v>0</v>
      </c>
      <c r="E67" s="21">
        <v>285</v>
      </c>
      <c r="F67" s="21">
        <v>1121</v>
      </c>
      <c r="G67" s="21">
        <v>228</v>
      </c>
      <c r="H67" s="21">
        <v>1085</v>
      </c>
      <c r="I67" s="21">
        <v>302</v>
      </c>
      <c r="J67" s="21">
        <v>465</v>
      </c>
      <c r="K67" s="21">
        <v>39</v>
      </c>
      <c r="L67" s="21">
        <v>10600</v>
      </c>
      <c r="M67" s="22">
        <v>4073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161766</v>
      </c>
      <c r="C69" s="31">
        <v>84824</v>
      </c>
      <c r="D69" s="31">
        <v>4900</v>
      </c>
      <c r="E69" s="31">
        <v>411</v>
      </c>
      <c r="F69" s="31">
        <v>30266</v>
      </c>
      <c r="G69" s="31">
        <v>1685</v>
      </c>
      <c r="H69" s="31">
        <v>25160</v>
      </c>
      <c r="I69" s="31">
        <v>5857</v>
      </c>
      <c r="J69" s="31">
        <v>7062</v>
      </c>
      <c r="K69" s="31">
        <v>1601</v>
      </c>
      <c r="L69" s="31">
        <v>77201</v>
      </c>
      <c r="M69" s="32">
        <v>84565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2" width="7.625" style="1" customWidth="1"/>
    <col min="3" max="3" width="6.625" style="1" customWidth="1"/>
    <col min="4" max="4" width="6.375" style="1" customWidth="1"/>
    <col min="5" max="5" width="5.625" style="1" customWidth="1"/>
    <col min="6" max="6" width="6.375" style="1" customWidth="1"/>
    <col min="7" max="7" width="6.625" style="1" customWidth="1"/>
    <col min="8" max="8" width="6.75390625" style="1" customWidth="1"/>
    <col min="9" max="9" width="6.00390625" style="1" customWidth="1"/>
    <col min="10" max="10" width="5.875" style="1" customWidth="1"/>
    <col min="11" max="12" width="6.875" style="1" customWidth="1"/>
    <col min="13" max="14" width="7.625" style="1" customWidth="1"/>
    <col min="15" max="15" width="6.75390625" style="1" customWidth="1"/>
    <col min="16" max="16" width="6.875" style="1" customWidth="1"/>
    <col min="17" max="17" width="7.00390625" style="1" customWidth="1"/>
    <col min="18" max="16384" width="7.625" style="1" customWidth="1"/>
  </cols>
  <sheetData>
    <row r="1" spans="1:9" ht="18" customHeight="1">
      <c r="A1" s="1" t="s">
        <v>71</v>
      </c>
      <c r="E1" s="5" t="s">
        <v>72</v>
      </c>
      <c r="I1" s="1" t="s">
        <v>73</v>
      </c>
    </row>
    <row r="2" ht="15" customHeight="1" thickBot="1">
      <c r="Q2" s="6" t="s">
        <v>74</v>
      </c>
    </row>
    <row r="3" spans="1:17" s="4" customFormat="1" ht="15" customHeight="1">
      <c r="A3" s="2"/>
      <c r="B3" s="3"/>
      <c r="C3" s="55" t="s">
        <v>75</v>
      </c>
      <c r="D3" s="56"/>
      <c r="E3" s="56"/>
      <c r="F3" s="56"/>
      <c r="G3" s="56"/>
      <c r="H3" s="56"/>
      <c r="I3" s="56"/>
      <c r="J3" s="57"/>
      <c r="K3" s="55" t="s">
        <v>76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4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35"/>
      <c r="B5" s="36"/>
      <c r="C5" s="37" t="s">
        <v>83</v>
      </c>
      <c r="D5" s="37" t="s">
        <v>84</v>
      </c>
      <c r="E5" s="37" t="s">
        <v>85</v>
      </c>
      <c r="F5" s="37" t="s">
        <v>86</v>
      </c>
      <c r="G5" s="37" t="s">
        <v>87</v>
      </c>
      <c r="H5" s="37" t="s">
        <v>88</v>
      </c>
      <c r="I5" s="37" t="s">
        <v>89</v>
      </c>
      <c r="J5" s="37" t="s">
        <v>90</v>
      </c>
      <c r="K5" s="37" t="s">
        <v>91</v>
      </c>
      <c r="L5" s="37" t="s">
        <v>92</v>
      </c>
      <c r="M5" s="37" t="s">
        <v>93</v>
      </c>
      <c r="N5" s="37" t="s">
        <v>93</v>
      </c>
      <c r="O5" s="37" t="s">
        <v>94</v>
      </c>
      <c r="P5" s="37" t="s">
        <v>95</v>
      </c>
      <c r="Q5" s="38" t="s">
        <v>96</v>
      </c>
    </row>
    <row r="6" spans="1:17" ht="15" customHeight="1">
      <c r="A6" s="39" t="s">
        <v>97</v>
      </c>
      <c r="B6" s="40">
        <f>+C6+G6</f>
        <v>84824</v>
      </c>
      <c r="C6" s="41">
        <f>SUM(D6:F6)</f>
        <v>98</v>
      </c>
      <c r="D6" s="41">
        <v>98</v>
      </c>
      <c r="E6" s="41">
        <v>0</v>
      </c>
      <c r="F6" s="41">
        <v>0</v>
      </c>
      <c r="G6" s="41">
        <f>SUM(H6:J6)</f>
        <v>84726</v>
      </c>
      <c r="H6" s="41">
        <v>12308</v>
      </c>
      <c r="I6" s="41">
        <v>127</v>
      </c>
      <c r="J6" s="41">
        <v>72291</v>
      </c>
      <c r="K6" s="41">
        <v>71179</v>
      </c>
      <c r="L6" s="41">
        <f>SUM(M6:Q6)</f>
        <v>13645</v>
      </c>
      <c r="M6" s="41">
        <v>0</v>
      </c>
      <c r="N6" s="41">
        <v>3247</v>
      </c>
      <c r="O6" s="41">
        <v>9829</v>
      </c>
      <c r="P6" s="41">
        <v>0</v>
      </c>
      <c r="Q6" s="42">
        <v>569</v>
      </c>
    </row>
    <row r="7" spans="1:17" ht="15" customHeight="1">
      <c r="A7" s="43" t="s">
        <v>98</v>
      </c>
      <c r="B7" s="44">
        <f>+C7+G7</f>
        <v>4900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4900</v>
      </c>
      <c r="H7" s="45">
        <v>979</v>
      </c>
      <c r="I7" s="45">
        <v>2580</v>
      </c>
      <c r="J7" s="45">
        <v>1341</v>
      </c>
      <c r="K7" s="45">
        <v>1594</v>
      </c>
      <c r="L7" s="45">
        <f>SUM(M7:Q7)</f>
        <v>3306</v>
      </c>
      <c r="M7" s="45">
        <v>0</v>
      </c>
      <c r="N7" s="45">
        <v>0</v>
      </c>
      <c r="O7" s="45">
        <v>3306</v>
      </c>
      <c r="P7" s="45">
        <v>0</v>
      </c>
      <c r="Q7" s="46">
        <v>0</v>
      </c>
    </row>
    <row r="8" spans="1:17" ht="15" customHeight="1">
      <c r="A8" s="43" t="s">
        <v>99</v>
      </c>
      <c r="B8" s="44">
        <f aca="true" t="shared" si="0" ref="B8:B17">+C8+G8</f>
        <v>411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411</v>
      </c>
      <c r="H8" s="45">
        <v>0</v>
      </c>
      <c r="I8" s="45">
        <v>0</v>
      </c>
      <c r="J8" s="45">
        <v>411</v>
      </c>
      <c r="K8" s="45">
        <v>137</v>
      </c>
      <c r="L8" s="45">
        <f aca="true" t="shared" si="3" ref="L8:L17">SUM(M8:Q8)</f>
        <v>274</v>
      </c>
      <c r="M8" s="45">
        <v>0</v>
      </c>
      <c r="N8" s="45">
        <v>0</v>
      </c>
      <c r="O8" s="45">
        <v>166</v>
      </c>
      <c r="P8" s="45">
        <v>0</v>
      </c>
      <c r="Q8" s="46">
        <v>108</v>
      </c>
    </row>
    <row r="9" spans="1:17" ht="15" customHeight="1">
      <c r="A9" s="43" t="s">
        <v>100</v>
      </c>
      <c r="B9" s="44">
        <f t="shared" si="0"/>
        <v>30266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30266</v>
      </c>
      <c r="H9" s="45">
        <v>30055</v>
      </c>
      <c r="I9" s="45">
        <v>0</v>
      </c>
      <c r="J9" s="45">
        <v>211</v>
      </c>
      <c r="K9" s="45">
        <v>33</v>
      </c>
      <c r="L9" s="45">
        <f t="shared" si="3"/>
        <v>30233</v>
      </c>
      <c r="M9" s="45">
        <v>0</v>
      </c>
      <c r="N9" s="45">
        <v>0</v>
      </c>
      <c r="O9" s="45">
        <v>30233</v>
      </c>
      <c r="P9" s="45">
        <v>0</v>
      </c>
      <c r="Q9" s="46">
        <v>0</v>
      </c>
    </row>
    <row r="10" spans="1:17" ht="15" customHeight="1">
      <c r="A10" s="43" t="s">
        <v>101</v>
      </c>
      <c r="B10" s="44">
        <f t="shared" si="0"/>
        <v>1685</v>
      </c>
      <c r="C10" s="45">
        <f t="shared" si="1"/>
        <v>1398</v>
      </c>
      <c r="D10" s="45">
        <v>0</v>
      </c>
      <c r="E10" s="45">
        <v>0</v>
      </c>
      <c r="F10" s="45">
        <v>1398</v>
      </c>
      <c r="G10" s="45">
        <f t="shared" si="2"/>
        <v>287</v>
      </c>
      <c r="H10" s="45">
        <v>287</v>
      </c>
      <c r="I10" s="45">
        <v>0</v>
      </c>
      <c r="J10" s="45">
        <v>0</v>
      </c>
      <c r="K10" s="45">
        <v>0</v>
      </c>
      <c r="L10" s="45">
        <f t="shared" si="3"/>
        <v>1685</v>
      </c>
      <c r="M10" s="45">
        <v>0</v>
      </c>
      <c r="N10" s="45">
        <v>0</v>
      </c>
      <c r="O10" s="45">
        <v>1685</v>
      </c>
      <c r="P10" s="45">
        <v>0</v>
      </c>
      <c r="Q10" s="46">
        <v>0</v>
      </c>
    </row>
    <row r="11" spans="1:17" ht="15" customHeight="1">
      <c r="A11" s="43" t="s">
        <v>102</v>
      </c>
      <c r="B11" s="44">
        <f t="shared" si="0"/>
        <v>25160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25160</v>
      </c>
      <c r="H11" s="45">
        <v>24296</v>
      </c>
      <c r="I11" s="45">
        <v>478</v>
      </c>
      <c r="J11" s="45">
        <v>386</v>
      </c>
      <c r="K11" s="45">
        <v>611</v>
      </c>
      <c r="L11" s="45">
        <f t="shared" si="3"/>
        <v>24549</v>
      </c>
      <c r="M11" s="45">
        <v>0</v>
      </c>
      <c r="N11" s="45">
        <v>0</v>
      </c>
      <c r="O11" s="45">
        <v>24538</v>
      </c>
      <c r="P11" s="45">
        <v>0</v>
      </c>
      <c r="Q11" s="46">
        <v>11</v>
      </c>
    </row>
    <row r="12" spans="1:17" ht="15" customHeight="1">
      <c r="A12" s="43" t="s">
        <v>103</v>
      </c>
      <c r="B12" s="44">
        <f t="shared" si="0"/>
        <v>5857</v>
      </c>
      <c r="C12" s="45">
        <f t="shared" si="1"/>
        <v>186</v>
      </c>
      <c r="D12" s="45">
        <v>0</v>
      </c>
      <c r="E12" s="45">
        <v>0</v>
      </c>
      <c r="F12" s="45">
        <v>186</v>
      </c>
      <c r="G12" s="45">
        <f t="shared" si="2"/>
        <v>5671</v>
      </c>
      <c r="H12" s="45">
        <v>5240</v>
      </c>
      <c r="I12" s="45">
        <v>111</v>
      </c>
      <c r="J12" s="45">
        <v>320</v>
      </c>
      <c r="K12" s="45">
        <v>2681</v>
      </c>
      <c r="L12" s="45">
        <f t="shared" si="3"/>
        <v>3176</v>
      </c>
      <c r="M12" s="45">
        <v>0</v>
      </c>
      <c r="N12" s="45">
        <v>0</v>
      </c>
      <c r="O12" s="45">
        <v>3053</v>
      </c>
      <c r="P12" s="45">
        <v>0</v>
      </c>
      <c r="Q12" s="46">
        <v>123</v>
      </c>
    </row>
    <row r="13" spans="1:17" ht="15" customHeight="1">
      <c r="A13" s="43" t="s">
        <v>104</v>
      </c>
      <c r="B13" s="44">
        <f t="shared" si="0"/>
        <v>7062</v>
      </c>
      <c r="C13" s="45">
        <f t="shared" si="1"/>
        <v>442</v>
      </c>
      <c r="D13" s="45">
        <v>0</v>
      </c>
      <c r="E13" s="45">
        <v>310</v>
      </c>
      <c r="F13" s="45">
        <v>132</v>
      </c>
      <c r="G13" s="45">
        <f t="shared" si="2"/>
        <v>6620</v>
      </c>
      <c r="H13" s="45">
        <v>302</v>
      </c>
      <c r="I13" s="45">
        <v>6031</v>
      </c>
      <c r="J13" s="45">
        <v>287</v>
      </c>
      <c r="K13" s="45">
        <v>596</v>
      </c>
      <c r="L13" s="45">
        <f t="shared" si="3"/>
        <v>6466</v>
      </c>
      <c r="M13" s="45">
        <v>0</v>
      </c>
      <c r="N13" s="45">
        <v>5178</v>
      </c>
      <c r="O13" s="45">
        <v>1288</v>
      </c>
      <c r="P13" s="45">
        <v>0</v>
      </c>
      <c r="Q13" s="46">
        <v>0</v>
      </c>
    </row>
    <row r="14" spans="1:17" ht="15" customHeight="1">
      <c r="A14" s="43" t="s">
        <v>96</v>
      </c>
      <c r="B14" s="44">
        <f t="shared" si="0"/>
        <v>1601</v>
      </c>
      <c r="C14" s="45">
        <f t="shared" si="1"/>
        <v>144</v>
      </c>
      <c r="D14" s="45">
        <v>0</v>
      </c>
      <c r="E14" s="45">
        <v>0</v>
      </c>
      <c r="F14" s="45">
        <v>144</v>
      </c>
      <c r="G14" s="45">
        <f t="shared" si="2"/>
        <v>1457</v>
      </c>
      <c r="H14" s="45">
        <v>538</v>
      </c>
      <c r="I14" s="45">
        <v>330</v>
      </c>
      <c r="J14" s="45">
        <v>589</v>
      </c>
      <c r="K14" s="45">
        <v>370</v>
      </c>
      <c r="L14" s="45">
        <f t="shared" si="3"/>
        <v>1231</v>
      </c>
      <c r="M14" s="45">
        <v>0</v>
      </c>
      <c r="N14" s="45">
        <v>0</v>
      </c>
      <c r="O14" s="45">
        <v>1231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89724</v>
      </c>
      <c r="C16" s="45">
        <f t="shared" si="1"/>
        <v>98</v>
      </c>
      <c r="D16" s="45">
        <f>SUM(D6:D7)</f>
        <v>98</v>
      </c>
      <c r="E16" s="45">
        <f>SUM(E6:E7)</f>
        <v>0</v>
      </c>
      <c r="F16" s="45">
        <f>SUM(F6:F7)</f>
        <v>0</v>
      </c>
      <c r="G16" s="45">
        <f t="shared" si="2"/>
        <v>89626</v>
      </c>
      <c r="H16" s="45">
        <f>SUM(H6:H7)</f>
        <v>13287</v>
      </c>
      <c r="I16" s="45">
        <f>SUM(I6:I7)</f>
        <v>2707</v>
      </c>
      <c r="J16" s="45">
        <f>SUM(J6:J7)</f>
        <v>73632</v>
      </c>
      <c r="K16" s="45">
        <f>SUM(K6:K7)</f>
        <v>72773</v>
      </c>
      <c r="L16" s="45">
        <f t="shared" si="3"/>
        <v>16951</v>
      </c>
      <c r="M16" s="45">
        <f>SUM(M6:M7)</f>
        <v>0</v>
      </c>
      <c r="N16" s="45">
        <f>SUM(N6:N7)</f>
        <v>3247</v>
      </c>
      <c r="O16" s="45">
        <f>SUM(O6:O7)</f>
        <v>13135</v>
      </c>
      <c r="P16" s="45">
        <f>SUM(P6:P7)</f>
        <v>0</v>
      </c>
      <c r="Q16" s="46">
        <f>SUM(Q6:Q7)</f>
        <v>569</v>
      </c>
    </row>
    <row r="17" spans="1:17" ht="15" customHeight="1">
      <c r="A17" s="43" t="s">
        <v>106</v>
      </c>
      <c r="B17" s="44">
        <f t="shared" si="0"/>
        <v>72042</v>
      </c>
      <c r="C17" s="45">
        <f t="shared" si="1"/>
        <v>2170</v>
      </c>
      <c r="D17" s="45">
        <f>SUM(D8:D14)</f>
        <v>0</v>
      </c>
      <c r="E17" s="45">
        <f>SUM(E8:E14)</f>
        <v>310</v>
      </c>
      <c r="F17" s="45">
        <f>SUM(F8:F14)</f>
        <v>1860</v>
      </c>
      <c r="G17" s="45">
        <f t="shared" si="2"/>
        <v>69872</v>
      </c>
      <c r="H17" s="45">
        <f>SUM(H8:H14)</f>
        <v>60718</v>
      </c>
      <c r="I17" s="45">
        <f>SUM(I8:I14)</f>
        <v>6950</v>
      </c>
      <c r="J17" s="45">
        <f>SUM(J8:J14)</f>
        <v>2204</v>
      </c>
      <c r="K17" s="45">
        <f>SUM(K8:K14)</f>
        <v>4428</v>
      </c>
      <c r="L17" s="45">
        <f t="shared" si="3"/>
        <v>67614</v>
      </c>
      <c r="M17" s="45">
        <f>SUM(M8:M14)</f>
        <v>0</v>
      </c>
      <c r="N17" s="45">
        <f>SUM(N8:N14)</f>
        <v>5178</v>
      </c>
      <c r="O17" s="45">
        <f>SUM(O8:O14)</f>
        <v>62194</v>
      </c>
      <c r="P17" s="45">
        <f>SUM(P8:P14)</f>
        <v>0</v>
      </c>
      <c r="Q17" s="46">
        <f>SUM(Q8:Q14)</f>
        <v>242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161766</v>
      </c>
      <c r="C19" s="53">
        <f t="shared" si="1"/>
        <v>2268</v>
      </c>
      <c r="D19" s="52">
        <f>SUM(D16:D17)</f>
        <v>98</v>
      </c>
      <c r="E19" s="52">
        <f>SUM(E16:E17)</f>
        <v>310</v>
      </c>
      <c r="F19" s="52">
        <f>SUM(F16:F17)</f>
        <v>1860</v>
      </c>
      <c r="G19" s="53">
        <f t="shared" si="2"/>
        <v>159498</v>
      </c>
      <c r="H19" s="52">
        <f>SUM(H16:H17)</f>
        <v>74005</v>
      </c>
      <c r="I19" s="52">
        <f>SUM(I16:I17)</f>
        <v>9657</v>
      </c>
      <c r="J19" s="52">
        <f>SUM(J16:J17)</f>
        <v>75836</v>
      </c>
      <c r="K19" s="53">
        <f>SUM(K16:K17)</f>
        <v>77201</v>
      </c>
      <c r="L19" s="52">
        <f>SUM(M19:Q19)</f>
        <v>84565</v>
      </c>
      <c r="M19" s="52">
        <f>SUM(M16:M17)</f>
        <v>0</v>
      </c>
      <c r="N19" s="52">
        <f>SUM(N16:N17)</f>
        <v>8425</v>
      </c>
      <c r="O19" s="52">
        <f>SUM(O16:O17)</f>
        <v>75329</v>
      </c>
      <c r="P19" s="52">
        <f>SUM(P16:P17)</f>
        <v>0</v>
      </c>
      <c r="Q19" s="54">
        <f>SUM(Q16:Q17)</f>
        <v>811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H13" sqref="H13"/>
    </sheetView>
  </sheetViews>
  <sheetFormatPr defaultColWidth="7.625" defaultRowHeight="15" customHeight="1"/>
  <cols>
    <col min="1" max="1" width="10.625" style="1" customWidth="1"/>
    <col min="2" max="2" width="8.50390625" style="1" customWidth="1"/>
    <col min="3" max="3" width="6.25390625" style="1" customWidth="1"/>
    <col min="4" max="4" width="6.00390625" style="1" customWidth="1"/>
    <col min="5" max="5" width="5.50390625" style="1" customWidth="1"/>
    <col min="6" max="6" width="6.375" style="1" customWidth="1"/>
    <col min="7" max="7" width="9.375" style="1" customWidth="1"/>
    <col min="8" max="8" width="8.875" style="1" customWidth="1"/>
    <col min="9" max="9" width="7.125" style="1" customWidth="1"/>
    <col min="10" max="11" width="8.125" style="1" customWidth="1"/>
    <col min="12" max="12" width="8.625" style="1" customWidth="1"/>
    <col min="13" max="13" width="6.75390625" style="1" customWidth="1"/>
    <col min="14" max="14" width="7.125" style="1" customWidth="1"/>
    <col min="15" max="15" width="8.375" style="1" customWidth="1"/>
    <col min="16" max="16" width="6.625" style="1" customWidth="1"/>
    <col min="17" max="17" width="6.00390625" style="1" customWidth="1"/>
    <col min="18" max="16384" width="7.625" style="1" customWidth="1"/>
  </cols>
  <sheetData>
    <row r="1" spans="1:9" ht="18" customHeight="1">
      <c r="A1" s="1" t="s">
        <v>107</v>
      </c>
      <c r="E1" s="5" t="s">
        <v>108</v>
      </c>
      <c r="I1" s="1" t="s">
        <v>109</v>
      </c>
    </row>
    <row r="2" ht="15" customHeight="1" thickBot="1">
      <c r="Q2" s="6" t="s">
        <v>110</v>
      </c>
    </row>
    <row r="3" spans="1:17" s="4" customFormat="1" ht="15" customHeight="1">
      <c r="A3" s="2"/>
      <c r="B3" s="3"/>
      <c r="C3" s="55" t="s">
        <v>111</v>
      </c>
      <c r="D3" s="56"/>
      <c r="E3" s="56"/>
      <c r="F3" s="56"/>
      <c r="G3" s="56"/>
      <c r="H3" s="56"/>
      <c r="I3" s="56"/>
      <c r="J3" s="57"/>
      <c r="K3" s="55" t="s">
        <v>112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4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12"/>
      <c r="L4" s="12"/>
      <c r="M4" s="12" t="s">
        <v>80</v>
      </c>
      <c r="N4" s="12" t="s">
        <v>81</v>
      </c>
      <c r="O4" s="12"/>
      <c r="P4" s="12" t="s">
        <v>113</v>
      </c>
      <c r="Q4" s="13"/>
    </row>
    <row r="5" spans="1:17" s="4" customFormat="1" ht="15" customHeight="1" thickBot="1">
      <c r="A5" s="35"/>
      <c r="B5" s="36"/>
      <c r="C5" s="37" t="s">
        <v>83</v>
      </c>
      <c r="D5" s="37" t="s">
        <v>84</v>
      </c>
      <c r="E5" s="37" t="s">
        <v>85</v>
      </c>
      <c r="F5" s="37" t="s">
        <v>86</v>
      </c>
      <c r="G5" s="37" t="s">
        <v>87</v>
      </c>
      <c r="H5" s="37" t="s">
        <v>88</v>
      </c>
      <c r="I5" s="37" t="s">
        <v>89</v>
      </c>
      <c r="J5" s="37" t="s">
        <v>90</v>
      </c>
      <c r="K5" s="37" t="s">
        <v>91</v>
      </c>
      <c r="L5" s="37" t="s">
        <v>92</v>
      </c>
      <c r="M5" s="37" t="s">
        <v>93</v>
      </c>
      <c r="N5" s="37" t="s">
        <v>93</v>
      </c>
      <c r="O5" s="37" t="s">
        <v>94</v>
      </c>
      <c r="P5" s="37" t="s">
        <v>95</v>
      </c>
      <c r="Q5" s="38" t="s">
        <v>96</v>
      </c>
    </row>
    <row r="6" spans="1:17" ht="15" customHeight="1">
      <c r="A6" s="39" t="s">
        <v>97</v>
      </c>
      <c r="B6" s="40">
        <f>+C6+G6</f>
        <v>1502859</v>
      </c>
      <c r="C6" s="41">
        <f>SUM(D6:F6)</f>
        <v>1500</v>
      </c>
      <c r="D6" s="41">
        <v>1500</v>
      </c>
      <c r="E6" s="41">
        <v>0</v>
      </c>
      <c r="F6" s="41">
        <v>0</v>
      </c>
      <c r="G6" s="41">
        <f>SUM(H6:J6)</f>
        <v>1501359</v>
      </c>
      <c r="H6" s="41">
        <v>177118</v>
      </c>
      <c r="I6" s="41">
        <v>2000</v>
      </c>
      <c r="J6" s="41">
        <v>1322241</v>
      </c>
      <c r="K6" s="41">
        <v>1226741</v>
      </c>
      <c r="L6" s="41">
        <f>SUM(M6:Q6)</f>
        <v>276118</v>
      </c>
      <c r="M6" s="41">
        <v>0</v>
      </c>
      <c r="N6" s="41">
        <v>52518</v>
      </c>
      <c r="O6" s="41">
        <v>216522</v>
      </c>
      <c r="P6" s="41">
        <v>0</v>
      </c>
      <c r="Q6" s="42">
        <v>7078</v>
      </c>
    </row>
    <row r="7" spans="1:17" ht="15" customHeight="1">
      <c r="A7" s="43" t="s">
        <v>98</v>
      </c>
      <c r="B7" s="44">
        <f>+C7+G7</f>
        <v>89995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89995</v>
      </c>
      <c r="H7" s="45">
        <v>20373</v>
      </c>
      <c r="I7" s="45">
        <v>45000</v>
      </c>
      <c r="J7" s="45">
        <v>24622</v>
      </c>
      <c r="K7" s="45">
        <v>28873</v>
      </c>
      <c r="L7" s="45">
        <f>SUM(M7:Q7)</f>
        <v>61122</v>
      </c>
      <c r="M7" s="45">
        <v>0</v>
      </c>
      <c r="N7" s="45">
        <v>0</v>
      </c>
      <c r="O7" s="45">
        <v>61122</v>
      </c>
      <c r="P7" s="45">
        <v>0</v>
      </c>
      <c r="Q7" s="46">
        <v>0</v>
      </c>
    </row>
    <row r="8" spans="1:17" ht="15" customHeight="1">
      <c r="A8" s="43" t="s">
        <v>99</v>
      </c>
      <c r="B8" s="44">
        <f aca="true" t="shared" si="0" ref="B8:B17">+C8+G8</f>
        <v>3265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3265</v>
      </c>
      <c r="H8" s="45">
        <v>0</v>
      </c>
      <c r="I8" s="45">
        <v>0</v>
      </c>
      <c r="J8" s="45">
        <v>3265</v>
      </c>
      <c r="K8" s="45">
        <v>865</v>
      </c>
      <c r="L8" s="45">
        <f aca="true" t="shared" si="3" ref="L8:L17">SUM(M8:Q8)</f>
        <v>2400</v>
      </c>
      <c r="M8" s="45">
        <v>0</v>
      </c>
      <c r="N8" s="45">
        <v>0</v>
      </c>
      <c r="O8" s="45">
        <v>1300</v>
      </c>
      <c r="P8" s="45">
        <v>0</v>
      </c>
      <c r="Q8" s="46">
        <v>1100</v>
      </c>
    </row>
    <row r="9" spans="1:17" ht="15" customHeight="1">
      <c r="A9" s="43" t="s">
        <v>100</v>
      </c>
      <c r="B9" s="44">
        <f t="shared" si="0"/>
        <v>382740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382740</v>
      </c>
      <c r="H9" s="45">
        <v>380840</v>
      </c>
      <c r="I9" s="45">
        <v>0</v>
      </c>
      <c r="J9" s="45">
        <v>1900</v>
      </c>
      <c r="K9" s="45">
        <v>400</v>
      </c>
      <c r="L9" s="45">
        <f t="shared" si="3"/>
        <v>382340</v>
      </c>
      <c r="M9" s="45">
        <v>0</v>
      </c>
      <c r="N9" s="45">
        <v>0</v>
      </c>
      <c r="O9" s="45">
        <v>382340</v>
      </c>
      <c r="P9" s="45">
        <v>0</v>
      </c>
      <c r="Q9" s="46">
        <v>0</v>
      </c>
    </row>
    <row r="10" spans="1:17" ht="15" customHeight="1">
      <c r="A10" s="43" t="s">
        <v>101</v>
      </c>
      <c r="B10" s="44">
        <f t="shared" si="0"/>
        <v>35304</v>
      </c>
      <c r="C10" s="45">
        <f t="shared" si="1"/>
        <v>30000</v>
      </c>
      <c r="D10" s="45">
        <v>0</v>
      </c>
      <c r="E10" s="45">
        <v>0</v>
      </c>
      <c r="F10" s="45">
        <v>30000</v>
      </c>
      <c r="G10" s="45">
        <f t="shared" si="2"/>
        <v>5304</v>
      </c>
      <c r="H10" s="45">
        <v>5304</v>
      </c>
      <c r="I10" s="45">
        <v>0</v>
      </c>
      <c r="J10" s="45">
        <v>0</v>
      </c>
      <c r="K10" s="45">
        <v>0</v>
      </c>
      <c r="L10" s="45">
        <f t="shared" si="3"/>
        <v>35304</v>
      </c>
      <c r="M10" s="45">
        <v>0</v>
      </c>
      <c r="N10" s="45">
        <v>0</v>
      </c>
      <c r="O10" s="45">
        <v>35304</v>
      </c>
      <c r="P10" s="45">
        <v>0</v>
      </c>
      <c r="Q10" s="46">
        <v>0</v>
      </c>
    </row>
    <row r="11" spans="1:17" ht="15" customHeight="1">
      <c r="A11" s="43" t="s">
        <v>102</v>
      </c>
      <c r="B11" s="44">
        <f t="shared" si="0"/>
        <v>583400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583400</v>
      </c>
      <c r="H11" s="45">
        <v>555200</v>
      </c>
      <c r="I11" s="45">
        <v>23000</v>
      </c>
      <c r="J11" s="45">
        <v>5200</v>
      </c>
      <c r="K11" s="45">
        <v>8300</v>
      </c>
      <c r="L11" s="45">
        <f t="shared" si="3"/>
        <v>575100</v>
      </c>
      <c r="M11" s="45">
        <v>0</v>
      </c>
      <c r="N11" s="45">
        <v>0</v>
      </c>
      <c r="O11" s="45">
        <v>574900</v>
      </c>
      <c r="P11" s="45">
        <v>0</v>
      </c>
      <c r="Q11" s="46">
        <v>200</v>
      </c>
    </row>
    <row r="12" spans="1:17" ht="15" customHeight="1">
      <c r="A12" s="43" t="s">
        <v>103</v>
      </c>
      <c r="B12" s="44">
        <f t="shared" si="0"/>
        <v>96830</v>
      </c>
      <c r="C12" s="45">
        <f t="shared" si="1"/>
        <v>6000</v>
      </c>
      <c r="D12" s="45">
        <v>0</v>
      </c>
      <c r="E12" s="45">
        <v>0</v>
      </c>
      <c r="F12" s="45">
        <v>6000</v>
      </c>
      <c r="G12" s="45">
        <f t="shared" si="2"/>
        <v>90830</v>
      </c>
      <c r="H12" s="45">
        <v>83000</v>
      </c>
      <c r="I12" s="45">
        <v>1600</v>
      </c>
      <c r="J12" s="45">
        <v>6230</v>
      </c>
      <c r="K12" s="45">
        <v>65600</v>
      </c>
      <c r="L12" s="45">
        <f t="shared" si="3"/>
        <v>31230</v>
      </c>
      <c r="M12" s="45">
        <v>0</v>
      </c>
      <c r="N12" s="45">
        <v>0</v>
      </c>
      <c r="O12" s="45">
        <v>29600</v>
      </c>
      <c r="P12" s="45">
        <v>0</v>
      </c>
      <c r="Q12" s="46">
        <v>1630</v>
      </c>
    </row>
    <row r="13" spans="1:17" ht="15" customHeight="1">
      <c r="A13" s="43" t="s">
        <v>104</v>
      </c>
      <c r="B13" s="44">
        <f t="shared" si="0"/>
        <v>185668</v>
      </c>
      <c r="C13" s="45">
        <f t="shared" si="1"/>
        <v>12158</v>
      </c>
      <c r="D13" s="45">
        <v>0</v>
      </c>
      <c r="E13" s="45">
        <v>9100</v>
      </c>
      <c r="F13" s="45">
        <v>3058</v>
      </c>
      <c r="G13" s="45">
        <f t="shared" si="2"/>
        <v>173510</v>
      </c>
      <c r="H13" s="45">
        <v>5700</v>
      </c>
      <c r="I13" s="45">
        <v>164510</v>
      </c>
      <c r="J13" s="45">
        <v>3300</v>
      </c>
      <c r="K13" s="45">
        <v>11500</v>
      </c>
      <c r="L13" s="45">
        <f t="shared" si="3"/>
        <v>174168</v>
      </c>
      <c r="M13" s="45">
        <v>0</v>
      </c>
      <c r="N13" s="45">
        <v>147800</v>
      </c>
      <c r="O13" s="45">
        <v>26368</v>
      </c>
      <c r="P13" s="45">
        <v>0</v>
      </c>
      <c r="Q13" s="46">
        <v>0</v>
      </c>
    </row>
    <row r="14" spans="1:17" ht="15" customHeight="1">
      <c r="A14" s="43" t="s">
        <v>96</v>
      </c>
      <c r="B14" s="44">
        <f t="shared" si="0"/>
        <v>22656</v>
      </c>
      <c r="C14" s="45">
        <f t="shared" si="1"/>
        <v>4000</v>
      </c>
      <c r="D14" s="45">
        <v>0</v>
      </c>
      <c r="E14" s="45">
        <v>0</v>
      </c>
      <c r="F14" s="45">
        <v>4000</v>
      </c>
      <c r="G14" s="45">
        <f t="shared" si="2"/>
        <v>18656</v>
      </c>
      <c r="H14" s="45">
        <v>7486</v>
      </c>
      <c r="I14" s="45">
        <v>6300</v>
      </c>
      <c r="J14" s="45">
        <v>4870</v>
      </c>
      <c r="K14" s="45">
        <v>4590</v>
      </c>
      <c r="L14" s="45">
        <f t="shared" si="3"/>
        <v>18066</v>
      </c>
      <c r="M14" s="45">
        <v>0</v>
      </c>
      <c r="N14" s="45">
        <v>0</v>
      </c>
      <c r="O14" s="45">
        <v>18066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1592854</v>
      </c>
      <c r="C16" s="45">
        <f t="shared" si="1"/>
        <v>1500</v>
      </c>
      <c r="D16" s="45">
        <f>SUM(D6:D7)</f>
        <v>1500</v>
      </c>
      <c r="E16" s="45">
        <f>SUM(E6:E7)</f>
        <v>0</v>
      </c>
      <c r="F16" s="45">
        <f>SUM(F6:F7)</f>
        <v>0</v>
      </c>
      <c r="G16" s="45">
        <f t="shared" si="2"/>
        <v>1591354</v>
      </c>
      <c r="H16" s="45">
        <f>SUM(H6:H7)</f>
        <v>197491</v>
      </c>
      <c r="I16" s="45">
        <f>SUM(I6:I7)</f>
        <v>47000</v>
      </c>
      <c r="J16" s="45">
        <f>SUM(J6:J7)</f>
        <v>1346863</v>
      </c>
      <c r="K16" s="45">
        <f>SUM(K6:K7)</f>
        <v>1255614</v>
      </c>
      <c r="L16" s="45">
        <f t="shared" si="3"/>
        <v>337240</v>
      </c>
      <c r="M16" s="45">
        <f>SUM(M6:M7)</f>
        <v>0</v>
      </c>
      <c r="N16" s="45">
        <f>SUM(N6:N7)</f>
        <v>52518</v>
      </c>
      <c r="O16" s="45">
        <f>SUM(O6:O7)</f>
        <v>277644</v>
      </c>
      <c r="P16" s="45">
        <f>SUM(P6:P7)</f>
        <v>0</v>
      </c>
      <c r="Q16" s="46">
        <f>SUM(Q6:Q7)</f>
        <v>7078</v>
      </c>
    </row>
    <row r="17" spans="1:17" ht="15" customHeight="1">
      <c r="A17" s="43" t="s">
        <v>106</v>
      </c>
      <c r="B17" s="44">
        <f t="shared" si="0"/>
        <v>1309863</v>
      </c>
      <c r="C17" s="45">
        <f t="shared" si="1"/>
        <v>52158</v>
      </c>
      <c r="D17" s="45">
        <f>SUM(D8:D14)</f>
        <v>0</v>
      </c>
      <c r="E17" s="45">
        <f>SUM(E8:E14)</f>
        <v>9100</v>
      </c>
      <c r="F17" s="45">
        <f>SUM(F8:F14)</f>
        <v>43058</v>
      </c>
      <c r="G17" s="45">
        <f t="shared" si="2"/>
        <v>1257705</v>
      </c>
      <c r="H17" s="45">
        <f>SUM(H8:H14)</f>
        <v>1037530</v>
      </c>
      <c r="I17" s="45">
        <f>SUM(I8:I14)</f>
        <v>195410</v>
      </c>
      <c r="J17" s="45">
        <f>SUM(J8:J14)</f>
        <v>24765</v>
      </c>
      <c r="K17" s="45">
        <f>SUM(K8:K14)</f>
        <v>91255</v>
      </c>
      <c r="L17" s="45">
        <f t="shared" si="3"/>
        <v>1218608</v>
      </c>
      <c r="M17" s="45">
        <f>SUM(M8:M14)</f>
        <v>0</v>
      </c>
      <c r="N17" s="45">
        <f>SUM(N8:N14)</f>
        <v>147800</v>
      </c>
      <c r="O17" s="45">
        <f>SUM(O8:O14)</f>
        <v>1067878</v>
      </c>
      <c r="P17" s="45">
        <f>SUM(P8:P14)</f>
        <v>0</v>
      </c>
      <c r="Q17" s="46">
        <f>SUM(Q8:Q14)</f>
        <v>2930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2902717</v>
      </c>
      <c r="C19" s="53">
        <f t="shared" si="1"/>
        <v>53658</v>
      </c>
      <c r="D19" s="52">
        <f>SUM(D16:D17)</f>
        <v>1500</v>
      </c>
      <c r="E19" s="52">
        <f>SUM(E16:E17)</f>
        <v>9100</v>
      </c>
      <c r="F19" s="52">
        <f>SUM(F16:F17)</f>
        <v>43058</v>
      </c>
      <c r="G19" s="53">
        <f t="shared" si="2"/>
        <v>2849059</v>
      </c>
      <c r="H19" s="52">
        <f>SUM(H16:H17)</f>
        <v>1235021</v>
      </c>
      <c r="I19" s="52">
        <f>SUM(I16:I17)</f>
        <v>242410</v>
      </c>
      <c r="J19" s="52">
        <f>SUM(J16:J17)</f>
        <v>1371628</v>
      </c>
      <c r="K19" s="53">
        <f>SUM(K16:K17)</f>
        <v>1346869</v>
      </c>
      <c r="L19" s="52">
        <f>SUM(M19:Q19)</f>
        <v>1555848</v>
      </c>
      <c r="M19" s="52">
        <f>SUM(M16:M17)</f>
        <v>0</v>
      </c>
      <c r="N19" s="52">
        <f>SUM(N16:N17)</f>
        <v>200318</v>
      </c>
      <c r="O19" s="52">
        <f>SUM(O16:O17)</f>
        <v>1345522</v>
      </c>
      <c r="P19" s="52">
        <f>SUM(P16:P17)</f>
        <v>0</v>
      </c>
      <c r="Q19" s="54">
        <f>SUM(Q16:Q17)</f>
        <v>10008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2015-06-02T06:28:06Z</cp:lastPrinted>
  <dcterms:created xsi:type="dcterms:W3CDTF">2000-01-06T00:38:06Z</dcterms:created>
  <dcterms:modified xsi:type="dcterms:W3CDTF">2015-06-02T06:28:08Z</dcterms:modified>
  <cp:category/>
  <cp:version/>
  <cp:contentType/>
  <cp:contentStatus/>
</cp:coreProperties>
</file>