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  <externalReference r:id="rId8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<sst xmlns="http://schemas.openxmlformats.org/spreadsheetml/2006/main" count="149" uniqueCount="101">
  <si>
    <t>（県市町村名）岐阜県</t>
  </si>
  <si>
    <t>着工建築物概報（３）</t>
  </si>
  <si>
    <t>平成  27年  10月分</t>
  </si>
  <si>
    <t>　　　　単位：万円</t>
  </si>
  <si>
    <t>建築主別・用途別工事費予定額内訳表</t>
  </si>
  <si>
    <t>構造別・用途別工事費予定額内訳表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</si>
  <si>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</si>
  <si>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</si>
  <si>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</si>
  <si>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</si>
  <si>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</si>
  <si>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</si>
  <si>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</si>
  <si>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</si>
  <si>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</si>
  <si>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</si>
  <si>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</si>
  <si>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</si>
  <si>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</si>
  <si>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</si>
  <si>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</si>
  <si>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</si>
  <si>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</si>
  <si>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</si>
  <si>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</si>
  <si>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</si>
  <si>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</si>
  <si>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</si>
  <si>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</si>
  <si>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</si>
  <si>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</si>
  <si>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</si>
  <si>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</si>
  <si>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</si>
  <si>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</si>
  <si>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</si>
  <si>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（県市町村名）岐阜県</t>
  </si>
  <si>
    <t>着工建築物概報（２）</t>
  </si>
  <si>
    <t>平成  27年  10月分</t>
  </si>
  <si>
    <t>単位：平方メートル</t>
  </si>
  <si>
    <t>建築主別・用途別床面積内訳表</t>
  </si>
  <si>
    <t>構造別・用途別床面積内訳表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</si>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</sst>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0" fontId="18" fillId="0" borderId="30" xfId="0" applyFont="1" applyBorder="1" applyAlignment="1">
      <alignment/>
    </xf>
    <xf numFmtId="176" fontId="18" fillId="0" borderId="31" xfId="0" applyNumberFormat="1" applyFont="1" applyBorder="1" applyAlignment="1">
      <alignment/>
    </xf>
    <xf numFmtId="176" fontId="18" fillId="0" borderId="32" xfId="0" applyNumberFormat="1" applyFont="1" applyBorder="1" applyAlignment="1">
      <alignment/>
    </xf>
    <xf numFmtId="176" fontId="18" fillId="0" borderId="33" xfId="0" applyNumberFormat="1" applyFont="1" applyBorder="1" applyAlignment="1">
      <alignment/>
    </xf>
    <xf numFmtId="0" fontId="18" fillId="0" borderId="34" xfId="0" applyFont="1" applyBorder="1" applyAlignment="1">
      <alignment horizontal="center"/>
    </xf>
    <xf numFmtId="176" fontId="18" fillId="0" borderId="35" xfId="0" applyNumberFormat="1" applyFont="1" applyBorder="1" applyAlignment="1">
      <alignment/>
    </xf>
    <xf numFmtId="176" fontId="18" fillId="0" borderId="36" xfId="0" applyNumberFormat="1" applyFont="1" applyBorder="1" applyAlignment="1">
      <alignment/>
    </xf>
    <xf numFmtId="176" fontId="18" fillId="0" borderId="37" xfId="0" applyNumberFormat="1" applyFont="1" applyBorder="1" applyAlignment="1">
      <alignment/>
    </xf>
    <xf numFmtId="0" fontId="18" fillId="0" borderId="38" xfId="0" applyFont="1" applyBorder="1" applyAlignment="1">
      <alignment horizontal="center"/>
    </xf>
    <xf numFmtId="176" fontId="18" fillId="0" borderId="39" xfId="0" applyNumberFormat="1" applyFont="1" applyBorder="1" applyAlignment="1">
      <alignment/>
    </xf>
    <xf numFmtId="176" fontId="18" fillId="0" borderId="40" xfId="0" applyNumberFormat="1" applyFont="1" applyBorder="1" applyAlignment="1">
      <alignment/>
    </xf>
    <xf numFmtId="176" fontId="18" fillId="0" borderId="41" xfId="0" applyNumberFormat="1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8" fillId="0" borderId="42" xfId="0" applyNumberFormat="1" applyFont="1" applyBorder="1" applyAlignment="1">
      <alignment/>
    </xf>
    <xf numFmtId="0" fontId="18" fillId="0" borderId="43" xfId="0" applyNumberFormat="1" applyFont="1" applyBorder="1" applyAlignment="1">
      <alignment/>
    </xf>
    <xf numFmtId="0" fontId="18" fillId="0" borderId="44" xfId="0" applyNumberFormat="1" applyFont="1" applyBorder="1" applyAlignment="1">
      <alignment/>
    </xf>
    <xf numFmtId="0" fontId="18" fillId="0" borderId="45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8;&#12507;&#12540;&#12512;&#12506;&#12540;&#12472;\&#65320;&#65298;&#65303;&#24180;&#24230;\H2710HP\&#30528;&#24037;&#24314;&#31689;&#29289;&#27010;&#22577;&#65288;&#65299;&#65289;&#26368;&#32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8;&#12507;&#12540;&#12512;&#12506;&#12540;&#12472;\&#65320;&#65298;&#65303;&#24180;&#24230;\H2710HP\&#30528;&#24037;&#24314;&#31689;&#29289;&#27010;&#22577;&#65288;&#65298;&#65289;&#26368;&#3206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8;&#12507;&#12540;&#12512;&#12506;&#12540;&#12472;\&#65320;&#65298;&#65303;&#24180;&#24230;\H2710HP\&#30528;&#24037;&#24314;&#31689;&#29289;&#27010;&#22577;&#65288;&#65297;&#65289;&#26368;&#32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42</v>
      </c>
      <c r="I1" s="1" t="s">
        <v>38</v>
      </c>
    </row>
    <row r="2" ht="15" customHeight="1" thickBot="1">
      <c r="M2" s="3" t="s">
        <v>39</v>
      </c>
    </row>
    <row r="3" spans="1:13" s="10" customFormat="1" ht="15" customHeight="1">
      <c r="A3" s="4"/>
      <c r="B3" s="5"/>
      <c r="C3" s="6" t="s">
        <v>43</v>
      </c>
      <c r="D3" s="7"/>
      <c r="E3" s="7"/>
      <c r="F3" s="7"/>
      <c r="G3" s="7"/>
      <c r="H3" s="7"/>
      <c r="I3" s="7"/>
      <c r="J3" s="7"/>
      <c r="K3" s="8"/>
      <c r="L3" s="6" t="s">
        <v>44</v>
      </c>
      <c r="M3" s="9"/>
    </row>
    <row r="4" spans="1:13" s="10" customFormat="1" ht="15" customHeight="1" thickBot="1">
      <c r="A4" s="11"/>
      <c r="B4" s="38" t="s">
        <v>6</v>
      </c>
      <c r="C4" s="39" t="s">
        <v>26</v>
      </c>
      <c r="D4" s="40" t="s">
        <v>27</v>
      </c>
      <c r="E4" s="40" t="s">
        <v>28</v>
      </c>
      <c r="F4" s="39" t="s">
        <v>29</v>
      </c>
      <c r="G4" s="39" t="s">
        <v>30</v>
      </c>
      <c r="H4" s="16" t="s">
        <v>31</v>
      </c>
      <c r="I4" s="16" t="s">
        <v>45</v>
      </c>
      <c r="J4" s="16" t="s">
        <v>46</v>
      </c>
      <c r="K4" s="16" t="s">
        <v>25</v>
      </c>
      <c r="L4" s="16" t="s">
        <v>20</v>
      </c>
      <c r="M4" s="17" t="s">
        <v>21</v>
      </c>
    </row>
    <row r="5" spans="1:13" s="45" customFormat="1" ht="15" customHeight="1">
      <c r="A5" s="41" t="s">
        <v>47</v>
      </c>
      <c r="B5" s="42">
        <f aca="true" t="shared" si="0" ref="B5:B26">SUM(C5:K5)</f>
        <v>34220</v>
      </c>
      <c r="C5" s="43">
        <v>21930</v>
      </c>
      <c r="D5" s="43">
        <v>0</v>
      </c>
      <c r="E5" s="43">
        <v>65</v>
      </c>
      <c r="F5" s="43">
        <v>422</v>
      </c>
      <c r="G5" s="43">
        <v>12</v>
      </c>
      <c r="H5" s="43">
        <v>2000</v>
      </c>
      <c r="I5" s="43">
        <v>3937</v>
      </c>
      <c r="J5" s="43">
        <v>4994</v>
      </c>
      <c r="K5" s="43">
        <v>860</v>
      </c>
      <c r="L5" s="43">
        <v>17491</v>
      </c>
      <c r="M5" s="44">
        <v>16729</v>
      </c>
    </row>
    <row r="6" spans="1:13" ht="15" customHeight="1">
      <c r="A6" s="46" t="s">
        <v>48</v>
      </c>
      <c r="B6" s="47">
        <f t="shared" si="0"/>
        <v>7334</v>
      </c>
      <c r="C6" s="48">
        <v>7202</v>
      </c>
      <c r="D6" s="48">
        <v>0</v>
      </c>
      <c r="E6" s="48">
        <v>0</v>
      </c>
      <c r="F6" s="48">
        <v>50</v>
      </c>
      <c r="G6" s="48">
        <v>0</v>
      </c>
      <c r="H6" s="48">
        <v>0</v>
      </c>
      <c r="I6" s="48">
        <v>0</v>
      </c>
      <c r="J6" s="48">
        <v>82</v>
      </c>
      <c r="K6" s="48">
        <v>0</v>
      </c>
      <c r="L6" s="48">
        <v>5690</v>
      </c>
      <c r="M6" s="49">
        <v>1644</v>
      </c>
    </row>
    <row r="7" spans="1:13" ht="15" customHeight="1">
      <c r="A7" s="46" t="s">
        <v>49</v>
      </c>
      <c r="B7" s="47">
        <f t="shared" si="0"/>
        <v>3096</v>
      </c>
      <c r="C7" s="48">
        <v>2082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1014</v>
      </c>
      <c r="J7" s="48">
        <v>0</v>
      </c>
      <c r="K7" s="48">
        <v>0</v>
      </c>
      <c r="L7" s="48">
        <v>1951</v>
      </c>
      <c r="M7" s="49">
        <v>1145</v>
      </c>
    </row>
    <row r="8" spans="1:13" ht="15" customHeight="1">
      <c r="A8" s="46" t="s">
        <v>50</v>
      </c>
      <c r="B8" s="47">
        <f t="shared" si="0"/>
        <v>6823</v>
      </c>
      <c r="C8" s="48">
        <v>4264</v>
      </c>
      <c r="D8" s="48">
        <v>0</v>
      </c>
      <c r="E8" s="48">
        <v>0</v>
      </c>
      <c r="F8" s="48">
        <v>0</v>
      </c>
      <c r="G8" s="48">
        <v>0</v>
      </c>
      <c r="H8" s="48">
        <v>1085</v>
      </c>
      <c r="I8" s="48">
        <v>305</v>
      </c>
      <c r="J8" s="48">
        <v>1169</v>
      </c>
      <c r="K8" s="48">
        <v>0</v>
      </c>
      <c r="L8" s="48">
        <v>3572</v>
      </c>
      <c r="M8" s="49">
        <v>3251</v>
      </c>
    </row>
    <row r="9" spans="1:13" ht="15" customHeight="1">
      <c r="A9" s="46" t="s">
        <v>51</v>
      </c>
      <c r="B9" s="47">
        <f t="shared" si="0"/>
        <v>7026</v>
      </c>
      <c r="C9" s="48">
        <v>4533</v>
      </c>
      <c r="D9" s="48">
        <v>0</v>
      </c>
      <c r="E9" s="48">
        <v>0</v>
      </c>
      <c r="F9" s="48">
        <v>0</v>
      </c>
      <c r="G9" s="48">
        <v>0</v>
      </c>
      <c r="H9" s="48">
        <v>178</v>
      </c>
      <c r="I9" s="48">
        <v>1097</v>
      </c>
      <c r="J9" s="48">
        <v>0</v>
      </c>
      <c r="K9" s="48">
        <v>1218</v>
      </c>
      <c r="L9" s="48">
        <v>3785</v>
      </c>
      <c r="M9" s="49">
        <v>3241</v>
      </c>
    </row>
    <row r="10" spans="1:13" ht="15" customHeight="1">
      <c r="A10" s="46" t="s">
        <v>52</v>
      </c>
      <c r="B10" s="47">
        <f t="shared" si="0"/>
        <v>2036</v>
      </c>
      <c r="C10" s="48">
        <v>1868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168</v>
      </c>
      <c r="L10" s="48">
        <v>2036</v>
      </c>
      <c r="M10" s="49">
        <v>0</v>
      </c>
    </row>
    <row r="11" spans="1:13" ht="15" customHeight="1">
      <c r="A11" s="46" t="s">
        <v>53</v>
      </c>
      <c r="B11" s="47">
        <f t="shared" si="0"/>
        <v>605</v>
      </c>
      <c r="C11" s="48">
        <v>99</v>
      </c>
      <c r="D11" s="48">
        <v>0</v>
      </c>
      <c r="E11" s="48">
        <v>0</v>
      </c>
      <c r="F11" s="48">
        <v>299</v>
      </c>
      <c r="G11" s="48">
        <v>0</v>
      </c>
      <c r="H11" s="48">
        <v>207</v>
      </c>
      <c r="I11" s="48">
        <v>0</v>
      </c>
      <c r="J11" s="48">
        <v>0</v>
      </c>
      <c r="K11" s="48">
        <v>0</v>
      </c>
      <c r="L11" s="48">
        <v>99</v>
      </c>
      <c r="M11" s="49">
        <v>506</v>
      </c>
    </row>
    <row r="12" spans="1:13" ht="15" customHeight="1">
      <c r="A12" s="46" t="s">
        <v>54</v>
      </c>
      <c r="B12" s="47">
        <f t="shared" si="0"/>
        <v>1658</v>
      </c>
      <c r="C12" s="48">
        <v>1658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1237</v>
      </c>
      <c r="M12" s="49">
        <v>421</v>
      </c>
    </row>
    <row r="13" spans="1:13" ht="15" customHeight="1">
      <c r="A13" s="46" t="s">
        <v>55</v>
      </c>
      <c r="B13" s="47">
        <f t="shared" si="0"/>
        <v>3417</v>
      </c>
      <c r="C13" s="48">
        <v>2431</v>
      </c>
      <c r="D13" s="48">
        <v>0</v>
      </c>
      <c r="E13" s="48">
        <v>0</v>
      </c>
      <c r="F13" s="48">
        <v>797</v>
      </c>
      <c r="G13" s="48">
        <v>0</v>
      </c>
      <c r="H13" s="48">
        <v>0</v>
      </c>
      <c r="I13" s="48">
        <v>148</v>
      </c>
      <c r="J13" s="48">
        <v>41</v>
      </c>
      <c r="K13" s="48">
        <v>0</v>
      </c>
      <c r="L13" s="48">
        <v>2218</v>
      </c>
      <c r="M13" s="49">
        <v>1199</v>
      </c>
    </row>
    <row r="14" spans="1:13" ht="15" customHeight="1">
      <c r="A14" s="46" t="s">
        <v>56</v>
      </c>
      <c r="B14" s="47">
        <f t="shared" si="0"/>
        <v>2461</v>
      </c>
      <c r="C14" s="48">
        <v>1132</v>
      </c>
      <c r="D14" s="48">
        <v>0</v>
      </c>
      <c r="E14" s="48">
        <v>44</v>
      </c>
      <c r="F14" s="48">
        <v>351</v>
      </c>
      <c r="G14" s="48">
        <v>0</v>
      </c>
      <c r="H14" s="48">
        <v>181</v>
      </c>
      <c r="I14" s="48">
        <v>87</v>
      </c>
      <c r="J14" s="48">
        <v>238</v>
      </c>
      <c r="K14" s="48">
        <v>428</v>
      </c>
      <c r="L14" s="48">
        <v>1171</v>
      </c>
      <c r="M14" s="49">
        <v>1290</v>
      </c>
    </row>
    <row r="15" spans="1:13" ht="15" customHeight="1">
      <c r="A15" s="46" t="s">
        <v>57</v>
      </c>
      <c r="B15" s="47">
        <f t="shared" si="0"/>
        <v>4860</v>
      </c>
      <c r="C15" s="48">
        <v>2962</v>
      </c>
      <c r="D15" s="48">
        <v>0</v>
      </c>
      <c r="E15" s="48">
        <v>65</v>
      </c>
      <c r="F15" s="48">
        <v>1427</v>
      </c>
      <c r="G15" s="48">
        <v>0</v>
      </c>
      <c r="H15" s="48">
        <v>54</v>
      </c>
      <c r="I15" s="48">
        <v>352</v>
      </c>
      <c r="J15" s="48">
        <v>0</v>
      </c>
      <c r="K15" s="48">
        <v>0</v>
      </c>
      <c r="L15" s="48">
        <v>2907</v>
      </c>
      <c r="M15" s="49">
        <v>1953</v>
      </c>
    </row>
    <row r="16" spans="1:13" ht="15" customHeight="1">
      <c r="A16" s="46" t="s">
        <v>58</v>
      </c>
      <c r="B16" s="47">
        <f t="shared" si="0"/>
        <v>3307</v>
      </c>
      <c r="C16" s="48">
        <v>2820</v>
      </c>
      <c r="D16" s="48">
        <v>0</v>
      </c>
      <c r="E16" s="48">
        <v>0</v>
      </c>
      <c r="F16" s="48">
        <v>487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2049</v>
      </c>
      <c r="M16" s="49">
        <v>1258</v>
      </c>
    </row>
    <row r="17" spans="1:13" ht="15" customHeight="1">
      <c r="A17" s="46" t="s">
        <v>59</v>
      </c>
      <c r="B17" s="47">
        <f t="shared" si="0"/>
        <v>13034</v>
      </c>
      <c r="C17" s="48">
        <v>10530</v>
      </c>
      <c r="D17" s="48">
        <v>127</v>
      </c>
      <c r="E17" s="48">
        <v>0</v>
      </c>
      <c r="F17" s="48">
        <v>197</v>
      </c>
      <c r="G17" s="48">
        <v>0</v>
      </c>
      <c r="H17" s="48">
        <v>1152</v>
      </c>
      <c r="I17" s="48">
        <v>0</v>
      </c>
      <c r="J17" s="48">
        <v>0</v>
      </c>
      <c r="K17" s="48">
        <v>1028</v>
      </c>
      <c r="L17" s="48">
        <v>8007</v>
      </c>
      <c r="M17" s="49">
        <v>5027</v>
      </c>
    </row>
    <row r="18" spans="1:13" ht="15" customHeight="1">
      <c r="A18" s="46" t="s">
        <v>60</v>
      </c>
      <c r="B18" s="47">
        <f t="shared" si="0"/>
        <v>6668</v>
      </c>
      <c r="C18" s="48">
        <v>5883</v>
      </c>
      <c r="D18" s="48">
        <v>0</v>
      </c>
      <c r="E18" s="48">
        <v>0</v>
      </c>
      <c r="F18" s="48">
        <v>356</v>
      </c>
      <c r="G18" s="48">
        <v>0</v>
      </c>
      <c r="H18" s="48">
        <v>250</v>
      </c>
      <c r="I18" s="48">
        <v>57</v>
      </c>
      <c r="J18" s="48">
        <v>0</v>
      </c>
      <c r="K18" s="48">
        <v>122</v>
      </c>
      <c r="L18" s="48">
        <v>4595</v>
      </c>
      <c r="M18" s="49">
        <v>2073</v>
      </c>
    </row>
    <row r="19" spans="1:13" ht="15" customHeight="1">
      <c r="A19" s="46" t="s">
        <v>61</v>
      </c>
      <c r="B19" s="47">
        <f t="shared" si="0"/>
        <v>816</v>
      </c>
      <c r="C19" s="48">
        <v>712</v>
      </c>
      <c r="D19" s="48">
        <v>0</v>
      </c>
      <c r="E19" s="48">
        <v>0</v>
      </c>
      <c r="F19" s="48">
        <v>104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454</v>
      </c>
      <c r="M19" s="49">
        <v>362</v>
      </c>
    </row>
    <row r="20" spans="1:13" ht="15" customHeight="1">
      <c r="A20" s="46" t="s">
        <v>62</v>
      </c>
      <c r="B20" s="47">
        <f t="shared" si="0"/>
        <v>6765</v>
      </c>
      <c r="C20" s="48">
        <v>5657</v>
      </c>
      <c r="D20" s="48">
        <v>322</v>
      </c>
      <c r="E20" s="48">
        <v>0</v>
      </c>
      <c r="F20" s="48">
        <v>67</v>
      </c>
      <c r="G20" s="48">
        <v>0</v>
      </c>
      <c r="H20" s="48">
        <v>324</v>
      </c>
      <c r="I20" s="48">
        <v>207</v>
      </c>
      <c r="J20" s="48">
        <v>22</v>
      </c>
      <c r="K20" s="48">
        <v>166</v>
      </c>
      <c r="L20" s="48">
        <v>5699</v>
      </c>
      <c r="M20" s="49">
        <v>1066</v>
      </c>
    </row>
    <row r="21" spans="1:13" ht="15" customHeight="1">
      <c r="A21" s="46" t="s">
        <v>63</v>
      </c>
      <c r="B21" s="47">
        <f t="shared" si="0"/>
        <v>756</v>
      </c>
      <c r="C21" s="48">
        <v>641</v>
      </c>
      <c r="D21" s="48">
        <v>0</v>
      </c>
      <c r="E21" s="48">
        <v>0</v>
      </c>
      <c r="F21" s="48">
        <v>0</v>
      </c>
      <c r="G21" s="48">
        <v>0</v>
      </c>
      <c r="H21" s="48">
        <v>115</v>
      </c>
      <c r="I21" s="48">
        <v>0</v>
      </c>
      <c r="J21" s="48">
        <v>0</v>
      </c>
      <c r="K21" s="48">
        <v>0</v>
      </c>
      <c r="L21" s="48">
        <v>624</v>
      </c>
      <c r="M21" s="49">
        <v>132</v>
      </c>
    </row>
    <row r="22" spans="1:13" ht="15" customHeight="1">
      <c r="A22" s="46" t="s">
        <v>64</v>
      </c>
      <c r="B22" s="47">
        <f t="shared" si="0"/>
        <v>1598</v>
      </c>
      <c r="C22" s="48">
        <v>1220</v>
      </c>
      <c r="D22" s="48">
        <v>0</v>
      </c>
      <c r="E22" s="48">
        <v>0</v>
      </c>
      <c r="F22" s="48">
        <v>151</v>
      </c>
      <c r="G22" s="48">
        <v>0</v>
      </c>
      <c r="H22" s="48">
        <v>0</v>
      </c>
      <c r="I22" s="48">
        <v>68</v>
      </c>
      <c r="J22" s="48">
        <v>159</v>
      </c>
      <c r="K22" s="48">
        <v>0</v>
      </c>
      <c r="L22" s="48">
        <v>1131</v>
      </c>
      <c r="M22" s="49">
        <v>467</v>
      </c>
    </row>
    <row r="23" spans="1:13" ht="15" customHeight="1">
      <c r="A23" s="46" t="s">
        <v>65</v>
      </c>
      <c r="B23" s="47">
        <f t="shared" si="0"/>
        <v>933</v>
      </c>
      <c r="C23" s="48">
        <v>933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933</v>
      </c>
      <c r="M23" s="49">
        <v>0</v>
      </c>
    </row>
    <row r="24" spans="1:13" ht="15" customHeight="1">
      <c r="A24" s="46" t="s">
        <v>66</v>
      </c>
      <c r="B24" s="47">
        <f t="shared" si="0"/>
        <v>1089</v>
      </c>
      <c r="C24" s="48">
        <v>527</v>
      </c>
      <c r="D24" s="48">
        <v>0</v>
      </c>
      <c r="E24" s="48">
        <v>358</v>
      </c>
      <c r="F24" s="48">
        <v>144</v>
      </c>
      <c r="G24" s="48">
        <v>0</v>
      </c>
      <c r="H24" s="48">
        <v>0</v>
      </c>
      <c r="I24" s="48">
        <v>0</v>
      </c>
      <c r="J24" s="48">
        <v>0</v>
      </c>
      <c r="K24" s="48">
        <v>60</v>
      </c>
      <c r="L24" s="48">
        <v>855</v>
      </c>
      <c r="M24" s="49">
        <v>234</v>
      </c>
    </row>
    <row r="25" spans="1:13" ht="15" customHeight="1">
      <c r="A25" s="50" t="s">
        <v>67</v>
      </c>
      <c r="B25" s="51">
        <f t="shared" si="0"/>
        <v>1069</v>
      </c>
      <c r="C25" s="52">
        <v>1069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844</v>
      </c>
      <c r="M25" s="53">
        <v>225</v>
      </c>
    </row>
    <row r="26" spans="1:13" ht="15" customHeight="1">
      <c r="A26" s="54" t="s">
        <v>68</v>
      </c>
      <c r="B26" s="55">
        <f t="shared" si="0"/>
        <v>109571</v>
      </c>
      <c r="C26" s="56">
        <v>80153</v>
      </c>
      <c r="D26" s="56">
        <v>449</v>
      </c>
      <c r="E26" s="56">
        <v>532</v>
      </c>
      <c r="F26" s="56">
        <v>4852</v>
      </c>
      <c r="G26" s="56">
        <v>12</v>
      </c>
      <c r="H26" s="56">
        <v>5546</v>
      </c>
      <c r="I26" s="56">
        <v>7272</v>
      </c>
      <c r="J26" s="56">
        <v>6705</v>
      </c>
      <c r="K26" s="56">
        <v>4050</v>
      </c>
      <c r="L26" s="56">
        <v>67348</v>
      </c>
      <c r="M26" s="57">
        <v>42223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69</v>
      </c>
      <c r="B28" s="47">
        <f>SUM(C28:K28)</f>
        <v>2107</v>
      </c>
      <c r="C28" s="48">
        <v>1785</v>
      </c>
      <c r="D28" s="48">
        <v>0</v>
      </c>
      <c r="E28" s="48">
        <v>0</v>
      </c>
      <c r="F28" s="48">
        <v>0</v>
      </c>
      <c r="G28" s="48">
        <v>141</v>
      </c>
      <c r="H28" s="48">
        <v>0</v>
      </c>
      <c r="I28" s="48">
        <v>181</v>
      </c>
      <c r="J28" s="48">
        <v>0</v>
      </c>
      <c r="K28" s="48">
        <v>0</v>
      </c>
      <c r="L28" s="48">
        <v>1811</v>
      </c>
      <c r="M28" s="49">
        <v>296</v>
      </c>
    </row>
    <row r="29" spans="1:13" ht="15" customHeight="1">
      <c r="A29" s="50" t="s">
        <v>70</v>
      </c>
      <c r="B29" s="51">
        <f>SUM(C29:K29)</f>
        <v>809</v>
      </c>
      <c r="C29" s="52">
        <v>727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82</v>
      </c>
      <c r="L29" s="52">
        <v>638</v>
      </c>
      <c r="M29" s="53">
        <v>171</v>
      </c>
    </row>
    <row r="30" spans="1:13" ht="15" customHeight="1">
      <c r="A30" s="54" t="s">
        <v>71</v>
      </c>
      <c r="B30" s="55">
        <f>SUM(C30:K30)</f>
        <v>2916</v>
      </c>
      <c r="C30" s="56">
        <v>2512</v>
      </c>
      <c r="D30" s="56">
        <v>0</v>
      </c>
      <c r="E30" s="56">
        <v>0</v>
      </c>
      <c r="F30" s="56">
        <v>0</v>
      </c>
      <c r="G30" s="56">
        <v>141</v>
      </c>
      <c r="H30" s="56">
        <v>0</v>
      </c>
      <c r="I30" s="56">
        <v>181</v>
      </c>
      <c r="J30" s="56">
        <v>0</v>
      </c>
      <c r="K30" s="56">
        <v>82</v>
      </c>
      <c r="L30" s="56">
        <v>2449</v>
      </c>
      <c r="M30" s="57">
        <v>467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50" t="s">
        <v>72</v>
      </c>
      <c r="B32" s="51">
        <f>SUM(C32:K32)</f>
        <v>830</v>
      </c>
      <c r="C32" s="52">
        <v>715</v>
      </c>
      <c r="D32" s="52">
        <v>0</v>
      </c>
      <c r="E32" s="52">
        <v>115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377</v>
      </c>
      <c r="M32" s="53">
        <v>453</v>
      </c>
    </row>
    <row r="33" spans="1:13" ht="15" customHeight="1">
      <c r="A33" s="54" t="s">
        <v>73</v>
      </c>
      <c r="B33" s="55">
        <f>SUM(C33:K33)</f>
        <v>830</v>
      </c>
      <c r="C33" s="56">
        <v>715</v>
      </c>
      <c r="D33" s="56">
        <v>0</v>
      </c>
      <c r="E33" s="56">
        <v>115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377</v>
      </c>
      <c r="M33" s="57">
        <v>453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74</v>
      </c>
      <c r="B35" s="47">
        <f>SUM(C35:K35)</f>
        <v>3718</v>
      </c>
      <c r="C35" s="48">
        <v>524</v>
      </c>
      <c r="D35" s="48">
        <v>0</v>
      </c>
      <c r="E35" s="48">
        <v>0</v>
      </c>
      <c r="F35" s="48">
        <v>3194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399</v>
      </c>
      <c r="M35" s="49">
        <v>3319</v>
      </c>
    </row>
    <row r="36" spans="1:13" ht="15" customHeight="1">
      <c r="A36" s="50" t="s">
        <v>75</v>
      </c>
      <c r="B36" s="51">
        <f>SUM(C36:M36)</f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3">
        <v>0</v>
      </c>
    </row>
    <row r="37" spans="1:13" ht="15" customHeight="1">
      <c r="A37" s="54" t="s">
        <v>76</v>
      </c>
      <c r="B37" s="55">
        <f>SUM(C37:K37)</f>
        <v>3718</v>
      </c>
      <c r="C37" s="56">
        <v>524</v>
      </c>
      <c r="D37" s="56">
        <v>0</v>
      </c>
      <c r="E37" s="56">
        <v>0</v>
      </c>
      <c r="F37" s="56">
        <v>3194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399</v>
      </c>
      <c r="M37" s="57">
        <v>3319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77</v>
      </c>
      <c r="B39" s="47">
        <f>SUM(C39:K39)</f>
        <v>1734</v>
      </c>
      <c r="C39" s="48">
        <v>1346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388</v>
      </c>
      <c r="L39" s="48">
        <v>930</v>
      </c>
      <c r="M39" s="49">
        <v>804</v>
      </c>
    </row>
    <row r="40" spans="1:13" ht="15" customHeight="1">
      <c r="A40" s="46" t="s">
        <v>78</v>
      </c>
      <c r="B40" s="47">
        <f>SUM(C40:K40)</f>
        <v>347</v>
      </c>
      <c r="C40" s="48">
        <v>347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347</v>
      </c>
      <c r="M40" s="49">
        <v>0</v>
      </c>
    </row>
    <row r="41" spans="1:13" ht="15" customHeight="1">
      <c r="A41" s="50" t="s">
        <v>79</v>
      </c>
      <c r="B41" s="51">
        <f>SUM(C41:K41)</f>
        <v>1217</v>
      </c>
      <c r="C41" s="52">
        <v>1204</v>
      </c>
      <c r="D41" s="52">
        <v>0</v>
      </c>
      <c r="E41" s="52">
        <v>0</v>
      </c>
      <c r="F41" s="52">
        <v>13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1043</v>
      </c>
      <c r="M41" s="53">
        <v>174</v>
      </c>
    </row>
    <row r="42" spans="1:13" ht="15" customHeight="1">
      <c r="A42" s="54" t="s">
        <v>80</v>
      </c>
      <c r="B42" s="55">
        <f>SUM(C42:K42)</f>
        <v>3298</v>
      </c>
      <c r="C42" s="56">
        <v>2897</v>
      </c>
      <c r="D42" s="56">
        <v>0</v>
      </c>
      <c r="E42" s="56">
        <v>0</v>
      </c>
      <c r="F42" s="56">
        <v>13</v>
      </c>
      <c r="G42" s="56">
        <v>0</v>
      </c>
      <c r="H42" s="56">
        <v>0</v>
      </c>
      <c r="I42" s="56">
        <v>0</v>
      </c>
      <c r="J42" s="56">
        <v>0</v>
      </c>
      <c r="K42" s="56">
        <v>388</v>
      </c>
      <c r="L42" s="56">
        <v>2320</v>
      </c>
      <c r="M42" s="57">
        <v>978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81</v>
      </c>
      <c r="B44" s="47">
        <f>SUM(C44:K44)</f>
        <v>1425</v>
      </c>
      <c r="C44" s="48">
        <v>1120</v>
      </c>
      <c r="D44" s="48">
        <v>72</v>
      </c>
      <c r="E44" s="48">
        <v>0</v>
      </c>
      <c r="F44" s="48">
        <v>199</v>
      </c>
      <c r="G44" s="48">
        <v>0</v>
      </c>
      <c r="H44" s="48">
        <v>0</v>
      </c>
      <c r="I44" s="48">
        <v>0</v>
      </c>
      <c r="J44" s="48">
        <v>34</v>
      </c>
      <c r="K44" s="48">
        <v>0</v>
      </c>
      <c r="L44" s="48">
        <v>1192</v>
      </c>
      <c r="M44" s="49">
        <v>233</v>
      </c>
    </row>
    <row r="45" spans="1:13" ht="15" customHeight="1">
      <c r="A45" s="46" t="s">
        <v>82</v>
      </c>
      <c r="B45" s="47">
        <f>SUM(C45:K45)</f>
        <v>1484</v>
      </c>
      <c r="C45" s="48">
        <v>1484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1412</v>
      </c>
      <c r="M45" s="49">
        <v>72</v>
      </c>
    </row>
    <row r="46" spans="1:13" ht="15" customHeight="1">
      <c r="A46" s="50" t="s">
        <v>83</v>
      </c>
      <c r="B46" s="51">
        <f>SUM(C46:K46)</f>
        <v>2208</v>
      </c>
      <c r="C46" s="52">
        <v>1994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214</v>
      </c>
      <c r="K46" s="52">
        <v>0</v>
      </c>
      <c r="L46" s="52">
        <v>1874</v>
      </c>
      <c r="M46" s="53">
        <v>334</v>
      </c>
    </row>
    <row r="47" spans="1:13" ht="15" customHeight="1">
      <c r="A47" s="54" t="s">
        <v>84</v>
      </c>
      <c r="B47" s="55">
        <f>SUM(C47:K47)</f>
        <v>5117</v>
      </c>
      <c r="C47" s="56">
        <v>4598</v>
      </c>
      <c r="D47" s="56">
        <v>72</v>
      </c>
      <c r="E47" s="56">
        <v>0</v>
      </c>
      <c r="F47" s="56">
        <v>199</v>
      </c>
      <c r="G47" s="56">
        <v>0</v>
      </c>
      <c r="H47" s="56">
        <v>0</v>
      </c>
      <c r="I47" s="56">
        <v>0</v>
      </c>
      <c r="J47" s="56">
        <v>248</v>
      </c>
      <c r="K47" s="56">
        <v>0</v>
      </c>
      <c r="L47" s="56">
        <v>4478</v>
      </c>
      <c r="M47" s="57">
        <v>639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50" t="s">
        <v>85</v>
      </c>
      <c r="B49" s="51">
        <f>SUM(C49:K49)</f>
        <v>622</v>
      </c>
      <c r="C49" s="52">
        <v>508</v>
      </c>
      <c r="D49" s="52">
        <v>114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622</v>
      </c>
      <c r="M49" s="53">
        <v>0</v>
      </c>
    </row>
    <row r="50" spans="1:13" ht="15" customHeight="1">
      <c r="A50" s="54" t="s">
        <v>86</v>
      </c>
      <c r="B50" s="55">
        <f>SUM(C50:K50)</f>
        <v>622</v>
      </c>
      <c r="C50" s="56">
        <v>508</v>
      </c>
      <c r="D50" s="56">
        <v>114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622</v>
      </c>
      <c r="M50" s="57">
        <v>0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87</v>
      </c>
      <c r="B52" s="47">
        <f>SUM(C52:K52)</f>
        <v>637</v>
      </c>
      <c r="C52" s="48">
        <v>615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22</v>
      </c>
      <c r="L52" s="48">
        <v>573</v>
      </c>
      <c r="M52" s="49">
        <v>64</v>
      </c>
    </row>
    <row r="53" spans="1:13" ht="15" customHeight="1">
      <c r="A53" s="46" t="s">
        <v>88</v>
      </c>
      <c r="B53" s="47">
        <f>SUM(C53:K53)</f>
        <v>454</v>
      </c>
      <c r="C53" s="48">
        <v>391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63</v>
      </c>
      <c r="K53" s="48">
        <v>0</v>
      </c>
      <c r="L53" s="48">
        <v>391</v>
      </c>
      <c r="M53" s="49">
        <v>63</v>
      </c>
    </row>
    <row r="54" spans="1:13" ht="15" customHeight="1">
      <c r="A54" s="46" t="s">
        <v>89</v>
      </c>
      <c r="B54" s="47">
        <f>SUM(C54:K54)</f>
        <v>822</v>
      </c>
      <c r="C54" s="48">
        <v>117</v>
      </c>
      <c r="D54" s="48">
        <v>0</v>
      </c>
      <c r="E54" s="48">
        <v>0</v>
      </c>
      <c r="F54" s="48">
        <v>0</v>
      </c>
      <c r="G54" s="48">
        <v>0</v>
      </c>
      <c r="H54" s="48">
        <v>692</v>
      </c>
      <c r="I54" s="48">
        <v>0</v>
      </c>
      <c r="J54" s="48">
        <v>0</v>
      </c>
      <c r="K54" s="48">
        <v>13</v>
      </c>
      <c r="L54" s="48">
        <v>130</v>
      </c>
      <c r="M54" s="49">
        <v>692</v>
      </c>
    </row>
    <row r="55" spans="1:13" ht="15" customHeight="1">
      <c r="A55" s="46" t="s">
        <v>90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91</v>
      </c>
      <c r="B56" s="47">
        <f>SUM(C56:K56)</f>
        <v>684</v>
      </c>
      <c r="C56" s="48">
        <v>68</v>
      </c>
      <c r="D56" s="48">
        <v>0</v>
      </c>
      <c r="E56" s="48">
        <v>0</v>
      </c>
      <c r="F56" s="48">
        <v>170</v>
      </c>
      <c r="G56" s="48">
        <v>0</v>
      </c>
      <c r="H56" s="48">
        <v>0</v>
      </c>
      <c r="I56" s="48">
        <v>0</v>
      </c>
      <c r="J56" s="48">
        <v>446</v>
      </c>
      <c r="K56" s="48">
        <v>0</v>
      </c>
      <c r="L56" s="48">
        <v>514</v>
      </c>
      <c r="M56" s="49">
        <v>170</v>
      </c>
    </row>
    <row r="57" spans="1:13" ht="15" customHeight="1">
      <c r="A57" s="46" t="s">
        <v>92</v>
      </c>
      <c r="B57" s="47">
        <f>SUM(C57:K57)</f>
        <v>65</v>
      </c>
      <c r="C57" s="48">
        <v>65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65</v>
      </c>
      <c r="M57" s="49">
        <v>0</v>
      </c>
    </row>
    <row r="58" spans="1:13" ht="15" customHeight="1">
      <c r="A58" s="50" t="s">
        <v>93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94</v>
      </c>
      <c r="B59" s="55">
        <f>SUM(C59:K59)</f>
        <v>2662</v>
      </c>
      <c r="C59" s="56">
        <v>1256</v>
      </c>
      <c r="D59" s="56">
        <v>0</v>
      </c>
      <c r="E59" s="56">
        <v>0</v>
      </c>
      <c r="F59" s="56">
        <v>170</v>
      </c>
      <c r="G59" s="56">
        <v>0</v>
      </c>
      <c r="H59" s="56">
        <v>692</v>
      </c>
      <c r="I59" s="56">
        <v>0</v>
      </c>
      <c r="J59" s="56">
        <v>509</v>
      </c>
      <c r="K59" s="56">
        <v>35</v>
      </c>
      <c r="L59" s="56">
        <v>1673</v>
      </c>
      <c r="M59" s="57">
        <v>989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50" t="s">
        <v>95</v>
      </c>
      <c r="B61" s="51">
        <f>SUM(C61:K61)</f>
        <v>813</v>
      </c>
      <c r="C61" s="52">
        <v>813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699</v>
      </c>
      <c r="M61" s="53">
        <v>114</v>
      </c>
    </row>
    <row r="62" spans="1:13" ht="15" customHeight="1">
      <c r="A62" s="54" t="s">
        <v>96</v>
      </c>
      <c r="B62" s="55">
        <f>SUM(C62:K62)</f>
        <v>813</v>
      </c>
      <c r="C62" s="56">
        <v>813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699</v>
      </c>
      <c r="M62" s="57">
        <v>114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50" t="s">
        <v>97</v>
      </c>
      <c r="B64" s="51">
        <f>SUM(C64:M64)</f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>
        <v>0</v>
      </c>
    </row>
    <row r="65" spans="1:13" ht="15" customHeight="1">
      <c r="A65" s="54" t="s">
        <v>98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99</v>
      </c>
      <c r="B67" s="47">
        <f>SUM(C67:K67)</f>
        <v>19976</v>
      </c>
      <c r="C67" s="48">
        <v>13823</v>
      </c>
      <c r="D67" s="48">
        <v>186</v>
      </c>
      <c r="E67" s="48">
        <v>115</v>
      </c>
      <c r="F67" s="48">
        <v>3576</v>
      </c>
      <c r="G67" s="48">
        <v>141</v>
      </c>
      <c r="H67" s="48">
        <v>692</v>
      </c>
      <c r="I67" s="48">
        <v>181</v>
      </c>
      <c r="J67" s="48">
        <v>757</v>
      </c>
      <c r="K67" s="48">
        <v>505</v>
      </c>
      <c r="L67" s="48">
        <v>13017</v>
      </c>
      <c r="M67" s="49">
        <v>6959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100</v>
      </c>
      <c r="B69" s="59">
        <f>SUM(C69:K69)</f>
        <v>129547</v>
      </c>
      <c r="C69" s="60">
        <v>93976</v>
      </c>
      <c r="D69" s="60">
        <v>635</v>
      </c>
      <c r="E69" s="60">
        <v>647</v>
      </c>
      <c r="F69" s="60">
        <v>8428</v>
      </c>
      <c r="G69" s="60">
        <v>153</v>
      </c>
      <c r="H69" s="60">
        <v>6238</v>
      </c>
      <c r="I69" s="60">
        <v>7453</v>
      </c>
      <c r="J69" s="60">
        <v>7462</v>
      </c>
      <c r="K69" s="60">
        <v>4555</v>
      </c>
      <c r="L69" s="60">
        <v>80365</v>
      </c>
      <c r="M69" s="61">
        <v>49182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36</v>
      </c>
      <c r="E1" s="2" t="s">
        <v>37</v>
      </c>
      <c r="I1" s="1" t="s">
        <v>38</v>
      </c>
    </row>
    <row r="2" ht="15" customHeight="1" thickBot="1">
      <c r="Q2" s="3" t="s">
        <v>39</v>
      </c>
    </row>
    <row r="3" spans="1:17" s="10" customFormat="1" ht="15" customHeight="1">
      <c r="A3" s="4"/>
      <c r="B3" s="5"/>
      <c r="C3" s="6" t="s">
        <v>40</v>
      </c>
      <c r="D3" s="7"/>
      <c r="E3" s="7"/>
      <c r="F3" s="7"/>
      <c r="G3" s="7"/>
      <c r="H3" s="7"/>
      <c r="I3" s="7"/>
      <c r="J3" s="8"/>
      <c r="K3" s="6" t="s">
        <v>41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12" t="s">
        <v>6</v>
      </c>
      <c r="C4" s="13" t="s">
        <v>7</v>
      </c>
      <c r="D4" s="14"/>
      <c r="E4" s="14"/>
      <c r="F4" s="15"/>
      <c r="G4" s="13" t="s">
        <v>8</v>
      </c>
      <c r="H4" s="14"/>
      <c r="I4" s="14"/>
      <c r="J4" s="15"/>
      <c r="K4" s="16"/>
      <c r="L4" s="16"/>
      <c r="M4" s="16" t="s">
        <v>9</v>
      </c>
      <c r="N4" s="16" t="s">
        <v>10</v>
      </c>
      <c r="O4" s="16"/>
      <c r="P4" s="16" t="s">
        <v>11</v>
      </c>
      <c r="Q4" s="17"/>
    </row>
    <row r="5" spans="1:17" s="10" customFormat="1" ht="15" customHeight="1" thickBot="1">
      <c r="A5" s="18"/>
      <c r="B5" s="19"/>
      <c r="C5" s="20" t="s">
        <v>12</v>
      </c>
      <c r="D5" s="20" t="s">
        <v>13</v>
      </c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22</v>
      </c>
      <c r="O5" s="20" t="s">
        <v>23</v>
      </c>
      <c r="P5" s="20" t="s">
        <v>24</v>
      </c>
      <c r="Q5" s="21" t="s">
        <v>25</v>
      </c>
    </row>
    <row r="6" spans="1:17" ht="15" customHeight="1">
      <c r="A6" s="22" t="s">
        <v>26</v>
      </c>
      <c r="B6" s="23">
        <f>+C6+G6</f>
        <v>93976</v>
      </c>
      <c r="C6" s="24">
        <f>SUM(D6:F6)</f>
        <v>68</v>
      </c>
      <c r="D6" s="24">
        <v>0</v>
      </c>
      <c r="E6" s="24">
        <v>0</v>
      </c>
      <c r="F6" s="24">
        <v>68</v>
      </c>
      <c r="G6" s="24">
        <f>SUM(H6:J6)</f>
        <v>93908</v>
      </c>
      <c r="H6" s="24">
        <v>18619</v>
      </c>
      <c r="I6" s="24">
        <v>0</v>
      </c>
      <c r="J6" s="24">
        <v>75289</v>
      </c>
      <c r="K6" s="24">
        <v>75626</v>
      </c>
      <c r="L6" s="24">
        <f>SUM(M6:Q6)</f>
        <v>18350</v>
      </c>
      <c r="M6" s="24">
        <v>0</v>
      </c>
      <c r="N6" s="24">
        <v>1342</v>
      </c>
      <c r="O6" s="24">
        <v>16034</v>
      </c>
      <c r="P6" s="24">
        <v>0</v>
      </c>
      <c r="Q6" s="25">
        <v>974</v>
      </c>
    </row>
    <row r="7" spans="1:17" ht="15" customHeight="1">
      <c r="A7" s="26" t="s">
        <v>27</v>
      </c>
      <c r="B7" s="27">
        <f>+C7+G7</f>
        <v>635</v>
      </c>
      <c r="C7" s="28">
        <f>SUM(D7:F7)</f>
        <v>127</v>
      </c>
      <c r="D7" s="28">
        <v>0</v>
      </c>
      <c r="E7" s="28">
        <v>127</v>
      </c>
      <c r="F7" s="28">
        <v>0</v>
      </c>
      <c r="G7" s="28">
        <f>SUM(H7:J7)</f>
        <v>508</v>
      </c>
      <c r="H7" s="28">
        <v>0</v>
      </c>
      <c r="I7" s="28">
        <v>0</v>
      </c>
      <c r="J7" s="28">
        <v>508</v>
      </c>
      <c r="K7" s="28">
        <v>635</v>
      </c>
      <c r="L7" s="28">
        <f>SUM(M7:Q7)</f>
        <v>0</v>
      </c>
      <c r="M7" s="28"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26" t="s">
        <v>28</v>
      </c>
      <c r="B8" s="27">
        <f aca="true" t="shared" si="0" ref="B8:B17">+C8+G8</f>
        <v>647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647</v>
      </c>
      <c r="H8" s="28">
        <v>358</v>
      </c>
      <c r="I8" s="28">
        <v>0</v>
      </c>
      <c r="J8" s="28">
        <v>289</v>
      </c>
      <c r="K8" s="28">
        <v>402</v>
      </c>
      <c r="L8" s="28">
        <f aca="true" t="shared" si="3" ref="L8:L17">SUM(M8:Q8)</f>
        <v>245</v>
      </c>
      <c r="M8" s="28">
        <v>0</v>
      </c>
      <c r="N8" s="28">
        <v>0</v>
      </c>
      <c r="O8" s="28">
        <v>245</v>
      </c>
      <c r="P8" s="28">
        <v>0</v>
      </c>
      <c r="Q8" s="29">
        <v>0</v>
      </c>
    </row>
    <row r="9" spans="1:17" ht="15" customHeight="1">
      <c r="A9" s="26" t="s">
        <v>29</v>
      </c>
      <c r="B9" s="27">
        <f t="shared" si="0"/>
        <v>8428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8428</v>
      </c>
      <c r="H9" s="28">
        <v>8120</v>
      </c>
      <c r="I9" s="28">
        <v>151</v>
      </c>
      <c r="J9" s="28">
        <v>157</v>
      </c>
      <c r="K9" s="28">
        <v>645</v>
      </c>
      <c r="L9" s="28">
        <f t="shared" si="3"/>
        <v>7783</v>
      </c>
      <c r="M9" s="28">
        <v>0</v>
      </c>
      <c r="N9" s="28">
        <v>231</v>
      </c>
      <c r="O9" s="28">
        <v>7486</v>
      </c>
      <c r="P9" s="28">
        <v>0</v>
      </c>
      <c r="Q9" s="29">
        <v>66</v>
      </c>
    </row>
    <row r="10" spans="1:17" ht="15" customHeight="1">
      <c r="A10" s="26" t="s">
        <v>30</v>
      </c>
      <c r="B10" s="27">
        <f t="shared" si="0"/>
        <v>153</v>
      </c>
      <c r="C10" s="28">
        <f t="shared" si="1"/>
        <v>0</v>
      </c>
      <c r="D10" s="28">
        <v>0</v>
      </c>
      <c r="E10" s="28">
        <v>0</v>
      </c>
      <c r="F10" s="28">
        <v>0</v>
      </c>
      <c r="G10" s="28">
        <f t="shared" si="2"/>
        <v>153</v>
      </c>
      <c r="H10" s="28">
        <v>153</v>
      </c>
      <c r="I10" s="28">
        <v>0</v>
      </c>
      <c r="J10" s="28">
        <v>0</v>
      </c>
      <c r="K10" s="28">
        <v>141</v>
      </c>
      <c r="L10" s="28">
        <f t="shared" si="3"/>
        <v>12</v>
      </c>
      <c r="M10" s="28">
        <v>0</v>
      </c>
      <c r="N10" s="28">
        <v>0</v>
      </c>
      <c r="O10" s="28">
        <v>0</v>
      </c>
      <c r="P10" s="28">
        <v>0</v>
      </c>
      <c r="Q10" s="29">
        <v>12</v>
      </c>
    </row>
    <row r="11" spans="1:17" ht="15" customHeight="1">
      <c r="A11" s="26" t="s">
        <v>31</v>
      </c>
      <c r="B11" s="27">
        <f t="shared" si="0"/>
        <v>6238</v>
      </c>
      <c r="C11" s="28">
        <f t="shared" si="1"/>
        <v>0</v>
      </c>
      <c r="D11" s="28">
        <v>0</v>
      </c>
      <c r="E11" s="28">
        <v>0</v>
      </c>
      <c r="F11" s="28">
        <v>0</v>
      </c>
      <c r="G11" s="28">
        <f t="shared" si="2"/>
        <v>6238</v>
      </c>
      <c r="H11" s="28">
        <v>5479</v>
      </c>
      <c r="I11" s="28">
        <v>0</v>
      </c>
      <c r="J11" s="28">
        <v>759</v>
      </c>
      <c r="K11" s="28">
        <v>67</v>
      </c>
      <c r="L11" s="28">
        <f t="shared" si="3"/>
        <v>6171</v>
      </c>
      <c r="M11" s="28">
        <v>0</v>
      </c>
      <c r="N11" s="28">
        <v>0</v>
      </c>
      <c r="O11" s="28">
        <v>6171</v>
      </c>
      <c r="P11" s="28">
        <v>0</v>
      </c>
      <c r="Q11" s="29">
        <v>0</v>
      </c>
    </row>
    <row r="12" spans="1:17" ht="15" customHeight="1">
      <c r="A12" s="26" t="s">
        <v>32</v>
      </c>
      <c r="B12" s="27">
        <f t="shared" si="0"/>
        <v>7453</v>
      </c>
      <c r="C12" s="28">
        <f t="shared" si="1"/>
        <v>587</v>
      </c>
      <c r="D12" s="28">
        <v>0</v>
      </c>
      <c r="E12" s="28">
        <v>0</v>
      </c>
      <c r="F12" s="28">
        <v>587</v>
      </c>
      <c r="G12" s="28">
        <f t="shared" si="2"/>
        <v>6866</v>
      </c>
      <c r="H12" s="28">
        <v>991</v>
      </c>
      <c r="I12" s="28">
        <v>4000</v>
      </c>
      <c r="J12" s="28">
        <v>1875</v>
      </c>
      <c r="K12" s="28">
        <v>1410</v>
      </c>
      <c r="L12" s="28">
        <f t="shared" si="3"/>
        <v>6043</v>
      </c>
      <c r="M12" s="28">
        <v>0</v>
      </c>
      <c r="N12" s="28">
        <v>0</v>
      </c>
      <c r="O12" s="28">
        <v>6043</v>
      </c>
      <c r="P12" s="28">
        <v>0</v>
      </c>
      <c r="Q12" s="29">
        <v>0</v>
      </c>
    </row>
    <row r="13" spans="1:17" ht="15" customHeight="1">
      <c r="A13" s="26" t="s">
        <v>33</v>
      </c>
      <c r="B13" s="27">
        <f t="shared" si="0"/>
        <v>7462</v>
      </c>
      <c r="C13" s="28">
        <f t="shared" si="1"/>
        <v>1254</v>
      </c>
      <c r="D13" s="28">
        <v>34</v>
      </c>
      <c r="E13" s="28">
        <v>437</v>
      </c>
      <c r="F13" s="28">
        <v>783</v>
      </c>
      <c r="G13" s="28">
        <f t="shared" si="2"/>
        <v>6208</v>
      </c>
      <c r="H13" s="28">
        <v>2940</v>
      </c>
      <c r="I13" s="28">
        <v>3268</v>
      </c>
      <c r="J13" s="28">
        <v>0</v>
      </c>
      <c r="K13" s="28">
        <v>945</v>
      </c>
      <c r="L13" s="28">
        <f t="shared" si="3"/>
        <v>6517</v>
      </c>
      <c r="M13" s="28">
        <v>0</v>
      </c>
      <c r="N13" s="28">
        <v>251</v>
      </c>
      <c r="O13" s="28">
        <v>6232</v>
      </c>
      <c r="P13" s="28">
        <v>0</v>
      </c>
      <c r="Q13" s="29">
        <v>34</v>
      </c>
    </row>
    <row r="14" spans="1:17" ht="15" customHeight="1">
      <c r="A14" s="26" t="s">
        <v>25</v>
      </c>
      <c r="B14" s="27">
        <f t="shared" si="0"/>
        <v>4555</v>
      </c>
      <c r="C14" s="28">
        <f t="shared" si="1"/>
        <v>601</v>
      </c>
      <c r="D14" s="28">
        <v>0</v>
      </c>
      <c r="E14" s="28">
        <v>168</v>
      </c>
      <c r="F14" s="28">
        <v>433</v>
      </c>
      <c r="G14" s="28">
        <f t="shared" si="2"/>
        <v>3954</v>
      </c>
      <c r="H14" s="28">
        <v>3213</v>
      </c>
      <c r="I14" s="28">
        <v>73</v>
      </c>
      <c r="J14" s="28">
        <v>668</v>
      </c>
      <c r="K14" s="28">
        <v>494</v>
      </c>
      <c r="L14" s="28">
        <f t="shared" si="3"/>
        <v>4061</v>
      </c>
      <c r="M14" s="28">
        <v>0</v>
      </c>
      <c r="N14" s="28">
        <v>388</v>
      </c>
      <c r="O14" s="28">
        <v>3591</v>
      </c>
      <c r="P14" s="28">
        <v>0</v>
      </c>
      <c r="Q14" s="29">
        <v>82</v>
      </c>
    </row>
    <row r="15" spans="1:17" ht="1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1:17" ht="15" customHeight="1">
      <c r="A16" s="26" t="s">
        <v>34</v>
      </c>
      <c r="B16" s="27">
        <f t="shared" si="0"/>
        <v>94611</v>
      </c>
      <c r="C16" s="28">
        <f t="shared" si="1"/>
        <v>195</v>
      </c>
      <c r="D16" s="28">
        <f>SUM(D6:D7)</f>
        <v>0</v>
      </c>
      <c r="E16" s="28">
        <f>SUM(E6:E7)</f>
        <v>127</v>
      </c>
      <c r="F16" s="28">
        <f>SUM(F6:F7)</f>
        <v>68</v>
      </c>
      <c r="G16" s="28">
        <f t="shared" si="2"/>
        <v>94416</v>
      </c>
      <c r="H16" s="28">
        <f>SUM(H6:H7)</f>
        <v>18619</v>
      </c>
      <c r="I16" s="28">
        <f>SUM(I6:I7)</f>
        <v>0</v>
      </c>
      <c r="J16" s="28">
        <f>SUM(J6:J7)</f>
        <v>75797</v>
      </c>
      <c r="K16" s="28">
        <f>SUM(K6:K7)</f>
        <v>76261</v>
      </c>
      <c r="L16" s="28">
        <f t="shared" si="3"/>
        <v>18350</v>
      </c>
      <c r="M16" s="28">
        <f>SUM(M6:M7)</f>
        <v>0</v>
      </c>
      <c r="N16" s="28">
        <f>SUM(N6:N7)</f>
        <v>1342</v>
      </c>
      <c r="O16" s="28">
        <f>SUM(O6:O7)</f>
        <v>16034</v>
      </c>
      <c r="P16" s="28">
        <f>SUM(P6:P7)</f>
        <v>0</v>
      </c>
      <c r="Q16" s="29">
        <f>SUM(Q6:Q7)</f>
        <v>974</v>
      </c>
    </row>
    <row r="17" spans="1:17" ht="15" customHeight="1">
      <c r="A17" s="26" t="s">
        <v>35</v>
      </c>
      <c r="B17" s="27">
        <f t="shared" si="0"/>
        <v>34936</v>
      </c>
      <c r="C17" s="28">
        <f t="shared" si="1"/>
        <v>2442</v>
      </c>
      <c r="D17" s="28">
        <f>SUM(D8:D14)</f>
        <v>34</v>
      </c>
      <c r="E17" s="28">
        <f>SUM(E8:E14)</f>
        <v>605</v>
      </c>
      <c r="F17" s="28">
        <f>SUM(F8:F14)</f>
        <v>1803</v>
      </c>
      <c r="G17" s="28">
        <f t="shared" si="2"/>
        <v>32494</v>
      </c>
      <c r="H17" s="28">
        <f>SUM(H8:H14)</f>
        <v>21254</v>
      </c>
      <c r="I17" s="28">
        <f>SUM(I8:I14)</f>
        <v>7492</v>
      </c>
      <c r="J17" s="28">
        <f>SUM(J8:J14)</f>
        <v>3748</v>
      </c>
      <c r="K17" s="28">
        <f>SUM(K8:K14)</f>
        <v>4104</v>
      </c>
      <c r="L17" s="28">
        <f t="shared" si="3"/>
        <v>30832</v>
      </c>
      <c r="M17" s="28">
        <f>SUM(M8:M14)</f>
        <v>0</v>
      </c>
      <c r="N17" s="28">
        <f>SUM(N8:N14)</f>
        <v>870</v>
      </c>
      <c r="O17" s="28">
        <f>SUM(O8:O14)</f>
        <v>29768</v>
      </c>
      <c r="P17" s="28">
        <f>SUM(P8:P14)</f>
        <v>0</v>
      </c>
      <c r="Q17" s="29">
        <f>SUM(Q8:Q14)</f>
        <v>194</v>
      </c>
    </row>
    <row r="18" spans="1:17" ht="1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ht="15" customHeight="1" thickBot="1">
      <c r="A19" s="34" t="s">
        <v>6</v>
      </c>
      <c r="B19" s="35">
        <f>+C19+G19</f>
        <v>129547</v>
      </c>
      <c r="C19" s="36">
        <f t="shared" si="1"/>
        <v>2637</v>
      </c>
      <c r="D19" s="35">
        <f>SUM(D16:D17)</f>
        <v>34</v>
      </c>
      <c r="E19" s="35">
        <f>SUM(E16:E17)</f>
        <v>732</v>
      </c>
      <c r="F19" s="35">
        <f>SUM(F16:F17)</f>
        <v>1871</v>
      </c>
      <c r="G19" s="36">
        <f t="shared" si="2"/>
        <v>126910</v>
      </c>
      <c r="H19" s="35">
        <f>SUM(H16:H17)</f>
        <v>39873</v>
      </c>
      <c r="I19" s="35">
        <f>SUM(I16:I17)</f>
        <v>7492</v>
      </c>
      <c r="J19" s="35">
        <f>SUM(J16:J17)</f>
        <v>79545</v>
      </c>
      <c r="K19" s="36">
        <f>SUM(K16:K17)</f>
        <v>80365</v>
      </c>
      <c r="L19" s="35">
        <f>SUM(M19:Q19)</f>
        <v>49182</v>
      </c>
      <c r="M19" s="35">
        <f>SUM(M16:M17)</f>
        <v>0</v>
      </c>
      <c r="N19" s="35">
        <f>SUM(N16:N17)</f>
        <v>2212</v>
      </c>
      <c r="O19" s="35">
        <f>SUM(O16:O17)</f>
        <v>45802</v>
      </c>
      <c r="P19" s="35">
        <f>SUM(P16:P17)</f>
        <v>0</v>
      </c>
      <c r="Q19" s="37">
        <f>SUM(Q16:Q17)</f>
        <v>1168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8.25390625" style="1" customWidth="1"/>
    <col min="3" max="3" width="7.625" style="1" customWidth="1"/>
    <col min="4" max="5" width="7.125" style="1" customWidth="1"/>
    <col min="6" max="6" width="7.625" style="1" customWidth="1"/>
    <col min="7" max="7" width="8.50390625" style="1" customWidth="1"/>
    <col min="8" max="9" width="7.625" style="1" customWidth="1"/>
    <col min="10" max="10" width="8.25390625" style="1" customWidth="1"/>
    <col min="11" max="11" width="8.625" style="1" customWidth="1"/>
    <col min="12" max="12" width="8.25390625" style="1" customWidth="1"/>
    <col min="13" max="16384" width="7.625" style="1" customWidth="1"/>
  </cols>
  <sheetData>
    <row r="1" spans="1:9" ht="18" customHeight="1">
      <c r="A1" s="1" t="s">
        <v>0</v>
      </c>
      <c r="E1" s="2" t="s">
        <v>1</v>
      </c>
      <c r="I1" s="1" t="s">
        <v>2</v>
      </c>
    </row>
    <row r="2" ht="15" customHeight="1" thickBot="1">
      <c r="Q2" s="3" t="s">
        <v>3</v>
      </c>
    </row>
    <row r="3" spans="1:17" s="10" customFormat="1" ht="15" customHeight="1">
      <c r="A3" s="4"/>
      <c r="B3" s="5"/>
      <c r="C3" s="6" t="s">
        <v>4</v>
      </c>
      <c r="D3" s="7"/>
      <c r="E3" s="7"/>
      <c r="F3" s="7"/>
      <c r="G3" s="7"/>
      <c r="H3" s="7"/>
      <c r="I3" s="7"/>
      <c r="J3" s="8"/>
      <c r="K3" s="6" t="s">
        <v>5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12" t="s">
        <v>6</v>
      </c>
      <c r="C4" s="13" t="s">
        <v>7</v>
      </c>
      <c r="D4" s="14"/>
      <c r="E4" s="14"/>
      <c r="F4" s="15"/>
      <c r="G4" s="13" t="s">
        <v>8</v>
      </c>
      <c r="H4" s="14"/>
      <c r="I4" s="14"/>
      <c r="J4" s="15"/>
      <c r="K4" s="16"/>
      <c r="L4" s="16"/>
      <c r="M4" s="16" t="s">
        <v>9</v>
      </c>
      <c r="N4" s="16" t="s">
        <v>10</v>
      </c>
      <c r="O4" s="16"/>
      <c r="P4" s="16" t="s">
        <v>11</v>
      </c>
      <c r="Q4" s="17"/>
    </row>
    <row r="5" spans="1:17" s="10" customFormat="1" ht="15" customHeight="1" thickBot="1">
      <c r="A5" s="18"/>
      <c r="B5" s="19"/>
      <c r="C5" s="20" t="s">
        <v>12</v>
      </c>
      <c r="D5" s="20" t="s">
        <v>13</v>
      </c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22</v>
      </c>
      <c r="O5" s="20" t="s">
        <v>23</v>
      </c>
      <c r="P5" s="20" t="s">
        <v>24</v>
      </c>
      <c r="Q5" s="21" t="s">
        <v>25</v>
      </c>
    </row>
    <row r="6" spans="1:17" ht="15" customHeight="1">
      <c r="A6" s="22" t="s">
        <v>26</v>
      </c>
      <c r="B6" s="23">
        <f>+C6+G6</f>
        <v>1693127</v>
      </c>
      <c r="C6" s="24">
        <f>SUM(D6:F6)</f>
        <v>1500</v>
      </c>
      <c r="D6" s="24">
        <v>0</v>
      </c>
      <c r="E6" s="24">
        <v>0</v>
      </c>
      <c r="F6" s="24">
        <v>1500</v>
      </c>
      <c r="G6" s="24">
        <f>SUM(H6:J6)</f>
        <v>1691627</v>
      </c>
      <c r="H6" s="24">
        <v>250178</v>
      </c>
      <c r="I6" s="24">
        <v>0</v>
      </c>
      <c r="J6" s="24">
        <v>1441449</v>
      </c>
      <c r="K6" s="24">
        <v>1276000</v>
      </c>
      <c r="L6" s="24">
        <f>SUM(M6:Q6)</f>
        <v>417127</v>
      </c>
      <c r="M6" s="24">
        <v>0</v>
      </c>
      <c r="N6" s="24">
        <v>25580</v>
      </c>
      <c r="O6" s="24">
        <v>384342</v>
      </c>
      <c r="P6" s="24">
        <v>0</v>
      </c>
      <c r="Q6" s="25">
        <v>7205</v>
      </c>
    </row>
    <row r="7" spans="1:17" ht="15" customHeight="1">
      <c r="A7" s="26" t="s">
        <v>27</v>
      </c>
      <c r="B7" s="27">
        <f>+C7+G7</f>
        <v>14064</v>
      </c>
      <c r="C7" s="28">
        <f>SUM(D7:F7)</f>
        <v>3300</v>
      </c>
      <c r="D7" s="28">
        <v>0</v>
      </c>
      <c r="E7" s="28">
        <v>3300</v>
      </c>
      <c r="F7" s="28">
        <v>0</v>
      </c>
      <c r="G7" s="28">
        <f>SUM(H7:J7)</f>
        <v>10764</v>
      </c>
      <c r="H7" s="28">
        <v>0</v>
      </c>
      <c r="I7" s="28">
        <v>0</v>
      </c>
      <c r="J7" s="28">
        <v>10764</v>
      </c>
      <c r="K7" s="28">
        <v>14064</v>
      </c>
      <c r="L7" s="28">
        <f>SUM(M7:Q7)</f>
        <v>0</v>
      </c>
      <c r="M7" s="28"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26" t="s">
        <v>28</v>
      </c>
      <c r="B8" s="27">
        <f aca="true" t="shared" si="0" ref="B8:B17">+C8+G8</f>
        <v>8985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8985</v>
      </c>
      <c r="H8" s="28">
        <v>6825</v>
      </c>
      <c r="I8" s="28">
        <v>0</v>
      </c>
      <c r="J8" s="28">
        <v>2160</v>
      </c>
      <c r="K8" s="28">
        <v>6925</v>
      </c>
      <c r="L8" s="28">
        <f aca="true" t="shared" si="3" ref="L8:L17">SUM(M8:Q8)</f>
        <v>2060</v>
      </c>
      <c r="M8" s="28">
        <v>0</v>
      </c>
      <c r="N8" s="28">
        <v>0</v>
      </c>
      <c r="O8" s="28">
        <v>2060</v>
      </c>
      <c r="P8" s="28">
        <v>0</v>
      </c>
      <c r="Q8" s="29">
        <v>0</v>
      </c>
    </row>
    <row r="9" spans="1:17" ht="15" customHeight="1">
      <c r="A9" s="26" t="s">
        <v>29</v>
      </c>
      <c r="B9" s="27">
        <f t="shared" si="0"/>
        <v>123539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123539</v>
      </c>
      <c r="H9" s="28">
        <v>115789</v>
      </c>
      <c r="I9" s="28">
        <v>6000</v>
      </c>
      <c r="J9" s="28">
        <v>1750</v>
      </c>
      <c r="K9" s="28">
        <v>10400</v>
      </c>
      <c r="L9" s="28">
        <f t="shared" si="3"/>
        <v>113139</v>
      </c>
      <c r="M9" s="28">
        <v>0</v>
      </c>
      <c r="N9" s="28">
        <v>2700</v>
      </c>
      <c r="O9" s="28">
        <v>109679</v>
      </c>
      <c r="P9" s="28">
        <v>0</v>
      </c>
      <c r="Q9" s="29">
        <v>760</v>
      </c>
    </row>
    <row r="10" spans="1:17" ht="15" customHeight="1">
      <c r="A10" s="26" t="s">
        <v>30</v>
      </c>
      <c r="B10" s="27">
        <f t="shared" si="0"/>
        <v>1250</v>
      </c>
      <c r="C10" s="28">
        <f t="shared" si="1"/>
        <v>0</v>
      </c>
      <c r="D10" s="28">
        <v>0</v>
      </c>
      <c r="E10" s="28">
        <v>0</v>
      </c>
      <c r="F10" s="28">
        <v>0</v>
      </c>
      <c r="G10" s="28">
        <f t="shared" si="2"/>
        <v>1250</v>
      </c>
      <c r="H10" s="28">
        <v>1250</v>
      </c>
      <c r="I10" s="28">
        <v>0</v>
      </c>
      <c r="J10" s="28">
        <v>0</v>
      </c>
      <c r="K10" s="28">
        <v>1200</v>
      </c>
      <c r="L10" s="28">
        <f t="shared" si="3"/>
        <v>50</v>
      </c>
      <c r="M10" s="28">
        <v>0</v>
      </c>
      <c r="N10" s="28">
        <v>0</v>
      </c>
      <c r="O10" s="28">
        <v>0</v>
      </c>
      <c r="P10" s="28">
        <v>0</v>
      </c>
      <c r="Q10" s="29">
        <v>50</v>
      </c>
    </row>
    <row r="11" spans="1:17" ht="15" customHeight="1">
      <c r="A11" s="26" t="s">
        <v>31</v>
      </c>
      <c r="B11" s="27">
        <f t="shared" si="0"/>
        <v>74010</v>
      </c>
      <c r="C11" s="28">
        <f t="shared" si="1"/>
        <v>0</v>
      </c>
      <c r="D11" s="28">
        <v>0</v>
      </c>
      <c r="E11" s="28">
        <v>0</v>
      </c>
      <c r="F11" s="28">
        <v>0</v>
      </c>
      <c r="G11" s="28">
        <f t="shared" si="2"/>
        <v>74010</v>
      </c>
      <c r="H11" s="28">
        <v>62910</v>
      </c>
      <c r="I11" s="28">
        <v>0</v>
      </c>
      <c r="J11" s="28">
        <v>11100</v>
      </c>
      <c r="K11" s="28">
        <v>1100</v>
      </c>
      <c r="L11" s="28">
        <f t="shared" si="3"/>
        <v>72910</v>
      </c>
      <c r="M11" s="28">
        <v>0</v>
      </c>
      <c r="N11" s="28">
        <v>0</v>
      </c>
      <c r="O11" s="28">
        <v>72910</v>
      </c>
      <c r="P11" s="28">
        <v>0</v>
      </c>
      <c r="Q11" s="29">
        <v>0</v>
      </c>
    </row>
    <row r="12" spans="1:17" ht="15" customHeight="1">
      <c r="A12" s="26" t="s">
        <v>32</v>
      </c>
      <c r="B12" s="27">
        <f t="shared" si="0"/>
        <v>241350</v>
      </c>
      <c r="C12" s="28">
        <f t="shared" si="1"/>
        <v>24800</v>
      </c>
      <c r="D12" s="28">
        <v>0</v>
      </c>
      <c r="E12" s="28">
        <v>0</v>
      </c>
      <c r="F12" s="28">
        <v>24800</v>
      </c>
      <c r="G12" s="28">
        <f t="shared" si="2"/>
        <v>216550</v>
      </c>
      <c r="H12" s="28">
        <v>15120</v>
      </c>
      <c r="I12" s="28">
        <v>165000</v>
      </c>
      <c r="J12" s="28">
        <v>36430</v>
      </c>
      <c r="K12" s="28">
        <v>29240</v>
      </c>
      <c r="L12" s="28">
        <f t="shared" si="3"/>
        <v>212110</v>
      </c>
      <c r="M12" s="28">
        <v>0</v>
      </c>
      <c r="N12" s="28">
        <v>0</v>
      </c>
      <c r="O12" s="28">
        <v>212110</v>
      </c>
      <c r="P12" s="28">
        <v>0</v>
      </c>
      <c r="Q12" s="29">
        <v>0</v>
      </c>
    </row>
    <row r="13" spans="1:17" ht="15" customHeight="1">
      <c r="A13" s="26" t="s">
        <v>33</v>
      </c>
      <c r="B13" s="27">
        <f t="shared" si="0"/>
        <v>168640</v>
      </c>
      <c r="C13" s="28">
        <f t="shared" si="1"/>
        <v>34290</v>
      </c>
      <c r="D13" s="28">
        <v>1000</v>
      </c>
      <c r="E13" s="28">
        <v>7050</v>
      </c>
      <c r="F13" s="28">
        <v>26240</v>
      </c>
      <c r="G13" s="28">
        <f t="shared" si="2"/>
        <v>134350</v>
      </c>
      <c r="H13" s="28">
        <v>56000</v>
      </c>
      <c r="I13" s="28">
        <v>78350</v>
      </c>
      <c r="J13" s="28">
        <v>0</v>
      </c>
      <c r="K13" s="28">
        <v>20350</v>
      </c>
      <c r="L13" s="28">
        <f t="shared" si="3"/>
        <v>148290</v>
      </c>
      <c r="M13" s="28">
        <v>0</v>
      </c>
      <c r="N13" s="28">
        <v>8000</v>
      </c>
      <c r="O13" s="28">
        <v>139290</v>
      </c>
      <c r="P13" s="28">
        <v>0</v>
      </c>
      <c r="Q13" s="29">
        <v>1000</v>
      </c>
    </row>
    <row r="14" spans="1:17" ht="15" customHeight="1">
      <c r="A14" s="26" t="s">
        <v>25</v>
      </c>
      <c r="B14" s="27">
        <f t="shared" si="0"/>
        <v>91490</v>
      </c>
      <c r="C14" s="28">
        <f t="shared" si="1"/>
        <v>27000</v>
      </c>
      <c r="D14" s="28">
        <v>0</v>
      </c>
      <c r="E14" s="28">
        <v>2200</v>
      </c>
      <c r="F14" s="28">
        <v>24800</v>
      </c>
      <c r="G14" s="28">
        <f t="shared" si="2"/>
        <v>64490</v>
      </c>
      <c r="H14" s="28">
        <v>51350</v>
      </c>
      <c r="I14" s="28">
        <v>1350</v>
      </c>
      <c r="J14" s="28">
        <v>11790</v>
      </c>
      <c r="K14" s="28">
        <v>13650</v>
      </c>
      <c r="L14" s="28">
        <f t="shared" si="3"/>
        <v>77840</v>
      </c>
      <c r="M14" s="28">
        <v>0</v>
      </c>
      <c r="N14" s="28">
        <v>21800</v>
      </c>
      <c r="O14" s="28">
        <v>55890</v>
      </c>
      <c r="P14" s="28">
        <v>0</v>
      </c>
      <c r="Q14" s="29">
        <v>150</v>
      </c>
    </row>
    <row r="15" spans="1:17" ht="1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1:17" ht="15" customHeight="1">
      <c r="A16" s="26" t="s">
        <v>34</v>
      </c>
      <c r="B16" s="27">
        <f t="shared" si="0"/>
        <v>1707191</v>
      </c>
      <c r="C16" s="28">
        <f t="shared" si="1"/>
        <v>4800</v>
      </c>
      <c r="D16" s="28">
        <f>SUM(D6:D7)</f>
        <v>0</v>
      </c>
      <c r="E16" s="28">
        <f>SUM(E6:E7)</f>
        <v>3300</v>
      </c>
      <c r="F16" s="28">
        <f>SUM(F6:F7)</f>
        <v>1500</v>
      </c>
      <c r="G16" s="28">
        <f t="shared" si="2"/>
        <v>1702391</v>
      </c>
      <c r="H16" s="28">
        <f>SUM(H6:H7)</f>
        <v>250178</v>
      </c>
      <c r="I16" s="28">
        <f>SUM(I6:I7)</f>
        <v>0</v>
      </c>
      <c r="J16" s="28">
        <f>SUM(J6:J7)</f>
        <v>1452213</v>
      </c>
      <c r="K16" s="28">
        <f>SUM(K6:K7)</f>
        <v>1290064</v>
      </c>
      <c r="L16" s="28">
        <f t="shared" si="3"/>
        <v>417127</v>
      </c>
      <c r="M16" s="28">
        <f>SUM(M6:M7)</f>
        <v>0</v>
      </c>
      <c r="N16" s="28">
        <f>SUM(N6:N7)</f>
        <v>25580</v>
      </c>
      <c r="O16" s="28">
        <f>SUM(O6:O7)</f>
        <v>384342</v>
      </c>
      <c r="P16" s="28">
        <f>SUM(P6:P7)</f>
        <v>0</v>
      </c>
      <c r="Q16" s="29">
        <f>SUM(Q6:Q7)</f>
        <v>7205</v>
      </c>
    </row>
    <row r="17" spans="1:17" ht="15" customHeight="1">
      <c r="A17" s="26" t="s">
        <v>35</v>
      </c>
      <c r="B17" s="27">
        <f t="shared" si="0"/>
        <v>709264</v>
      </c>
      <c r="C17" s="28">
        <f t="shared" si="1"/>
        <v>86090</v>
      </c>
      <c r="D17" s="28">
        <f>SUM(D8:D14)</f>
        <v>1000</v>
      </c>
      <c r="E17" s="28">
        <f>SUM(E8:E14)</f>
        <v>9250</v>
      </c>
      <c r="F17" s="28">
        <f>SUM(F8:F14)</f>
        <v>75840</v>
      </c>
      <c r="G17" s="28">
        <f t="shared" si="2"/>
        <v>623174</v>
      </c>
      <c r="H17" s="28">
        <f>SUM(H8:H14)</f>
        <v>309244</v>
      </c>
      <c r="I17" s="28">
        <f>SUM(I8:I14)</f>
        <v>250700</v>
      </c>
      <c r="J17" s="28">
        <f>SUM(J8:J14)</f>
        <v>63230</v>
      </c>
      <c r="K17" s="28">
        <f>SUM(K8:K14)</f>
        <v>82865</v>
      </c>
      <c r="L17" s="28">
        <f t="shared" si="3"/>
        <v>626399</v>
      </c>
      <c r="M17" s="28">
        <f>SUM(M8:M14)</f>
        <v>0</v>
      </c>
      <c r="N17" s="28">
        <f>SUM(N8:N14)</f>
        <v>32500</v>
      </c>
      <c r="O17" s="28">
        <f>SUM(O8:O14)</f>
        <v>591939</v>
      </c>
      <c r="P17" s="28">
        <f>SUM(P8:P14)</f>
        <v>0</v>
      </c>
      <c r="Q17" s="29">
        <f>SUM(Q8:Q14)</f>
        <v>1960</v>
      </c>
    </row>
    <row r="18" spans="1:17" ht="1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ht="15" customHeight="1" thickBot="1">
      <c r="A19" s="34" t="s">
        <v>6</v>
      </c>
      <c r="B19" s="35">
        <f>+C19+G19</f>
        <v>2416455</v>
      </c>
      <c r="C19" s="36">
        <f t="shared" si="1"/>
        <v>90890</v>
      </c>
      <c r="D19" s="35">
        <f>SUM(D16:D17)</f>
        <v>1000</v>
      </c>
      <c r="E19" s="35">
        <f>SUM(E16:E17)</f>
        <v>12550</v>
      </c>
      <c r="F19" s="35">
        <f>SUM(F16:F17)</f>
        <v>77340</v>
      </c>
      <c r="G19" s="36">
        <f t="shared" si="2"/>
        <v>2325565</v>
      </c>
      <c r="H19" s="35">
        <f>SUM(H16:H17)</f>
        <v>559422</v>
      </c>
      <c r="I19" s="35">
        <f>SUM(I16:I17)</f>
        <v>250700</v>
      </c>
      <c r="J19" s="35">
        <f>SUM(J16:J17)</f>
        <v>1515443</v>
      </c>
      <c r="K19" s="36">
        <f>SUM(K16:K17)</f>
        <v>1372929</v>
      </c>
      <c r="L19" s="35">
        <f>SUM(M19:Q19)</f>
        <v>1043526</v>
      </c>
      <c r="M19" s="35">
        <f>SUM(M16:M17)</f>
        <v>0</v>
      </c>
      <c r="N19" s="35">
        <f>SUM(N16:N17)</f>
        <v>58080</v>
      </c>
      <c r="O19" s="35">
        <f>SUM(O16:O17)</f>
        <v>976281</v>
      </c>
      <c r="P19" s="35">
        <f>SUM(P16:P17)</f>
        <v>0</v>
      </c>
      <c r="Q19" s="37">
        <f>SUM(Q16:Q17)</f>
        <v>9165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2015-11-30T11:29:53Z</dcterms:created>
  <dcterms:modified xsi:type="dcterms:W3CDTF">2015-11-30T11:32:29Z</dcterms:modified>
  <cp:category/>
  <cp:version/>
  <cp:contentType/>
  <cp:contentStatus/>
</cp:coreProperties>
</file>