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<sst xmlns="http://schemas.openxmlformats.org/spreadsheetml/2006/main" count="203" uniqueCount="130">
  <si>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</si>
  <si>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</si>
  <si>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</si>
  <si>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</si>
  <si>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</si>
  <si>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</si>
  <si>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</si>
  <si>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</si>
  <si>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</si>
  <si>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</si>
  <si>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</si>
  <si>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</si>
  <si>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</si>
  <si>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</si>
  <si>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</si>
  <si>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</si>
  <si>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</si>
  <si>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</si>
  <si>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</si>
  <si>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</si>
  <si>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</si>
  <si>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</si>
  <si>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</si>
  <si>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</si>
  <si>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</si>
  <si>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</si>
  <si>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</si>
  <si>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</si>
  <si>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</si>
  <si>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</si>
  <si>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</si>
  <si>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</si>
  <si>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</si>
  <si>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</si>
  <si>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</si>
  <si>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</si>
  <si>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</si>
  <si>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</si>
  <si>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</si>
  <si>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</si>
  <si>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</si>
  <si>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</si>
  <si>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</si>
  <si>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</si>
  <si>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</si>
  <si>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</si>
  <si>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</si>
  <si>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</si>
  <si>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</si>
  <si>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</si>
  <si>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</si>
  <si>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</si>
  <si>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</si>
  <si>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</si>
  <si>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</si>
  <si>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</si>
  <si>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</si>
  <si>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</si>
  <si>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</si>
  <si>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</si>
  <si>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</si>
  <si>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</si>
  <si>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</si>
  <si>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</si>
  <si>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</si>
  <si>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</si>
  <si>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</si>
  <si>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</si>
  <si>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</si>
  <si>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</si>
  <si>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</si>
  <si>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</si>
  <si>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</si>
  <si>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</si>
  <si>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</si>
  <si>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</si>
  <si>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</si>
  <si>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</si>
  <si>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</si>
  <si>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</si>
  <si>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</si>
  <si>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</si>
  <si>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</si>
  <si>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</si>
  <si>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</si>
  <si>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</si>
  <si>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</si>
  <si>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</si>
  <si>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</si>
  <si>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</si>
  <si>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</si>
  <si>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</si>
  <si>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</si>
  <si>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</si>
  <si>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</si>
  <si>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</si>
  <si>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</si>
  <si>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</si>
  <si>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</si>
  <si>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</si>
  <si>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</si>
  <si>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</si>
  <si>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</si>
  <si>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</si>
  <si>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</si>
  <si>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</si>
  <si>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</si>
  <si>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</si>
  <si>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</si>
  <si>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</si>
  <si>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</si>
  <si>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</si>
  <si>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</si>
  <si>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28年  3月分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</si>
  <si>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</si>
  <si>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</si>
  <si>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</si>
  <si>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</si>
  <si>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</si>
  <si>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</si>
  <si>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</si>
  <si>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</si>
  <si>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</si>
  <si>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</si>
  <si>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</si>
  <si>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</si>
  <si>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</si>
  <si>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28年  3月分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</si>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</sst>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231</v>
      </c>
      <c r="C6" s="16">
        <v>103</v>
      </c>
      <c r="D6" s="16">
        <v>74</v>
      </c>
      <c r="E6" s="16">
        <v>1</v>
      </c>
      <c r="F6" s="16">
        <v>53</v>
      </c>
      <c r="G6" s="16">
        <v>218</v>
      </c>
      <c r="H6" s="16">
        <f aca="true" t="shared" si="1" ref="H6:H27">SUM(I6:L6)</f>
        <v>13</v>
      </c>
      <c r="I6" s="16">
        <v>0</v>
      </c>
      <c r="J6" s="16">
        <v>13</v>
      </c>
      <c r="K6" s="16">
        <v>0</v>
      </c>
      <c r="L6" s="16">
        <v>0</v>
      </c>
      <c r="M6" s="16">
        <v>139</v>
      </c>
      <c r="N6" s="16">
        <v>18</v>
      </c>
      <c r="O6" s="16">
        <v>47</v>
      </c>
      <c r="P6" s="16">
        <v>0</v>
      </c>
      <c r="Q6" s="16">
        <v>9</v>
      </c>
      <c r="R6" s="17">
        <v>18</v>
      </c>
    </row>
    <row r="7" spans="1:18" ht="12" customHeight="1">
      <c r="A7" s="13" t="s">
        <v>24</v>
      </c>
      <c r="B7" s="18">
        <f t="shared" si="0"/>
        <v>64</v>
      </c>
      <c r="C7" s="19">
        <v>36</v>
      </c>
      <c r="D7" s="19">
        <v>6</v>
      </c>
      <c r="E7" s="19">
        <v>0</v>
      </c>
      <c r="F7" s="19">
        <v>22</v>
      </c>
      <c r="G7" s="19">
        <v>59</v>
      </c>
      <c r="H7" s="19">
        <f t="shared" si="1"/>
        <v>5</v>
      </c>
      <c r="I7" s="19">
        <v>0</v>
      </c>
      <c r="J7" s="19">
        <v>5</v>
      </c>
      <c r="K7" s="19">
        <v>0</v>
      </c>
      <c r="L7" s="19">
        <v>0</v>
      </c>
      <c r="M7" s="19">
        <v>47</v>
      </c>
      <c r="N7" s="19">
        <v>11</v>
      </c>
      <c r="O7" s="19">
        <v>0</v>
      </c>
      <c r="P7" s="19">
        <v>6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16</v>
      </c>
      <c r="C8" s="19">
        <v>10</v>
      </c>
      <c r="D8" s="19">
        <v>0</v>
      </c>
      <c r="E8" s="19">
        <v>0</v>
      </c>
      <c r="F8" s="19">
        <v>6</v>
      </c>
      <c r="G8" s="19">
        <v>16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15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86</v>
      </c>
      <c r="C9" s="19">
        <v>21</v>
      </c>
      <c r="D9" s="19">
        <v>22</v>
      </c>
      <c r="E9" s="19">
        <v>0</v>
      </c>
      <c r="F9" s="19">
        <v>43</v>
      </c>
      <c r="G9" s="19">
        <v>74</v>
      </c>
      <c r="H9" s="19">
        <f t="shared" si="1"/>
        <v>12</v>
      </c>
      <c r="I9" s="19">
        <v>0</v>
      </c>
      <c r="J9" s="19">
        <v>12</v>
      </c>
      <c r="K9" s="19">
        <v>0</v>
      </c>
      <c r="L9" s="19">
        <v>0</v>
      </c>
      <c r="M9" s="19">
        <v>28</v>
      </c>
      <c r="N9" s="19">
        <v>4</v>
      </c>
      <c r="O9" s="19">
        <v>22</v>
      </c>
      <c r="P9" s="19">
        <v>0</v>
      </c>
      <c r="Q9" s="19">
        <v>0</v>
      </c>
      <c r="R9" s="20">
        <v>32</v>
      </c>
    </row>
    <row r="10" spans="1:18" ht="12" customHeight="1">
      <c r="A10" s="13" t="s">
        <v>27</v>
      </c>
      <c r="B10" s="18">
        <f t="shared" si="0"/>
        <v>24</v>
      </c>
      <c r="C10" s="19">
        <v>24</v>
      </c>
      <c r="D10" s="19">
        <v>0</v>
      </c>
      <c r="E10" s="19">
        <v>0</v>
      </c>
      <c r="F10" s="19">
        <v>0</v>
      </c>
      <c r="G10" s="19">
        <v>24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21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19</v>
      </c>
      <c r="C11" s="19">
        <v>17</v>
      </c>
      <c r="D11" s="19">
        <v>0</v>
      </c>
      <c r="E11" s="19">
        <v>0</v>
      </c>
      <c r="F11" s="19">
        <v>2</v>
      </c>
      <c r="G11" s="19">
        <v>19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7</v>
      </c>
      <c r="C12" s="19">
        <v>7</v>
      </c>
      <c r="D12" s="19">
        <v>0</v>
      </c>
      <c r="E12" s="19">
        <v>0</v>
      </c>
      <c r="F12" s="19">
        <v>0</v>
      </c>
      <c r="G12" s="19">
        <v>7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12</v>
      </c>
      <c r="C13" s="19">
        <v>12</v>
      </c>
      <c r="D13" s="19">
        <v>0</v>
      </c>
      <c r="E13" s="19">
        <v>0</v>
      </c>
      <c r="F13" s="19">
        <v>0</v>
      </c>
      <c r="G13" s="19">
        <v>12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11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19</v>
      </c>
      <c r="C14" s="19">
        <v>16</v>
      </c>
      <c r="D14" s="19">
        <v>0</v>
      </c>
      <c r="E14" s="19">
        <v>0</v>
      </c>
      <c r="F14" s="19">
        <v>3</v>
      </c>
      <c r="G14" s="19">
        <v>19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17</v>
      </c>
      <c r="N14" s="19">
        <v>2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10</v>
      </c>
      <c r="C15" s="19">
        <v>8</v>
      </c>
      <c r="D15" s="19">
        <v>2</v>
      </c>
      <c r="E15" s="19">
        <v>0</v>
      </c>
      <c r="F15" s="19">
        <v>0</v>
      </c>
      <c r="G15" s="19">
        <v>10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8</v>
      </c>
      <c r="N15" s="19">
        <v>0</v>
      </c>
      <c r="O15" s="19">
        <v>2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29</v>
      </c>
      <c r="C16" s="19">
        <v>15</v>
      </c>
      <c r="D16" s="19">
        <v>9</v>
      </c>
      <c r="E16" s="19">
        <v>0</v>
      </c>
      <c r="F16" s="19">
        <v>5</v>
      </c>
      <c r="G16" s="19">
        <v>24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19</v>
      </c>
      <c r="N16" s="19">
        <v>1</v>
      </c>
      <c r="O16" s="19">
        <v>0</v>
      </c>
      <c r="P16" s="19">
        <v>0</v>
      </c>
      <c r="Q16" s="19">
        <v>0</v>
      </c>
      <c r="R16" s="20">
        <v>9</v>
      </c>
    </row>
    <row r="17" spans="1:18" ht="12" customHeight="1">
      <c r="A17" s="13" t="s">
        <v>34</v>
      </c>
      <c r="B17" s="18">
        <f t="shared" si="0"/>
        <v>20</v>
      </c>
      <c r="C17" s="19">
        <v>18</v>
      </c>
      <c r="D17" s="19">
        <v>0</v>
      </c>
      <c r="E17" s="19">
        <v>0</v>
      </c>
      <c r="F17" s="19">
        <v>2</v>
      </c>
      <c r="G17" s="19">
        <v>17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17</v>
      </c>
      <c r="N17" s="19">
        <v>3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89</v>
      </c>
      <c r="C18" s="19">
        <v>50</v>
      </c>
      <c r="D18" s="19">
        <v>28</v>
      </c>
      <c r="E18" s="19">
        <v>0</v>
      </c>
      <c r="F18" s="19">
        <v>11</v>
      </c>
      <c r="G18" s="19">
        <v>82</v>
      </c>
      <c r="H18" s="19">
        <f t="shared" si="1"/>
        <v>7</v>
      </c>
      <c r="I18" s="19">
        <v>0</v>
      </c>
      <c r="J18" s="19">
        <v>7</v>
      </c>
      <c r="K18" s="19">
        <v>0</v>
      </c>
      <c r="L18" s="19">
        <v>0</v>
      </c>
      <c r="M18" s="19">
        <v>54</v>
      </c>
      <c r="N18" s="19">
        <v>9</v>
      </c>
      <c r="O18" s="19">
        <v>20</v>
      </c>
      <c r="P18" s="19">
        <v>0</v>
      </c>
      <c r="Q18" s="19">
        <v>0</v>
      </c>
      <c r="R18" s="20">
        <v>6</v>
      </c>
    </row>
    <row r="19" spans="1:18" ht="12" customHeight="1">
      <c r="A19" s="13" t="s">
        <v>36</v>
      </c>
      <c r="B19" s="18">
        <f t="shared" si="0"/>
        <v>36</v>
      </c>
      <c r="C19" s="19">
        <v>33</v>
      </c>
      <c r="D19" s="19">
        <v>0</v>
      </c>
      <c r="E19" s="19">
        <v>0</v>
      </c>
      <c r="F19" s="19">
        <v>3</v>
      </c>
      <c r="G19" s="19">
        <v>32</v>
      </c>
      <c r="H19" s="19">
        <f t="shared" si="1"/>
        <v>4</v>
      </c>
      <c r="I19" s="19">
        <v>0</v>
      </c>
      <c r="J19" s="19">
        <v>4</v>
      </c>
      <c r="K19" s="19">
        <v>0</v>
      </c>
      <c r="L19" s="19">
        <v>0</v>
      </c>
      <c r="M19" s="19">
        <v>30</v>
      </c>
      <c r="N19" s="19">
        <v>6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7</v>
      </c>
      <c r="C20" s="19">
        <v>5</v>
      </c>
      <c r="D20" s="19">
        <v>1</v>
      </c>
      <c r="E20" s="19">
        <v>0</v>
      </c>
      <c r="F20" s="19">
        <v>1</v>
      </c>
      <c r="G20" s="19">
        <v>6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7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44</v>
      </c>
      <c r="C21" s="19">
        <v>19</v>
      </c>
      <c r="D21" s="19">
        <v>18</v>
      </c>
      <c r="E21" s="19">
        <v>0</v>
      </c>
      <c r="F21" s="19">
        <v>7</v>
      </c>
      <c r="G21" s="19">
        <v>44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24</v>
      </c>
      <c r="N21" s="19">
        <v>2</v>
      </c>
      <c r="O21" s="19">
        <v>18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10</v>
      </c>
      <c r="C22" s="19">
        <v>10</v>
      </c>
      <c r="D22" s="19">
        <v>0</v>
      </c>
      <c r="E22" s="19">
        <v>0</v>
      </c>
      <c r="F22" s="19">
        <v>0</v>
      </c>
      <c r="G22" s="19">
        <v>10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9</v>
      </c>
      <c r="N22" s="19">
        <v>1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8</v>
      </c>
      <c r="C23" s="19">
        <v>8</v>
      </c>
      <c r="D23" s="19">
        <v>0</v>
      </c>
      <c r="E23" s="19">
        <v>0</v>
      </c>
      <c r="F23" s="19">
        <v>0</v>
      </c>
      <c r="G23" s="19">
        <v>8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2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14</v>
      </c>
      <c r="C24" s="19">
        <v>14</v>
      </c>
      <c r="D24" s="19">
        <v>0</v>
      </c>
      <c r="E24" s="19">
        <v>0</v>
      </c>
      <c r="F24" s="19">
        <v>0</v>
      </c>
      <c r="G24" s="19">
        <v>14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8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7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760</v>
      </c>
      <c r="C27" s="26">
        <v>441</v>
      </c>
      <c r="D27" s="26">
        <v>160</v>
      </c>
      <c r="E27" s="26">
        <v>1</v>
      </c>
      <c r="F27" s="26">
        <v>158</v>
      </c>
      <c r="G27" s="26">
        <v>710</v>
      </c>
      <c r="H27" s="26">
        <f t="shared" si="1"/>
        <v>50</v>
      </c>
      <c r="I27" s="26">
        <v>0</v>
      </c>
      <c r="J27" s="26">
        <v>50</v>
      </c>
      <c r="K27" s="26">
        <v>0</v>
      </c>
      <c r="L27" s="26">
        <v>0</v>
      </c>
      <c r="M27" s="26">
        <v>504</v>
      </c>
      <c r="N27" s="26">
        <v>67</v>
      </c>
      <c r="O27" s="26">
        <v>109</v>
      </c>
      <c r="P27" s="26">
        <v>6</v>
      </c>
      <c r="Q27" s="26">
        <v>9</v>
      </c>
      <c r="R27" s="27">
        <v>65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21</v>
      </c>
      <c r="C29" s="19">
        <v>5</v>
      </c>
      <c r="D29" s="19">
        <v>14</v>
      </c>
      <c r="E29" s="19">
        <v>0</v>
      </c>
      <c r="F29" s="19">
        <v>2</v>
      </c>
      <c r="G29" s="19">
        <v>21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7</v>
      </c>
      <c r="N29" s="19">
        <v>0</v>
      </c>
      <c r="O29" s="19">
        <v>4</v>
      </c>
      <c r="P29" s="19">
        <v>10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6</v>
      </c>
      <c r="C30" s="22">
        <v>6</v>
      </c>
      <c r="D30" s="22">
        <v>0</v>
      </c>
      <c r="E30" s="22">
        <v>0</v>
      </c>
      <c r="F30" s="22">
        <v>0</v>
      </c>
      <c r="G30" s="22">
        <v>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27</v>
      </c>
      <c r="C31" s="26">
        <v>11</v>
      </c>
      <c r="D31" s="26">
        <v>14</v>
      </c>
      <c r="E31" s="26">
        <v>0</v>
      </c>
      <c r="F31" s="26">
        <v>2</v>
      </c>
      <c r="G31" s="26">
        <v>27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12</v>
      </c>
      <c r="N31" s="26">
        <v>1</v>
      </c>
      <c r="O31" s="26">
        <v>4</v>
      </c>
      <c r="P31" s="26">
        <v>10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6</v>
      </c>
      <c r="C33" s="22">
        <v>2</v>
      </c>
      <c r="D33" s="22">
        <v>4</v>
      </c>
      <c r="E33" s="22">
        <v>0</v>
      </c>
      <c r="F33" s="22">
        <v>0</v>
      </c>
      <c r="G33" s="22">
        <v>2</v>
      </c>
      <c r="H33" s="22">
        <f>SUM(I33:L33)</f>
        <v>4</v>
      </c>
      <c r="I33" s="22">
        <v>0</v>
      </c>
      <c r="J33" s="22">
        <v>4</v>
      </c>
      <c r="K33" s="22">
        <v>0</v>
      </c>
      <c r="L33" s="22">
        <v>0</v>
      </c>
      <c r="M33" s="22">
        <v>2</v>
      </c>
      <c r="N33" s="22">
        <v>0</v>
      </c>
      <c r="O33" s="22">
        <v>4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6</v>
      </c>
      <c r="C34" s="26">
        <v>2</v>
      </c>
      <c r="D34" s="26">
        <v>4</v>
      </c>
      <c r="E34" s="26">
        <v>0</v>
      </c>
      <c r="F34" s="26">
        <v>0</v>
      </c>
      <c r="G34" s="26">
        <v>2</v>
      </c>
      <c r="H34" s="26">
        <f>SUM(I34:L34)</f>
        <v>4</v>
      </c>
      <c r="I34" s="26">
        <v>0</v>
      </c>
      <c r="J34" s="26">
        <v>4</v>
      </c>
      <c r="K34" s="26">
        <v>0</v>
      </c>
      <c r="L34" s="26">
        <v>0</v>
      </c>
      <c r="M34" s="26">
        <v>2</v>
      </c>
      <c r="N34" s="26">
        <v>0</v>
      </c>
      <c r="O34" s="26">
        <v>4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4</v>
      </c>
      <c r="C36" s="19">
        <v>4</v>
      </c>
      <c r="D36" s="19">
        <v>0</v>
      </c>
      <c r="E36" s="19">
        <v>0</v>
      </c>
      <c r="F36" s="19">
        <v>0</v>
      </c>
      <c r="G36" s="19">
        <v>4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3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7</v>
      </c>
      <c r="C38" s="26">
        <v>7</v>
      </c>
      <c r="D38" s="26">
        <v>0</v>
      </c>
      <c r="E38" s="26">
        <v>0</v>
      </c>
      <c r="F38" s="26">
        <v>0</v>
      </c>
      <c r="G38" s="26">
        <v>7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6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6</v>
      </c>
      <c r="C40" s="19">
        <v>6</v>
      </c>
      <c r="D40" s="19">
        <v>0</v>
      </c>
      <c r="E40" s="19">
        <v>0</v>
      </c>
      <c r="F40" s="19">
        <v>0</v>
      </c>
      <c r="G40" s="19">
        <v>6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6</v>
      </c>
      <c r="C42" s="22">
        <v>3</v>
      </c>
      <c r="D42" s="22">
        <v>0</v>
      </c>
      <c r="E42" s="22">
        <v>0</v>
      </c>
      <c r="F42" s="22">
        <v>3</v>
      </c>
      <c r="G42" s="22">
        <v>5</v>
      </c>
      <c r="H42" s="22">
        <f>SUM(I42:L42)</f>
        <v>1</v>
      </c>
      <c r="I42" s="22">
        <v>0</v>
      </c>
      <c r="J42" s="22">
        <v>1</v>
      </c>
      <c r="K42" s="22">
        <v>0</v>
      </c>
      <c r="L42" s="22">
        <v>0</v>
      </c>
      <c r="M42" s="22">
        <v>6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15</v>
      </c>
      <c r="C43" s="26">
        <v>12</v>
      </c>
      <c r="D43" s="26">
        <v>0</v>
      </c>
      <c r="E43" s="26">
        <v>0</v>
      </c>
      <c r="F43" s="26">
        <v>3</v>
      </c>
      <c r="G43" s="26">
        <v>14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14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4</v>
      </c>
      <c r="C46" s="19">
        <v>4</v>
      </c>
      <c r="D46" s="19">
        <v>0</v>
      </c>
      <c r="E46" s="19">
        <v>0</v>
      </c>
      <c r="F46" s="19">
        <v>0</v>
      </c>
      <c r="G46" s="19">
        <v>4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4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3</v>
      </c>
      <c r="C47" s="22">
        <v>3</v>
      </c>
      <c r="D47" s="22">
        <v>0</v>
      </c>
      <c r="E47" s="22">
        <v>0</v>
      </c>
      <c r="F47" s="22">
        <v>0</v>
      </c>
      <c r="G47" s="22">
        <v>3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1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10</v>
      </c>
      <c r="C48" s="26">
        <v>10</v>
      </c>
      <c r="D48" s="26">
        <v>0</v>
      </c>
      <c r="E48" s="26">
        <v>0</v>
      </c>
      <c r="F48" s="26">
        <v>0</v>
      </c>
      <c r="G48" s="26">
        <v>10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8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6</v>
      </c>
      <c r="C50" s="22">
        <v>5</v>
      </c>
      <c r="D50" s="22">
        <v>0</v>
      </c>
      <c r="E50" s="22">
        <v>0</v>
      </c>
      <c r="F50" s="22">
        <v>1</v>
      </c>
      <c r="G50" s="22">
        <v>6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6</v>
      </c>
      <c r="C51" s="26">
        <v>5</v>
      </c>
      <c r="D51" s="26">
        <v>0</v>
      </c>
      <c r="E51" s="26">
        <v>0</v>
      </c>
      <c r="F51" s="26">
        <v>1</v>
      </c>
      <c r="G51" s="26">
        <v>6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4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10</v>
      </c>
      <c r="C60" s="26">
        <v>10</v>
      </c>
      <c r="D60" s="26">
        <v>0</v>
      </c>
      <c r="E60" s="26">
        <v>0</v>
      </c>
      <c r="F60" s="26">
        <v>0</v>
      </c>
      <c r="G60" s="26">
        <v>10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10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5</v>
      </c>
      <c r="C62" s="22">
        <v>4</v>
      </c>
      <c r="D62" s="22">
        <v>0</v>
      </c>
      <c r="E62" s="22">
        <v>0</v>
      </c>
      <c r="F62" s="22">
        <v>1</v>
      </c>
      <c r="G62" s="22">
        <v>4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4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5</v>
      </c>
      <c r="C63" s="26">
        <v>4</v>
      </c>
      <c r="D63" s="26">
        <v>0</v>
      </c>
      <c r="E63" s="26">
        <v>0</v>
      </c>
      <c r="F63" s="26">
        <v>1</v>
      </c>
      <c r="G63" s="26">
        <v>4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4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86</v>
      </c>
      <c r="C68" s="19">
        <v>61</v>
      </c>
      <c r="D68" s="19">
        <v>18</v>
      </c>
      <c r="E68" s="19">
        <v>0</v>
      </c>
      <c r="F68" s="19">
        <v>7</v>
      </c>
      <c r="G68" s="19">
        <v>80</v>
      </c>
      <c r="H68" s="19">
        <f>SUM(I68:L68)</f>
        <v>6</v>
      </c>
      <c r="I68" s="19">
        <v>0</v>
      </c>
      <c r="J68" s="19">
        <v>6</v>
      </c>
      <c r="K68" s="19">
        <v>0</v>
      </c>
      <c r="L68" s="19">
        <v>0</v>
      </c>
      <c r="M68" s="19">
        <v>60</v>
      </c>
      <c r="N68" s="19">
        <v>8</v>
      </c>
      <c r="O68" s="19">
        <v>8</v>
      </c>
      <c r="P68" s="19">
        <v>10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846</v>
      </c>
      <c r="C70" s="29">
        <v>502</v>
      </c>
      <c r="D70" s="29">
        <v>178</v>
      </c>
      <c r="E70" s="29">
        <v>1</v>
      </c>
      <c r="F70" s="29">
        <v>165</v>
      </c>
      <c r="G70" s="29">
        <v>790</v>
      </c>
      <c r="H70" s="29">
        <f>SUM(I70:L70)</f>
        <v>56</v>
      </c>
      <c r="I70" s="29">
        <v>0</v>
      </c>
      <c r="J70" s="29">
        <v>56</v>
      </c>
      <c r="K70" s="29">
        <v>0</v>
      </c>
      <c r="L70" s="29">
        <v>0</v>
      </c>
      <c r="M70" s="29">
        <v>564</v>
      </c>
      <c r="N70" s="29">
        <v>75</v>
      </c>
      <c r="O70" s="29">
        <v>117</v>
      </c>
      <c r="P70" s="29">
        <v>16</v>
      </c>
      <c r="Q70" s="29">
        <v>9</v>
      </c>
      <c r="R70" s="30">
        <v>65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502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502</v>
      </c>
      <c r="I5" s="58">
        <v>0</v>
      </c>
      <c r="J5" s="58">
        <v>0</v>
      </c>
      <c r="K5" s="58">
        <v>502</v>
      </c>
      <c r="L5" s="58">
        <v>485</v>
      </c>
      <c r="M5" s="58">
        <f>SUM(N5:Q5)</f>
        <v>17</v>
      </c>
      <c r="N5" s="58">
        <v>0</v>
      </c>
      <c r="O5" s="58">
        <v>17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178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178</v>
      </c>
      <c r="I6" s="54">
        <v>26</v>
      </c>
      <c r="J6" s="54">
        <v>1</v>
      </c>
      <c r="K6" s="54">
        <v>151</v>
      </c>
      <c r="L6" s="54">
        <v>174</v>
      </c>
      <c r="M6" s="54">
        <f>SUM(N6:Q6)</f>
        <v>4</v>
      </c>
      <c r="N6" s="54">
        <v>0</v>
      </c>
      <c r="O6" s="54">
        <v>4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1</v>
      </c>
      <c r="J7" s="54">
        <v>0</v>
      </c>
      <c r="K7" s="54">
        <v>0</v>
      </c>
      <c r="L7" s="54">
        <v>1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165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165</v>
      </c>
      <c r="I8" s="49">
        <v>165</v>
      </c>
      <c r="J8" s="49">
        <v>0</v>
      </c>
      <c r="K8" s="49">
        <v>0</v>
      </c>
      <c r="L8" s="49">
        <v>130</v>
      </c>
      <c r="M8" s="49">
        <f>SUM(N8:Q8)</f>
        <v>35</v>
      </c>
      <c r="N8" s="49">
        <v>0</v>
      </c>
      <c r="O8" s="49">
        <v>35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846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846</v>
      </c>
      <c r="I9" s="63">
        <f>SUM(I5:I8)</f>
        <v>192</v>
      </c>
      <c r="J9" s="63">
        <f>SUM(J5:J8)</f>
        <v>1</v>
      </c>
      <c r="K9" s="63">
        <f>SUM(K5:K8)</f>
        <v>653</v>
      </c>
      <c r="L9" s="63">
        <f>SUM(L5:L8)</f>
        <v>790</v>
      </c>
      <c r="M9" s="63">
        <f>SUM(M5:M8)</f>
        <v>56</v>
      </c>
      <c r="N9" s="63">
        <f>SUM(N5:N8)</f>
        <v>0</v>
      </c>
      <c r="O9" s="63">
        <f>SUM(O5:O8)</f>
        <v>56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63384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63384</v>
      </c>
      <c r="I10" s="58">
        <v>0</v>
      </c>
      <c r="J10" s="58">
        <v>0</v>
      </c>
      <c r="K10" s="58">
        <v>63384</v>
      </c>
      <c r="L10" s="58">
        <v>61371</v>
      </c>
      <c r="M10" s="58">
        <f>SUM(N10:Q10)</f>
        <v>2013</v>
      </c>
      <c r="N10" s="58">
        <v>0</v>
      </c>
      <c r="O10" s="58">
        <v>2013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9216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9216</v>
      </c>
      <c r="I11" s="54">
        <v>1488</v>
      </c>
      <c r="J11" s="54">
        <v>181</v>
      </c>
      <c r="K11" s="54">
        <v>7547</v>
      </c>
      <c r="L11" s="54">
        <v>8990</v>
      </c>
      <c r="M11" s="54">
        <f>SUM(N11:Q11)</f>
        <v>226</v>
      </c>
      <c r="N11" s="54">
        <v>0</v>
      </c>
      <c r="O11" s="54">
        <v>226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138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138</v>
      </c>
      <c r="I12" s="54">
        <v>138</v>
      </c>
      <c r="J12" s="54">
        <v>0</v>
      </c>
      <c r="K12" s="54">
        <v>0</v>
      </c>
      <c r="L12" s="54">
        <v>138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18189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18189</v>
      </c>
      <c r="I13" s="49">
        <v>18189</v>
      </c>
      <c r="J13" s="49">
        <v>0</v>
      </c>
      <c r="K13" s="49">
        <v>0</v>
      </c>
      <c r="L13" s="49">
        <v>14372</v>
      </c>
      <c r="M13" s="49">
        <f>SUM(N13:Q13)</f>
        <v>3817</v>
      </c>
      <c r="N13" s="49">
        <v>0</v>
      </c>
      <c r="O13" s="49">
        <v>3817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90927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90927</v>
      </c>
      <c r="I14" s="45">
        <f>SUM(I10:I13)</f>
        <v>19815</v>
      </c>
      <c r="J14" s="45">
        <f>SUM(J10:J13)</f>
        <v>181</v>
      </c>
      <c r="K14" s="45">
        <f>SUM(K10:K13)</f>
        <v>70931</v>
      </c>
      <c r="L14" s="45">
        <f>SUM(L10:L13)</f>
        <v>84871</v>
      </c>
      <c r="M14" s="45">
        <f>SUM(M10:M13)</f>
        <v>6056</v>
      </c>
      <c r="N14" s="45">
        <f>SUM(N10:N13)</f>
        <v>0</v>
      </c>
      <c r="O14" s="45">
        <f>SUM(O10:O13)</f>
        <v>6056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16" sqref="L1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115</v>
      </c>
      <c r="E1" s="80" t="s">
        <v>114</v>
      </c>
      <c r="H1" s="43" t="s">
        <v>113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112</v>
      </c>
      <c r="D3" s="36"/>
      <c r="E3" s="36"/>
      <c r="F3" s="37"/>
      <c r="G3" s="35" t="s">
        <v>111</v>
      </c>
      <c r="H3" s="36"/>
      <c r="I3" s="36"/>
      <c r="J3" s="37"/>
      <c r="K3" s="35" t="s">
        <v>110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109</v>
      </c>
      <c r="E4" s="71" t="s">
        <v>108</v>
      </c>
      <c r="F4" s="71" t="s">
        <v>107</v>
      </c>
      <c r="G4" s="71" t="s">
        <v>90</v>
      </c>
      <c r="H4" s="71" t="s">
        <v>109</v>
      </c>
      <c r="I4" s="71" t="s">
        <v>108</v>
      </c>
      <c r="J4" s="71" t="s">
        <v>107</v>
      </c>
      <c r="K4" s="71" t="s">
        <v>90</v>
      </c>
      <c r="L4" s="71" t="s">
        <v>109</v>
      </c>
      <c r="M4" s="71" t="s">
        <v>108</v>
      </c>
      <c r="N4" s="68" t="s">
        <v>107</v>
      </c>
    </row>
    <row r="5" spans="1:14" ht="15" customHeight="1">
      <c r="A5" s="67" t="s">
        <v>85</v>
      </c>
      <c r="B5" s="60" t="s">
        <v>83</v>
      </c>
      <c r="C5" s="58">
        <f>SUM(D5:F5)</f>
        <v>502</v>
      </c>
      <c r="D5" s="58">
        <f>+H5+L5</f>
        <v>502</v>
      </c>
      <c r="E5" s="58">
        <f>+I5+M5</f>
        <v>0</v>
      </c>
      <c r="F5" s="58">
        <f>+J5+N5</f>
        <v>0</v>
      </c>
      <c r="G5" s="58">
        <f>SUM(H5:J5)</f>
        <v>429</v>
      </c>
      <c r="H5" s="58">
        <v>429</v>
      </c>
      <c r="I5" s="58">
        <v>0</v>
      </c>
      <c r="J5" s="58">
        <v>0</v>
      </c>
      <c r="K5" s="58">
        <f>SUM(L5:N5)</f>
        <v>73</v>
      </c>
      <c r="L5" s="58">
        <v>73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178</v>
      </c>
      <c r="D6" s="54">
        <f>+H6+L6</f>
        <v>3</v>
      </c>
      <c r="E6" s="54">
        <f>+I6+M6</f>
        <v>133</v>
      </c>
      <c r="F6" s="54">
        <f>+J6+N6</f>
        <v>42</v>
      </c>
      <c r="G6" s="54">
        <f>SUM(H6:J6)</f>
        <v>129</v>
      </c>
      <c r="H6" s="54">
        <v>3</v>
      </c>
      <c r="I6" s="54">
        <v>117</v>
      </c>
      <c r="J6" s="54">
        <v>9</v>
      </c>
      <c r="K6" s="54">
        <f>SUM(L6:N6)</f>
        <v>49</v>
      </c>
      <c r="L6" s="54">
        <v>0</v>
      </c>
      <c r="M6" s="54">
        <v>16</v>
      </c>
      <c r="N6" s="53">
        <v>33</v>
      </c>
    </row>
    <row r="7" spans="1:14" ht="15" customHeight="1">
      <c r="A7" s="66"/>
      <c r="B7" s="56" t="s">
        <v>81</v>
      </c>
      <c r="C7" s="54">
        <f>SUM(D7:F7)</f>
        <v>1</v>
      </c>
      <c r="D7" s="54">
        <f>+H7+L7</f>
        <v>1</v>
      </c>
      <c r="E7" s="54">
        <f>+I7+M7</f>
        <v>0</v>
      </c>
      <c r="F7" s="54">
        <f>+J7+N7</f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1</v>
      </c>
      <c r="L7" s="54">
        <v>1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165</v>
      </c>
      <c r="D8" s="49">
        <f>+H8+L8</f>
        <v>133</v>
      </c>
      <c r="E8" s="49">
        <f>+I8+M8</f>
        <v>0</v>
      </c>
      <c r="F8" s="49">
        <f>+J8+N8</f>
        <v>32</v>
      </c>
      <c r="G8" s="49">
        <f>SUM(H8:J8)</f>
        <v>132</v>
      </c>
      <c r="H8" s="49">
        <v>132</v>
      </c>
      <c r="I8" s="49">
        <v>0</v>
      </c>
      <c r="J8" s="49">
        <v>0</v>
      </c>
      <c r="K8" s="49">
        <f>SUM(L8:N8)</f>
        <v>33</v>
      </c>
      <c r="L8" s="49">
        <v>1</v>
      </c>
      <c r="M8" s="49">
        <v>0</v>
      </c>
      <c r="N8" s="48">
        <v>32</v>
      </c>
    </row>
    <row r="9" spans="1:14" ht="15" customHeight="1">
      <c r="A9" s="65"/>
      <c r="B9" s="64" t="s">
        <v>78</v>
      </c>
      <c r="C9" s="82">
        <f>SUM(C5:C8)</f>
        <v>846</v>
      </c>
      <c r="D9" s="82">
        <f>SUM(D5:D8)</f>
        <v>639</v>
      </c>
      <c r="E9" s="82">
        <f>SUM(E5:E8)</f>
        <v>133</v>
      </c>
      <c r="F9" s="82">
        <f>SUM(F5:F8)</f>
        <v>74</v>
      </c>
      <c r="G9" s="82">
        <f>SUM(G5:G8)</f>
        <v>690</v>
      </c>
      <c r="H9" s="82">
        <f>SUM(H5:H8)</f>
        <v>564</v>
      </c>
      <c r="I9" s="82">
        <f>SUM(I5:I8)</f>
        <v>117</v>
      </c>
      <c r="J9" s="82">
        <f>SUM(J5:J8)</f>
        <v>9</v>
      </c>
      <c r="K9" s="82">
        <f>SUM(K5:K8)</f>
        <v>156</v>
      </c>
      <c r="L9" s="82">
        <f>SUM(L5:L8)</f>
        <v>75</v>
      </c>
      <c r="M9" s="82">
        <f>SUM(M5:M8)</f>
        <v>16</v>
      </c>
      <c r="N9" s="62">
        <f>SUM(N5:N8)</f>
        <v>65</v>
      </c>
    </row>
    <row r="10" spans="1:14" ht="15" customHeight="1">
      <c r="A10" s="61" t="s">
        <v>84</v>
      </c>
      <c r="B10" s="60" t="s">
        <v>83</v>
      </c>
      <c r="C10" s="58">
        <f>SUM(D10:F10)</f>
        <v>63384</v>
      </c>
      <c r="D10" s="58">
        <f>+H10+L10</f>
        <v>63384</v>
      </c>
      <c r="E10" s="58">
        <f>+I10+M10</f>
        <v>0</v>
      </c>
      <c r="F10" s="58">
        <f>+J10+N10</f>
        <v>0</v>
      </c>
      <c r="G10" s="58">
        <f>SUM(H10:J10)</f>
        <v>53540</v>
      </c>
      <c r="H10" s="58">
        <v>53540</v>
      </c>
      <c r="I10" s="58">
        <v>0</v>
      </c>
      <c r="J10" s="58">
        <v>0</v>
      </c>
      <c r="K10" s="58">
        <f>SUM(L10:N10)</f>
        <v>9844</v>
      </c>
      <c r="L10" s="58">
        <v>9844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9216</v>
      </c>
      <c r="D11" s="54">
        <f>+H11+L11</f>
        <v>332</v>
      </c>
      <c r="E11" s="54">
        <f>+I11+M11</f>
        <v>6552</v>
      </c>
      <c r="F11" s="54">
        <f>+J11+N11</f>
        <v>2332</v>
      </c>
      <c r="G11" s="54">
        <f>SUM(H11:J11)</f>
        <v>6483</v>
      </c>
      <c r="H11" s="54">
        <v>332</v>
      </c>
      <c r="I11" s="54">
        <v>5637</v>
      </c>
      <c r="J11" s="54">
        <v>514</v>
      </c>
      <c r="K11" s="54">
        <f>SUM(L11:N11)</f>
        <v>2733</v>
      </c>
      <c r="L11" s="54">
        <v>0</v>
      </c>
      <c r="M11" s="54">
        <v>915</v>
      </c>
      <c r="N11" s="53">
        <v>1818</v>
      </c>
    </row>
    <row r="12" spans="1:14" ht="15" customHeight="1">
      <c r="A12" s="52"/>
      <c r="B12" s="56" t="s">
        <v>81</v>
      </c>
      <c r="C12" s="54">
        <f>SUM(D12:F12)</f>
        <v>138</v>
      </c>
      <c r="D12" s="54">
        <f>+H12+L12</f>
        <v>138</v>
      </c>
      <c r="E12" s="54">
        <f>+I12+M12</f>
        <v>0</v>
      </c>
      <c r="F12" s="54">
        <f>+J12+N12</f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138</v>
      </c>
      <c r="L12" s="54">
        <v>138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18189</v>
      </c>
      <c r="D13" s="49">
        <f>+H13+L13</f>
        <v>15294</v>
      </c>
      <c r="E13" s="49">
        <f>+I13+M13</f>
        <v>0</v>
      </c>
      <c r="F13" s="49">
        <f>+J13+N13</f>
        <v>2895</v>
      </c>
      <c r="G13" s="49">
        <f>SUM(H13:J13)</f>
        <v>15179</v>
      </c>
      <c r="H13" s="49">
        <v>15179</v>
      </c>
      <c r="I13" s="49">
        <v>0</v>
      </c>
      <c r="J13" s="49">
        <v>0</v>
      </c>
      <c r="K13" s="49">
        <f>SUM(L13:N13)</f>
        <v>3010</v>
      </c>
      <c r="L13" s="49">
        <v>115</v>
      </c>
      <c r="M13" s="49">
        <v>0</v>
      </c>
      <c r="N13" s="48">
        <v>2895</v>
      </c>
    </row>
    <row r="14" spans="1:14" ht="15" customHeight="1" thickBot="1">
      <c r="A14" s="47" t="s">
        <v>106</v>
      </c>
      <c r="B14" s="46" t="s">
        <v>78</v>
      </c>
      <c r="C14" s="81">
        <f>SUM(C10:C13)</f>
        <v>90927</v>
      </c>
      <c r="D14" s="81">
        <f>SUM(D10:D13)</f>
        <v>79148</v>
      </c>
      <c r="E14" s="81">
        <f>SUM(E10:E13)</f>
        <v>6552</v>
      </c>
      <c r="F14" s="81">
        <f>SUM(F10:F13)</f>
        <v>5227</v>
      </c>
      <c r="G14" s="81">
        <f>SUM(G10:G13)</f>
        <v>75202</v>
      </c>
      <c r="H14" s="81">
        <f>SUM(H10:H13)</f>
        <v>69051</v>
      </c>
      <c r="I14" s="81">
        <f>SUM(I10:I13)</f>
        <v>5637</v>
      </c>
      <c r="J14" s="81">
        <f>SUM(J10:J13)</f>
        <v>514</v>
      </c>
      <c r="K14" s="81">
        <f>SUM(K10:K13)</f>
        <v>15725</v>
      </c>
      <c r="L14" s="81">
        <f>SUM(L10:L13)</f>
        <v>10097</v>
      </c>
      <c r="M14" s="81">
        <f>SUM(M10:M13)</f>
        <v>915</v>
      </c>
      <c r="N14" s="44">
        <f>SUM(N10:N13)</f>
        <v>4713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7" sqref="C17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80" t="s">
        <v>122</v>
      </c>
      <c r="F1" s="43" t="s">
        <v>113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121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120</v>
      </c>
      <c r="E4" s="71" t="s">
        <v>90</v>
      </c>
      <c r="F4" s="71" t="s">
        <v>119</v>
      </c>
      <c r="G4" s="71" t="s">
        <v>118</v>
      </c>
      <c r="H4" s="68" t="s">
        <v>117</v>
      </c>
    </row>
    <row r="5" spans="1:8" ht="15" customHeight="1">
      <c r="A5" s="67" t="s">
        <v>85</v>
      </c>
      <c r="B5" s="60" t="s">
        <v>83</v>
      </c>
      <c r="C5" s="94">
        <f>D5+E5</f>
        <v>127</v>
      </c>
      <c r="D5" s="58">
        <v>45</v>
      </c>
      <c r="E5" s="93">
        <f>F5+G5+H5</f>
        <v>82</v>
      </c>
      <c r="F5" s="58">
        <v>12</v>
      </c>
      <c r="G5" s="58">
        <v>1</v>
      </c>
      <c r="H5" s="57">
        <v>69</v>
      </c>
    </row>
    <row r="6" spans="1:8" ht="15" customHeight="1">
      <c r="A6" s="66"/>
      <c r="B6" s="56" t="s">
        <v>82</v>
      </c>
      <c r="C6" s="87">
        <f>D6+E6</f>
        <v>150</v>
      </c>
      <c r="D6" s="54">
        <v>126</v>
      </c>
      <c r="E6" s="54">
        <f>F6+G6+H6</f>
        <v>24</v>
      </c>
      <c r="F6" s="54">
        <v>0</v>
      </c>
      <c r="G6" s="54">
        <v>0</v>
      </c>
      <c r="H6" s="53">
        <v>24</v>
      </c>
    </row>
    <row r="7" spans="1:8" ht="15" customHeight="1">
      <c r="A7" s="66"/>
      <c r="B7" s="56" t="s">
        <v>81</v>
      </c>
      <c r="C7" s="87">
        <f>D7+E7</f>
        <v>1</v>
      </c>
      <c r="D7" s="54">
        <v>0</v>
      </c>
      <c r="E7" s="86">
        <f>F7+G7+H7</f>
        <v>1</v>
      </c>
      <c r="F7" s="54">
        <v>0</v>
      </c>
      <c r="G7" s="54">
        <v>0</v>
      </c>
      <c r="H7" s="53">
        <v>1</v>
      </c>
    </row>
    <row r="8" spans="1:8" ht="15" customHeight="1">
      <c r="A8" s="66"/>
      <c r="B8" s="51" t="s">
        <v>80</v>
      </c>
      <c r="C8" s="58">
        <f>D8+E8</f>
        <v>33</v>
      </c>
      <c r="D8" s="49">
        <v>33</v>
      </c>
      <c r="E8" s="58">
        <f>F8+G8+H8</f>
        <v>0</v>
      </c>
      <c r="F8" s="49">
        <v>0</v>
      </c>
      <c r="G8" s="49">
        <v>0</v>
      </c>
      <c r="H8" s="48">
        <v>0</v>
      </c>
    </row>
    <row r="9" spans="1:8" ht="15" customHeight="1">
      <c r="A9" s="65"/>
      <c r="B9" s="64" t="s">
        <v>112</v>
      </c>
      <c r="C9" s="82">
        <f>SUM(C5:C8)</f>
        <v>311</v>
      </c>
      <c r="D9" s="82">
        <f>SUM(D5:D8)</f>
        <v>204</v>
      </c>
      <c r="E9" s="82">
        <f>SUM(E5:E8)</f>
        <v>107</v>
      </c>
      <c r="F9" s="82">
        <f>SUM(F5:F8)</f>
        <v>12</v>
      </c>
      <c r="G9" s="82">
        <f>SUM(G5:G8)</f>
        <v>1</v>
      </c>
      <c r="H9" s="92">
        <f>SUM(H5:H8)</f>
        <v>94</v>
      </c>
    </row>
    <row r="10" spans="1:8" ht="15" customHeight="1">
      <c r="A10" s="61" t="s">
        <v>84</v>
      </c>
      <c r="B10" s="91" t="s">
        <v>83</v>
      </c>
      <c r="C10" s="90">
        <f>D10+E10</f>
        <v>16367</v>
      </c>
      <c r="D10" s="89">
        <v>5371</v>
      </c>
      <c r="E10" s="89">
        <f>F10+G10+H10</f>
        <v>10996</v>
      </c>
      <c r="F10" s="89">
        <v>1665</v>
      </c>
      <c r="G10" s="89">
        <v>223</v>
      </c>
      <c r="H10" s="88">
        <v>9108</v>
      </c>
    </row>
    <row r="11" spans="1:8" ht="15" customHeight="1">
      <c r="A11" s="52"/>
      <c r="B11" s="56" t="s">
        <v>82</v>
      </c>
      <c r="C11" s="87">
        <f>D11+E11</f>
        <v>7525</v>
      </c>
      <c r="D11" s="54">
        <v>6151</v>
      </c>
      <c r="E11" s="54">
        <f>F11+G11+H11</f>
        <v>1374</v>
      </c>
      <c r="F11" s="54">
        <v>0</v>
      </c>
      <c r="G11" s="54">
        <v>0</v>
      </c>
      <c r="H11" s="53">
        <v>1374</v>
      </c>
    </row>
    <row r="12" spans="1:8" ht="15" customHeight="1">
      <c r="A12" s="52"/>
      <c r="B12" s="56" t="s">
        <v>81</v>
      </c>
      <c r="C12" s="87">
        <f>D12+E12</f>
        <v>138</v>
      </c>
      <c r="D12" s="54">
        <v>0</v>
      </c>
      <c r="E12" s="54">
        <f>F12+G12+H12</f>
        <v>138</v>
      </c>
      <c r="F12" s="54">
        <v>0</v>
      </c>
      <c r="G12" s="54">
        <v>0</v>
      </c>
      <c r="H12" s="53">
        <v>138</v>
      </c>
    </row>
    <row r="13" spans="1:8" ht="15" customHeight="1">
      <c r="A13" s="52"/>
      <c r="B13" s="51" t="s">
        <v>80</v>
      </c>
      <c r="C13" s="86">
        <f>D13+E13</f>
        <v>3959</v>
      </c>
      <c r="D13" s="49">
        <v>3959</v>
      </c>
      <c r="E13" s="86">
        <f>F13+G13+H13</f>
        <v>0</v>
      </c>
      <c r="F13" s="49">
        <v>0</v>
      </c>
      <c r="G13" s="49">
        <v>0</v>
      </c>
      <c r="H13" s="48">
        <v>0</v>
      </c>
    </row>
    <row r="14" spans="1:8" ht="15" customHeight="1" thickBot="1">
      <c r="A14" s="47" t="s">
        <v>116</v>
      </c>
      <c r="B14" s="46" t="s">
        <v>112</v>
      </c>
      <c r="C14" s="85">
        <f>SUM(C10:C13)</f>
        <v>27989</v>
      </c>
      <c r="D14" s="81">
        <f>SUM(D10:D13)</f>
        <v>15481</v>
      </c>
      <c r="E14" s="84">
        <f>SUM(E10:E13)</f>
        <v>12508</v>
      </c>
      <c r="F14" s="81">
        <f>SUM(F10:F13)</f>
        <v>1665</v>
      </c>
      <c r="G14" s="84">
        <f>SUM(G10:G13)</f>
        <v>223</v>
      </c>
      <c r="H14" s="83">
        <f>SUM(H10:H13)</f>
        <v>10620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129</v>
      </c>
      <c r="D1" s="80" t="s">
        <v>128</v>
      </c>
      <c r="E1" s="80"/>
      <c r="G1" s="43" t="s">
        <v>127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119</v>
      </c>
      <c r="C5" s="58">
        <f>SUM(D5+H5)</f>
        <v>690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690</v>
      </c>
      <c r="I5" s="58">
        <v>143</v>
      </c>
      <c r="J5" s="58">
        <v>1</v>
      </c>
      <c r="K5" s="57">
        <v>546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126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118</v>
      </c>
      <c r="C8" s="54">
        <f>+D8+H8</f>
        <v>43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43</v>
      </c>
      <c r="I8" s="54">
        <v>41</v>
      </c>
      <c r="J8" s="54">
        <v>0</v>
      </c>
      <c r="K8" s="53">
        <v>2</v>
      </c>
    </row>
    <row r="9" spans="1:11" ht="15" customHeight="1">
      <c r="A9" s="52"/>
      <c r="B9" s="102" t="s">
        <v>117</v>
      </c>
      <c r="C9" s="54">
        <f>+D9+H9</f>
        <v>112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112</v>
      </c>
      <c r="I9" s="54">
        <v>8</v>
      </c>
      <c r="J9" s="54">
        <v>0</v>
      </c>
      <c r="K9" s="53">
        <v>104</v>
      </c>
    </row>
    <row r="10" spans="1:11" ht="15" customHeight="1">
      <c r="A10" s="52"/>
      <c r="B10" s="60" t="s">
        <v>124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</v>
      </c>
      <c r="I11" s="49">
        <v>0</v>
      </c>
      <c r="J11" s="49">
        <v>0</v>
      </c>
      <c r="K11" s="48">
        <v>1</v>
      </c>
    </row>
    <row r="12" spans="1:11" ht="15" customHeight="1">
      <c r="A12" s="52"/>
      <c r="B12" s="99" t="s">
        <v>123</v>
      </c>
      <c r="C12" s="89">
        <f>SUM(C7:C11)</f>
        <v>156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156</v>
      </c>
      <c r="I12" s="89">
        <f>SUM(I7:I11)</f>
        <v>49</v>
      </c>
      <c r="J12" s="89">
        <f>SUM(J7:J11)</f>
        <v>0</v>
      </c>
      <c r="K12" s="98">
        <f>SUM(K7:K11)</f>
        <v>107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846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846</v>
      </c>
      <c r="I14" s="82">
        <f>+I5+I12</f>
        <v>192</v>
      </c>
      <c r="J14" s="82">
        <f>+J5+J12</f>
        <v>1</v>
      </c>
      <c r="K14" s="92">
        <f>+K5+K12</f>
        <v>653</v>
      </c>
    </row>
    <row r="15" spans="1:11" ht="15" customHeight="1">
      <c r="A15" s="104"/>
      <c r="B15" s="103" t="s">
        <v>119</v>
      </c>
      <c r="C15" s="58">
        <f>SUM(D15+H15)</f>
        <v>75202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75202</v>
      </c>
      <c r="I15" s="58">
        <v>15844</v>
      </c>
      <c r="J15" s="58">
        <v>181</v>
      </c>
      <c r="K15" s="57">
        <v>59177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125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118</v>
      </c>
      <c r="C18" s="54">
        <f>+D18+H18</f>
        <v>3831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3831</v>
      </c>
      <c r="I18" s="54">
        <v>3409</v>
      </c>
      <c r="J18" s="54">
        <v>0</v>
      </c>
      <c r="K18" s="53">
        <v>422</v>
      </c>
    </row>
    <row r="19" spans="1:11" ht="15" customHeight="1">
      <c r="A19" s="100"/>
      <c r="B19" s="102" t="s">
        <v>117</v>
      </c>
      <c r="C19" s="54">
        <f>+D19+H19</f>
        <v>11653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11653</v>
      </c>
      <c r="I19" s="54">
        <v>562</v>
      </c>
      <c r="J19" s="54">
        <v>0</v>
      </c>
      <c r="K19" s="53">
        <v>11091</v>
      </c>
    </row>
    <row r="20" spans="1:11" ht="15" customHeight="1">
      <c r="A20" s="100"/>
      <c r="B20" s="101" t="s">
        <v>124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241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241</v>
      </c>
      <c r="I21" s="49">
        <v>0</v>
      </c>
      <c r="J21" s="49">
        <v>0</v>
      </c>
      <c r="K21" s="48">
        <v>241</v>
      </c>
    </row>
    <row r="22" spans="1:11" ht="15" customHeight="1">
      <c r="A22" s="100"/>
      <c r="B22" s="99" t="s">
        <v>123</v>
      </c>
      <c r="C22" s="89">
        <f>SUM(C17:C21)</f>
        <v>15725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15725</v>
      </c>
      <c r="I22" s="89">
        <f>SUM(I17:I21)</f>
        <v>3971</v>
      </c>
      <c r="J22" s="89">
        <f>SUM(J17:J21)</f>
        <v>0</v>
      </c>
      <c r="K22" s="98">
        <f>SUM(K17:K21)</f>
        <v>11754</v>
      </c>
    </row>
    <row r="23" spans="1:11" ht="15" customHeight="1">
      <c r="A23" s="97" t="s">
        <v>106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90927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90927</v>
      </c>
      <c r="I24" s="81">
        <f>+I15+I22</f>
        <v>19815</v>
      </c>
      <c r="J24" s="81">
        <f>+J15+J22</f>
        <v>181</v>
      </c>
      <c r="K24" s="83">
        <f>+K15+K22</f>
        <v>70931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2016-05-05T23:55:29Z</dcterms:modified>
  <cp:category/>
  <cp:version/>
  <cp:contentType/>
  <cp:contentStatus/>
</cp:coreProperties>
</file>