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080304" sheetId="1" r:id="rId1"/>
  </sheets>
  <definedNames>
    <definedName name="_xlnm.Print_Area" localSheetId="0">'T080304'!$A$1:$N$36</definedName>
  </definedNames>
  <calcPr fullCalcOnLoad="1"/>
</workbook>
</file>

<file path=xl/sharedStrings.xml><?xml version="1.0" encoding="utf-8"?>
<sst xmlns="http://schemas.openxmlformats.org/spreadsheetml/2006/main" count="48" uniqueCount="47">
  <si>
    <t>総数</t>
  </si>
  <si>
    <t xml:space="preserve"> 管内総数</t>
  </si>
  <si>
    <t>4歳以下</t>
  </si>
  <si>
    <t>5～9歳</t>
  </si>
  <si>
    <t>70歳以上</t>
  </si>
  <si>
    <t>年齢不詳</t>
  </si>
  <si>
    <t>　活　　動　　性　　結　　核</t>
  </si>
  <si>
    <t>肺外結核活動性</t>
  </si>
  <si>
    <t>潜在性結核感染症</t>
  </si>
  <si>
    <t>喀痰塗抹陽性</t>
  </si>
  <si>
    <t>その他の結核菌陽性</t>
  </si>
  <si>
    <t>菌陰性・その他</t>
  </si>
  <si>
    <t>初回治療</t>
  </si>
  <si>
    <t>再治療</t>
  </si>
  <si>
    <t>＊別掲</t>
  </si>
  <si>
    <t>管内総数</t>
  </si>
  <si>
    <t>健康診断</t>
  </si>
  <si>
    <t>医療機関受診</t>
  </si>
  <si>
    <t>登録中の健康診断（管理検診等）</t>
  </si>
  <si>
    <t>肺　　結　　核　　活　　動　　性</t>
  </si>
  <si>
    <t>個別健康診断</t>
  </si>
  <si>
    <t>定期検診</t>
  </si>
  <si>
    <t>学校検診</t>
  </si>
  <si>
    <t>住民検診</t>
  </si>
  <si>
    <t>職場検診</t>
  </si>
  <si>
    <t>施設検診</t>
  </si>
  <si>
    <t>定期外検診</t>
  </si>
  <si>
    <t>家族検診</t>
  </si>
  <si>
    <t>その他</t>
  </si>
  <si>
    <t>その他の集団検診</t>
  </si>
  <si>
    <t>そ　の　他</t>
  </si>
  <si>
    <t>不　　　明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</si>
  <si>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</si>
  <si>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</si>
  <si>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</si>
  <si>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</si>
  <si>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</si>
  <si>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</si>
  <si>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</si>
  <si>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総　数</t>
  </si>
  <si>
    <t>総　数</t>
  </si>
  <si>
    <t>　（３）新登録患者　年齢階級別・市町村別（Ｔ８－３）</t>
  </si>
  <si>
    <t>　　　（平成25年）</t>
  </si>
  <si>
    <t>関市</t>
  </si>
  <si>
    <t>美濃市</t>
  </si>
  <si>
    <t>郡上市</t>
  </si>
  <si>
    <t>　（４）新登録患者　登録時空洞有無・排菌有無・発見方法別（Ｔ８－４）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</si>
</sst>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9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 applyProtection="1">
      <alignment horizontal="right" vertical="center"/>
      <protection locked="0"/>
    </xf>
    <xf numFmtId="178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1" fillId="0" borderId="27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178" fontId="1" fillId="0" borderId="31" xfId="0" applyNumberFormat="1" applyFont="1" applyFill="1" applyBorder="1" applyAlignment="1">
      <alignment horizontal="right" vertical="center"/>
    </xf>
    <xf numFmtId="178" fontId="1" fillId="0" borderId="32" xfId="0" applyNumberFormat="1" applyFont="1" applyFill="1" applyBorder="1" applyAlignment="1">
      <alignment horizontal="right" vertical="center"/>
    </xf>
    <xf numFmtId="178" fontId="1" fillId="0" borderId="33" xfId="0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 applyProtection="1">
      <alignment horizontal="right" vertical="center"/>
      <protection locked="0"/>
    </xf>
    <xf numFmtId="178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 applyAlignment="1">
      <alignment horizontal="center" vertical="center" shrinkToFit="1"/>
    </xf>
    <xf numFmtId="178" fontId="1" fillId="0" borderId="36" xfId="0" applyNumberFormat="1" applyFont="1" applyFill="1" applyBorder="1" applyAlignment="1">
      <alignment horizontal="right" vertical="center"/>
    </xf>
    <xf numFmtId="178" fontId="1" fillId="0" borderId="37" xfId="0" applyNumberFormat="1" applyFont="1" applyFill="1" applyBorder="1" applyAlignment="1">
      <alignment horizontal="right" vertical="center"/>
    </xf>
    <xf numFmtId="178" fontId="1" fillId="0" borderId="38" xfId="0" applyNumberFormat="1" applyFont="1" applyFill="1" applyBorder="1" applyAlignment="1">
      <alignment horizontal="right" vertical="center"/>
    </xf>
    <xf numFmtId="178" fontId="1" fillId="0" borderId="39" xfId="0" applyNumberFormat="1" applyFont="1" applyFill="1" applyBorder="1" applyAlignment="1">
      <alignment horizontal="right" vertical="center"/>
    </xf>
    <xf numFmtId="178" fontId="1" fillId="0" borderId="40" xfId="0" applyNumberFormat="1" applyFont="1" applyFill="1" applyBorder="1" applyAlignment="1">
      <alignment horizontal="right" vertical="center"/>
    </xf>
    <xf numFmtId="178" fontId="1" fillId="0" borderId="41" xfId="0" applyNumberFormat="1" applyFont="1" applyFill="1" applyBorder="1" applyAlignment="1" applyProtection="1">
      <alignment horizontal="right" vertical="center"/>
      <protection locked="0"/>
    </xf>
    <xf numFmtId="178" fontId="1" fillId="0" borderId="41" xfId="0" applyNumberFormat="1" applyFont="1" applyFill="1" applyBorder="1" applyAlignment="1">
      <alignment horizontal="right" vertical="center"/>
    </xf>
    <xf numFmtId="178" fontId="1" fillId="0" borderId="42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/>
    </xf>
    <xf numFmtId="178" fontId="1" fillId="0" borderId="44" xfId="0" applyNumberFormat="1" applyFont="1" applyFill="1" applyBorder="1" applyAlignment="1">
      <alignment horizontal="right" vertical="center"/>
    </xf>
    <xf numFmtId="178" fontId="1" fillId="0" borderId="45" xfId="0" applyNumberFormat="1" applyFont="1" applyFill="1" applyBorder="1" applyAlignment="1">
      <alignment horizontal="right" vertical="center"/>
    </xf>
    <xf numFmtId="178" fontId="1" fillId="0" borderId="46" xfId="0" applyNumberFormat="1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center" vertical="center"/>
    </xf>
    <xf numFmtId="178" fontId="1" fillId="0" borderId="48" xfId="0" applyNumberFormat="1" applyFont="1" applyFill="1" applyBorder="1" applyAlignment="1">
      <alignment horizontal="right" vertical="center"/>
    </xf>
    <xf numFmtId="178" fontId="1" fillId="0" borderId="49" xfId="0" applyNumberFormat="1" applyFont="1" applyFill="1" applyBorder="1" applyAlignment="1">
      <alignment horizontal="right" vertical="center"/>
    </xf>
    <xf numFmtId="178" fontId="1" fillId="0" borderId="50" xfId="0" applyNumberFormat="1" applyFont="1" applyFill="1" applyBorder="1" applyAlignment="1">
      <alignment horizontal="right" vertical="center"/>
    </xf>
    <xf numFmtId="178" fontId="1" fillId="0" borderId="51" xfId="0" applyNumberFormat="1" applyFont="1" applyFill="1" applyBorder="1" applyAlignment="1">
      <alignment horizontal="right" vertical="center"/>
    </xf>
    <xf numFmtId="0" fontId="1" fillId="0" borderId="52" xfId="0" applyFont="1" applyBorder="1" applyAlignment="1">
      <alignment horizontal="center" vertical="center" shrinkToFit="1"/>
    </xf>
    <xf numFmtId="178" fontId="1" fillId="0" borderId="53" xfId="0" applyNumberFormat="1" applyFont="1" applyBorder="1" applyAlignment="1">
      <alignment horizontal="right" vertical="center"/>
    </xf>
    <xf numFmtId="178" fontId="1" fillId="0" borderId="49" xfId="0" applyNumberFormat="1" applyFont="1" applyBorder="1" applyAlignment="1">
      <alignment horizontal="right" vertical="center"/>
    </xf>
    <xf numFmtId="178" fontId="1" fillId="0" borderId="54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horizontal="center" vertical="center" shrinkToFit="1"/>
    </xf>
    <xf numFmtId="178" fontId="1" fillId="0" borderId="56" xfId="0" applyNumberFormat="1" applyFont="1" applyFill="1" applyBorder="1" applyAlignment="1">
      <alignment horizontal="right" vertical="center"/>
    </xf>
    <xf numFmtId="178" fontId="1" fillId="0" borderId="57" xfId="0" applyNumberFormat="1" applyFont="1" applyFill="1" applyBorder="1" applyAlignment="1">
      <alignment horizontal="right" vertical="center"/>
    </xf>
    <xf numFmtId="178" fontId="1" fillId="0" borderId="58" xfId="0" applyNumberFormat="1" applyFont="1" applyFill="1" applyBorder="1" applyAlignment="1">
      <alignment horizontal="right" vertical="center"/>
    </xf>
    <xf numFmtId="0" fontId="1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zoomScaleSheetLayoutView="100" workbookViewId="0" topLeftCell="A1">
      <selection activeCell="A12" sqref="A12"/>
    </sheetView>
  </sheetViews>
  <sheetFormatPr defaultColWidth="6.625" defaultRowHeight="12.75" customHeight="1"/>
  <cols>
    <col min="1" max="1" width="18.00390625" style="0" customWidth="1"/>
    <col min="2" max="13" width="7.75390625" style="0" customWidth="1"/>
    <col min="14" max="14" width="3.375" style="0" customWidth="1"/>
  </cols>
  <sheetData>
    <row r="1" ht="13.5" customHeight="1"/>
    <row r="2" spans="1:16" ht="19.5" customHeight="1">
      <c r="A2" s="100" t="s">
        <v>41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1"/>
      <c r="O2" s="2"/>
      <c r="P2" s="2"/>
    </row>
    <row r="3" spans="1:13" ht="18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7"/>
      <c r="M3" s="10" t="s">
        <v>42</v>
      </c>
    </row>
    <row r="4" spans="1:14" ht="18" customHeight="1">
      <c r="A4" s="82"/>
      <c r="B4" s="97" t="s">
        <v>0</v>
      </c>
      <c r="C4" s="84" t="s">
        <v>2</v>
      </c>
      <c r="D4" s="99" t="s">
        <v>3</v>
      </c>
      <c r="E4" s="84" t="s">
        <v>32</v>
      </c>
      <c r="F4" s="84" t="s">
        <v>33</v>
      </c>
      <c r="G4" s="84" t="s">
        <v>34</v>
      </c>
      <c r="H4" s="84" t="s">
        <v>35</v>
      </c>
      <c r="I4" s="84" t="s">
        <v>36</v>
      </c>
      <c r="J4" s="84" t="s">
        <v>37</v>
      </c>
      <c r="K4" s="84" t="s">
        <v>38</v>
      </c>
      <c r="L4" s="84" t="s">
        <v>4</v>
      </c>
      <c r="M4" s="95" t="s">
        <v>5</v>
      </c>
      <c r="N4" s="3"/>
    </row>
    <row r="5" spans="1:14" s="9" customFormat="1" ht="18" customHeight="1" thickBot="1">
      <c r="A5" s="83"/>
      <c r="B5" s="98"/>
      <c r="C5" s="80"/>
      <c r="D5" s="71"/>
      <c r="E5" s="80"/>
      <c r="F5" s="80"/>
      <c r="G5" s="80"/>
      <c r="H5" s="80"/>
      <c r="I5" s="80"/>
      <c r="J5" s="80"/>
      <c r="K5" s="80"/>
      <c r="L5" s="80"/>
      <c r="M5" s="96"/>
      <c r="N5" s="8"/>
    </row>
    <row r="6" spans="1:14" ht="18" customHeight="1" thickBot="1">
      <c r="A6" s="62" t="s">
        <v>1</v>
      </c>
      <c r="B6" s="63">
        <f aca="true" t="shared" si="0" ref="B6:M6">SUM(B7:B9)</f>
        <v>35</v>
      </c>
      <c r="C6" s="64">
        <f t="shared" si="0"/>
        <v>0</v>
      </c>
      <c r="D6" s="64">
        <f t="shared" si="0"/>
        <v>0</v>
      </c>
      <c r="E6" s="64">
        <f t="shared" si="0"/>
        <v>0</v>
      </c>
      <c r="F6" s="64">
        <f t="shared" si="0"/>
        <v>0</v>
      </c>
      <c r="G6" s="64">
        <f t="shared" si="0"/>
        <v>3</v>
      </c>
      <c r="H6" s="64">
        <f t="shared" si="0"/>
        <v>0</v>
      </c>
      <c r="I6" s="64">
        <f t="shared" si="0"/>
        <v>2</v>
      </c>
      <c r="J6" s="64">
        <f t="shared" si="0"/>
        <v>0</v>
      </c>
      <c r="K6" s="64">
        <f t="shared" si="0"/>
        <v>2</v>
      </c>
      <c r="L6" s="64">
        <f t="shared" si="0"/>
        <v>28</v>
      </c>
      <c r="M6" s="65">
        <f t="shared" si="0"/>
        <v>0</v>
      </c>
      <c r="N6" s="3"/>
    </row>
    <row r="7" spans="1:14" ht="18" customHeight="1" thickTop="1">
      <c r="A7" s="34" t="s">
        <v>43</v>
      </c>
      <c r="B7" s="33">
        <f>SUM(C7:M7)</f>
        <v>24</v>
      </c>
      <c r="C7" s="12">
        <v>0</v>
      </c>
      <c r="D7" s="12">
        <v>0</v>
      </c>
      <c r="E7" s="12">
        <v>0</v>
      </c>
      <c r="F7" s="12">
        <v>0</v>
      </c>
      <c r="G7" s="12">
        <v>3</v>
      </c>
      <c r="H7" s="12">
        <v>0</v>
      </c>
      <c r="I7" s="12">
        <v>2</v>
      </c>
      <c r="J7" s="12">
        <v>0</v>
      </c>
      <c r="K7" s="12">
        <v>1</v>
      </c>
      <c r="L7" s="12">
        <v>18</v>
      </c>
      <c r="M7" s="13">
        <v>0</v>
      </c>
      <c r="N7" s="3"/>
    </row>
    <row r="8" spans="1:14" ht="18" customHeight="1">
      <c r="A8" s="35" t="s">
        <v>44</v>
      </c>
      <c r="B8" s="33">
        <f>SUM(C8:M8)</f>
        <v>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7</v>
      </c>
      <c r="M8" s="15">
        <v>0</v>
      </c>
      <c r="N8" s="3"/>
    </row>
    <row r="9" spans="1:14" ht="18" customHeight="1" thickBot="1">
      <c r="A9" s="66" t="s">
        <v>45</v>
      </c>
      <c r="B9" s="67">
        <f>SUM(C9:M9)</f>
        <v>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/>
      <c r="J9" s="68">
        <v>0</v>
      </c>
      <c r="K9" s="68">
        <v>1</v>
      </c>
      <c r="L9" s="68">
        <v>3</v>
      </c>
      <c r="M9" s="69">
        <v>0</v>
      </c>
      <c r="N9" s="3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0" ht="18" customHeight="1">
      <c r="A11" s="100" t="s">
        <v>46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8" customHeight="1" thickBot="1">
      <c r="A13" s="11"/>
      <c r="B13" s="6"/>
      <c r="C13" s="6"/>
      <c r="D13" s="6"/>
      <c r="E13" s="6"/>
      <c r="F13" s="6"/>
      <c r="G13" s="6"/>
      <c r="H13" s="6"/>
      <c r="I13" s="6"/>
      <c r="J13" s="10" t="str">
        <f>M3</f>
        <v>　　　（平成25年）</v>
      </c>
    </row>
    <row r="14" spans="1:10" ht="18" customHeight="1">
      <c r="A14" s="16"/>
      <c r="B14" s="85" t="s">
        <v>39</v>
      </c>
      <c r="C14" s="88" t="s">
        <v>6</v>
      </c>
      <c r="D14" s="89"/>
      <c r="E14" s="89"/>
      <c r="F14" s="89"/>
      <c r="G14" s="89"/>
      <c r="H14" s="89"/>
      <c r="I14" s="90"/>
      <c r="J14" s="17"/>
    </row>
    <row r="15" spans="1:10" ht="18" customHeight="1">
      <c r="A15" s="18"/>
      <c r="B15" s="86"/>
      <c r="C15" s="73" t="s">
        <v>19</v>
      </c>
      <c r="D15" s="74"/>
      <c r="E15" s="74"/>
      <c r="F15" s="74"/>
      <c r="G15" s="74"/>
      <c r="H15" s="75"/>
      <c r="I15" s="91" t="s">
        <v>7</v>
      </c>
      <c r="J15" s="94" t="s">
        <v>8</v>
      </c>
    </row>
    <row r="16" spans="1:10" ht="18" customHeight="1">
      <c r="A16" s="18"/>
      <c r="B16" s="86"/>
      <c r="C16" s="70" t="s">
        <v>39</v>
      </c>
      <c r="D16" s="73" t="s">
        <v>9</v>
      </c>
      <c r="E16" s="74"/>
      <c r="F16" s="75"/>
      <c r="G16" s="76" t="s">
        <v>10</v>
      </c>
      <c r="H16" s="76" t="s">
        <v>11</v>
      </c>
      <c r="I16" s="92"/>
      <c r="J16" s="94"/>
    </row>
    <row r="17" spans="1:10" ht="18" customHeight="1">
      <c r="A17" s="18"/>
      <c r="B17" s="86"/>
      <c r="C17" s="71"/>
      <c r="D17" s="70" t="s">
        <v>40</v>
      </c>
      <c r="E17" s="79" t="s">
        <v>12</v>
      </c>
      <c r="F17" s="70" t="s">
        <v>13</v>
      </c>
      <c r="G17" s="77"/>
      <c r="H17" s="77"/>
      <c r="I17" s="92"/>
      <c r="J17" s="94"/>
    </row>
    <row r="18" spans="1:10" ht="18" customHeight="1">
      <c r="A18" s="18"/>
      <c r="B18" s="86"/>
      <c r="C18" s="71"/>
      <c r="D18" s="71"/>
      <c r="E18" s="80"/>
      <c r="F18" s="71"/>
      <c r="G18" s="77"/>
      <c r="H18" s="77"/>
      <c r="I18" s="92"/>
      <c r="J18" s="94"/>
    </row>
    <row r="19" spans="1:10" ht="18" customHeight="1" thickBot="1">
      <c r="A19" s="18"/>
      <c r="B19" s="87"/>
      <c r="C19" s="72"/>
      <c r="D19" s="72"/>
      <c r="E19" s="81"/>
      <c r="F19" s="72"/>
      <c r="G19" s="78"/>
      <c r="H19" s="78"/>
      <c r="I19" s="93"/>
      <c r="J19" s="19" t="s">
        <v>14</v>
      </c>
    </row>
    <row r="20" spans="1:10" ht="18" customHeight="1" thickBot="1">
      <c r="A20" s="57" t="s">
        <v>15</v>
      </c>
      <c r="B20" s="58">
        <f aca="true" t="shared" si="1" ref="B20:B35">C20+I20</f>
        <v>35</v>
      </c>
      <c r="C20" s="59">
        <f aca="true" t="shared" si="2" ref="C20:C35">D20+G20+H20</f>
        <v>28</v>
      </c>
      <c r="D20" s="59">
        <f>E20+F20</f>
        <v>13</v>
      </c>
      <c r="E20" s="59">
        <f aca="true" t="shared" si="3" ref="E20:J20">E21+E32+E34+E35</f>
        <v>13</v>
      </c>
      <c r="F20" s="59">
        <f t="shared" si="3"/>
        <v>0</v>
      </c>
      <c r="G20" s="59">
        <f t="shared" si="3"/>
        <v>9</v>
      </c>
      <c r="H20" s="59">
        <f t="shared" si="3"/>
        <v>6</v>
      </c>
      <c r="I20" s="60">
        <f t="shared" si="3"/>
        <v>7</v>
      </c>
      <c r="J20" s="61">
        <f t="shared" si="3"/>
        <v>5</v>
      </c>
    </row>
    <row r="21" spans="1:10" ht="18" customHeight="1" thickTop="1">
      <c r="A21" s="53" t="s">
        <v>16</v>
      </c>
      <c r="B21" s="54">
        <f t="shared" si="1"/>
        <v>4</v>
      </c>
      <c r="C21" s="12">
        <f t="shared" si="2"/>
        <v>4</v>
      </c>
      <c r="D21" s="12">
        <v>0</v>
      </c>
      <c r="E21" s="12">
        <v>0</v>
      </c>
      <c r="F21" s="12">
        <v>0</v>
      </c>
      <c r="G21" s="12">
        <v>1</v>
      </c>
      <c r="H21" s="12">
        <v>3</v>
      </c>
      <c r="I21" s="55">
        <v>0</v>
      </c>
      <c r="J21" s="56">
        <v>4</v>
      </c>
    </row>
    <row r="22" spans="1:10" ht="18" customHeight="1">
      <c r="A22" s="20" t="s">
        <v>20</v>
      </c>
      <c r="B22" s="21">
        <f t="shared" si="1"/>
        <v>0</v>
      </c>
      <c r="C22" s="22">
        <f t="shared" si="2"/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47">
        <v>0</v>
      </c>
      <c r="J22" s="23">
        <v>0</v>
      </c>
    </row>
    <row r="23" spans="1:10" ht="18" customHeight="1">
      <c r="A23" s="24" t="s">
        <v>21</v>
      </c>
      <c r="B23" s="25">
        <f t="shared" si="1"/>
        <v>2</v>
      </c>
      <c r="C23" s="26">
        <f t="shared" si="2"/>
        <v>2</v>
      </c>
      <c r="D23" s="26">
        <v>0</v>
      </c>
      <c r="E23" s="26">
        <v>0</v>
      </c>
      <c r="F23" s="26">
        <v>0</v>
      </c>
      <c r="G23" s="26">
        <v>0</v>
      </c>
      <c r="H23" s="26">
        <v>2</v>
      </c>
      <c r="I23" s="48">
        <v>0</v>
      </c>
      <c r="J23" s="27">
        <v>0</v>
      </c>
    </row>
    <row r="24" spans="1:10" ht="18" customHeight="1">
      <c r="A24" s="24" t="s">
        <v>22</v>
      </c>
      <c r="B24" s="25">
        <f t="shared" si="1"/>
        <v>0</v>
      </c>
      <c r="C24" s="26">
        <f t="shared" si="2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48">
        <v>0</v>
      </c>
      <c r="J24" s="28">
        <v>0</v>
      </c>
    </row>
    <row r="25" spans="1:10" ht="18" customHeight="1">
      <c r="A25" s="24" t="s">
        <v>23</v>
      </c>
      <c r="B25" s="25">
        <f t="shared" si="1"/>
        <v>0</v>
      </c>
      <c r="C25" s="26">
        <f t="shared" si="2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48">
        <v>0</v>
      </c>
      <c r="J25" s="27">
        <v>0</v>
      </c>
    </row>
    <row r="26" spans="1:10" ht="18" customHeight="1">
      <c r="A26" s="24" t="s">
        <v>24</v>
      </c>
      <c r="B26" s="25">
        <f t="shared" si="1"/>
        <v>2</v>
      </c>
      <c r="C26" s="26">
        <f t="shared" si="2"/>
        <v>2</v>
      </c>
      <c r="D26" s="26">
        <v>0</v>
      </c>
      <c r="E26" s="26">
        <v>0</v>
      </c>
      <c r="F26" s="26">
        <v>0</v>
      </c>
      <c r="G26" s="29">
        <v>0</v>
      </c>
      <c r="H26" s="26">
        <v>2</v>
      </c>
      <c r="I26" s="48">
        <v>0</v>
      </c>
      <c r="J26" s="27">
        <v>0</v>
      </c>
    </row>
    <row r="27" spans="1:10" ht="18" customHeight="1">
      <c r="A27" s="24" t="s">
        <v>25</v>
      </c>
      <c r="B27" s="25">
        <f t="shared" si="1"/>
        <v>0</v>
      </c>
      <c r="C27" s="26">
        <f t="shared" si="2"/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48">
        <v>0</v>
      </c>
      <c r="J27" s="27">
        <v>0</v>
      </c>
    </row>
    <row r="28" spans="1:10" ht="18" customHeight="1">
      <c r="A28" s="24" t="s">
        <v>26</v>
      </c>
      <c r="B28" s="25">
        <f t="shared" si="1"/>
        <v>1</v>
      </c>
      <c r="C28" s="26">
        <f t="shared" si="2"/>
        <v>1</v>
      </c>
      <c r="D28" s="26">
        <v>0</v>
      </c>
      <c r="E28" s="26">
        <v>0</v>
      </c>
      <c r="F28" s="26">
        <v>0</v>
      </c>
      <c r="G28" s="26">
        <v>0</v>
      </c>
      <c r="H28" s="26">
        <v>1</v>
      </c>
      <c r="I28" s="48">
        <v>0</v>
      </c>
      <c r="J28" s="27">
        <v>4</v>
      </c>
    </row>
    <row r="29" spans="1:10" ht="18" customHeight="1">
      <c r="A29" s="24" t="s">
        <v>27</v>
      </c>
      <c r="B29" s="25">
        <f t="shared" si="1"/>
        <v>1</v>
      </c>
      <c r="C29" s="26">
        <f t="shared" si="2"/>
        <v>1</v>
      </c>
      <c r="D29" s="26">
        <v>0</v>
      </c>
      <c r="E29" s="26">
        <v>0</v>
      </c>
      <c r="F29" s="26">
        <v>0</v>
      </c>
      <c r="G29" s="26">
        <v>0</v>
      </c>
      <c r="H29" s="26">
        <v>1</v>
      </c>
      <c r="I29" s="48">
        <v>0</v>
      </c>
      <c r="J29" s="27">
        <v>1</v>
      </c>
    </row>
    <row r="30" spans="1:10" ht="18" customHeight="1">
      <c r="A30" s="24" t="s">
        <v>28</v>
      </c>
      <c r="B30" s="25">
        <f t="shared" si="1"/>
        <v>0</v>
      </c>
      <c r="C30" s="26">
        <f t="shared" si="2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48">
        <v>0</v>
      </c>
      <c r="J30" s="27">
        <v>3</v>
      </c>
    </row>
    <row r="31" spans="1:10" ht="18" customHeight="1">
      <c r="A31" s="36" t="s">
        <v>29</v>
      </c>
      <c r="B31" s="37">
        <f t="shared" si="1"/>
        <v>0</v>
      </c>
      <c r="C31" s="38">
        <f t="shared" si="2"/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49">
        <v>0</v>
      </c>
      <c r="J31" s="39">
        <v>0</v>
      </c>
    </row>
    <row r="32" spans="1:10" ht="18" customHeight="1">
      <c r="A32" s="40" t="s">
        <v>17</v>
      </c>
      <c r="B32" s="41">
        <f t="shared" si="1"/>
        <v>31</v>
      </c>
      <c r="C32" s="14">
        <f t="shared" si="2"/>
        <v>24</v>
      </c>
      <c r="D32" s="14">
        <v>13</v>
      </c>
      <c r="E32" s="14">
        <v>13</v>
      </c>
      <c r="F32" s="14">
        <v>0</v>
      </c>
      <c r="G32" s="42">
        <v>8</v>
      </c>
      <c r="H32" s="14">
        <v>3</v>
      </c>
      <c r="I32" s="50">
        <v>7</v>
      </c>
      <c r="J32" s="43">
        <v>1</v>
      </c>
    </row>
    <row r="33" spans="1:10" ht="18" customHeight="1">
      <c r="A33" s="44" t="s">
        <v>18</v>
      </c>
      <c r="B33" s="41">
        <f>C33+I33</f>
        <v>1</v>
      </c>
      <c r="C33" s="14">
        <f>D33+G33+H33</f>
        <v>1</v>
      </c>
      <c r="D33" s="14">
        <v>0</v>
      </c>
      <c r="E33" s="14">
        <v>0</v>
      </c>
      <c r="F33" s="14">
        <v>0</v>
      </c>
      <c r="G33" s="14">
        <v>1</v>
      </c>
      <c r="H33" s="14">
        <v>0</v>
      </c>
      <c r="I33" s="51">
        <v>0</v>
      </c>
      <c r="J33" s="45">
        <v>0</v>
      </c>
    </row>
    <row r="34" spans="1:10" ht="18" customHeight="1">
      <c r="A34" s="40" t="s">
        <v>30</v>
      </c>
      <c r="B34" s="41">
        <f t="shared" si="1"/>
        <v>0</v>
      </c>
      <c r="C34" s="14">
        <f t="shared" si="2"/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51">
        <v>0</v>
      </c>
      <c r="J34" s="45">
        <v>0</v>
      </c>
    </row>
    <row r="35" spans="1:10" ht="18" customHeight="1" thickBot="1">
      <c r="A35" s="30" t="s">
        <v>31</v>
      </c>
      <c r="B35" s="46">
        <f t="shared" si="1"/>
        <v>0</v>
      </c>
      <c r="C35" s="31">
        <f t="shared" si="2"/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52">
        <v>0</v>
      </c>
      <c r="J35" s="32">
        <v>0</v>
      </c>
    </row>
  </sheetData>
  <sheetProtection/>
  <mergeCells count="25">
    <mergeCell ref="L4:L5"/>
    <mergeCell ref="M4:M5"/>
    <mergeCell ref="B4:B5"/>
    <mergeCell ref="C4:C5"/>
    <mergeCell ref="D4:D5"/>
    <mergeCell ref="E4:E5"/>
    <mergeCell ref="F4:F5"/>
    <mergeCell ref="G4:G5"/>
    <mergeCell ref="A4:A5"/>
    <mergeCell ref="H4:H5"/>
    <mergeCell ref="I4:I5"/>
    <mergeCell ref="J4:J5"/>
    <mergeCell ref="K4:K5"/>
    <mergeCell ref="C15:H15"/>
    <mergeCell ref="B14:B19"/>
    <mergeCell ref="C14:I14"/>
    <mergeCell ref="I15:I19"/>
    <mergeCell ref="J15:J18"/>
    <mergeCell ref="C16:C19"/>
    <mergeCell ref="D16:F16"/>
    <mergeCell ref="G16:G19"/>
    <mergeCell ref="H16:H19"/>
    <mergeCell ref="D17:D19"/>
    <mergeCell ref="E17:E19"/>
    <mergeCell ref="F17:F19"/>
  </mergeCells>
  <printOptions/>
  <pageMargins left="0.984251968503937" right="0.984251968503937" top="0.984251968503937" bottom="0.984251968503937" header="0.35433070866141736" footer="0.984251968503937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2015-02-26T04:57:05Z</cp:lastPrinted>
  <dcterms:created xsi:type="dcterms:W3CDTF">2005-03-21T13:04:29Z</dcterms:created>
  <dcterms:modified xsi:type="dcterms:W3CDTF">2015-03-06T07:11:55Z</dcterms:modified>
  <cp:category/>
  <cp:version/>
  <cp:contentType/>
  <cp:contentStatus/>
  <cp:revision>24</cp:revision>
</cp:coreProperties>
</file>