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65506" windowWidth="8625" windowHeight="8010" activeTab="0"/>
  </bookViews>
  <sheets>
    <sheet name="Sheet1" sheetId="1" r:id="rId1"/>
  </sheets>
  <definedNames>
    <definedName name="_xlnm.Print_Area" localSheetId="0">'Sheet1'!$A$1:$P$26</definedName>
    <definedName name="印刷範囲">'Sheet1'!$A$1:$P$24</definedName>
  </definedNames>
  <calcPr fullCalcOnLoad="1"/>
</workbook>
</file>

<file path=xl/sharedStrings.xml><?xml version="1.0" encoding="utf-8"?>
<sst xmlns="http://schemas.openxmlformats.org/spreadsheetml/2006/main" count="66" uniqueCount="35">
  <si>
    <t>気管、</t>
  </si>
  <si>
    <t>食  道</t>
  </si>
  <si>
    <t>胃</t>
  </si>
  <si>
    <t>結　腸</t>
  </si>
  <si>
    <t>膵</t>
  </si>
  <si>
    <t>気管支</t>
  </si>
  <si>
    <t>乳　房</t>
  </si>
  <si>
    <t>子　宮</t>
  </si>
  <si>
    <t>卵　巣</t>
  </si>
  <si>
    <t>白血病</t>
  </si>
  <si>
    <t>その他</t>
  </si>
  <si>
    <t>（総数）</t>
  </si>
  <si>
    <t>及び肺</t>
  </si>
  <si>
    <t>総数</t>
  </si>
  <si>
    <t>男</t>
  </si>
  <si>
    <t>女</t>
  </si>
  <si>
    <t>岐阜県</t>
  </si>
  <si>
    <t>管内総数</t>
  </si>
  <si>
    <t>郡上市</t>
  </si>
  <si>
    <t>悪性</t>
  </si>
  <si>
    <t>新生物</t>
  </si>
  <si>
    <t>直腸</t>
  </si>
  <si>
    <t>Ｓ字状</t>
  </si>
  <si>
    <t>結腸</t>
  </si>
  <si>
    <t>肝・</t>
  </si>
  <si>
    <t>肝内</t>
  </si>
  <si>
    <t>胆管</t>
  </si>
  <si>
    <t>前立腺</t>
  </si>
  <si>
    <t>全　国</t>
  </si>
  <si>
    <t>関市</t>
  </si>
  <si>
    <t>美濃市</t>
  </si>
  <si>
    <t>・</t>
  </si>
  <si>
    <t>・</t>
  </si>
  <si>
    <t xml:space="preserve">  （平成２５年）</t>
  </si>
  <si>
    <t>　　　　　　　　　　　　　　　　　(４）  部位別悪性新生物死亡数（Ｔ２－１０）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</si>
</sst>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39">
    <font>
      <sz val="6.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3" fontId="0" fillId="0" borderId="10" xfId="0" applyNumberFormat="1" applyFill="1" applyBorder="1" applyAlignment="1">
      <alignment horizontal="center" shrinkToFit="1"/>
    </xf>
    <xf numFmtId="3" fontId="0" fillId="0" borderId="11" xfId="0" applyNumberFormat="1" applyFill="1" applyBorder="1" applyAlignment="1">
      <alignment horizontal="center" shrinkToFit="1"/>
    </xf>
    <xf numFmtId="3" fontId="0" fillId="0" borderId="12" xfId="0" applyNumberFormat="1" applyFill="1" applyBorder="1" applyAlignment="1">
      <alignment horizontal="center" shrinkToFit="1"/>
    </xf>
    <xf numFmtId="3" fontId="0" fillId="0" borderId="13" xfId="0" applyNumberFormat="1" applyFill="1" applyBorder="1" applyAlignment="1">
      <alignment horizontal="center" shrinkToFit="1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 shrinkToFit="1"/>
    </xf>
    <xf numFmtId="3" fontId="0" fillId="0" borderId="18" xfId="0" applyNumberFormat="1" applyFill="1" applyBorder="1" applyAlignment="1">
      <alignment horizontal="center" shrinkToFit="1"/>
    </xf>
    <xf numFmtId="3" fontId="4" fillId="0" borderId="15" xfId="0" applyNumberFormat="1" applyFont="1" applyFill="1" applyBorder="1" applyAlignment="1">
      <alignment horizontal="center" shrinkToFit="1"/>
    </xf>
    <xf numFmtId="3" fontId="0" fillId="0" borderId="15" xfId="0" applyNumberFormat="1" applyFill="1" applyBorder="1" applyAlignment="1">
      <alignment horizontal="center" shrinkToFit="1"/>
    </xf>
    <xf numFmtId="3" fontId="0" fillId="0" borderId="19" xfId="0" applyNumberFormat="1" applyFill="1" applyBorder="1" applyAlignment="1">
      <alignment horizontal="center" shrinkToFit="1"/>
    </xf>
    <xf numFmtId="3" fontId="0" fillId="0" borderId="20" xfId="0" applyNumberFormat="1" applyFill="1" applyBorder="1" applyAlignment="1">
      <alignment horizontal="center" shrinkToFit="1"/>
    </xf>
    <xf numFmtId="3" fontId="0" fillId="0" borderId="21" xfId="0" applyNumberFormat="1" applyFill="1" applyBorder="1" applyAlignment="1">
      <alignment horizontal="center" shrinkToFit="1"/>
    </xf>
    <xf numFmtId="3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25" xfId="0" applyNumberFormat="1" applyFill="1" applyBorder="1" applyAlignment="1">
      <alignment horizontal="center" shrinkToFit="1"/>
    </xf>
    <xf numFmtId="3" fontId="0" fillId="0" borderId="26" xfId="0" applyNumberFormat="1" applyFill="1" applyBorder="1" applyAlignment="1">
      <alignment horizontal="center" shrinkToFit="1"/>
    </xf>
    <xf numFmtId="3" fontId="0" fillId="0" borderId="27" xfId="0" applyNumberFormat="1" applyFill="1" applyBorder="1" applyAlignment="1">
      <alignment horizontal="center" shrinkToFit="1"/>
    </xf>
    <xf numFmtId="3" fontId="0" fillId="0" borderId="11" xfId="0" applyNumberFormat="1" applyFill="1" applyBorder="1" applyAlignment="1">
      <alignment horizontal="center" vertical="center" shrinkToFit="1"/>
    </xf>
    <xf numFmtId="3" fontId="0" fillId="0" borderId="28" xfId="0" applyNumberFormat="1" applyFill="1" applyBorder="1" applyAlignment="1">
      <alignment horizontal="center" vertical="center" shrinkToFit="1"/>
    </xf>
    <xf numFmtId="3" fontId="0" fillId="0" borderId="18" xfId="0" applyNumberFormat="1" applyFill="1" applyBorder="1" applyAlignment="1">
      <alignment horizontal="center" vertical="center" shrinkToFit="1"/>
    </xf>
    <xf numFmtId="41" fontId="0" fillId="0" borderId="25" xfId="0" applyNumberFormat="1" applyFill="1" applyBorder="1" applyAlignment="1">
      <alignment vertical="center" shrinkToFit="1"/>
    </xf>
    <xf numFmtId="41" fontId="0" fillId="0" borderId="19" xfId="0" applyNumberFormat="1" applyFill="1" applyBorder="1" applyAlignment="1">
      <alignment vertical="center" shrinkToFit="1"/>
    </xf>
    <xf numFmtId="41" fontId="0" fillId="0" borderId="10" xfId="0" applyNumberFormat="1" applyFill="1" applyBorder="1" applyAlignment="1">
      <alignment vertical="center" shrinkToFit="1"/>
    </xf>
    <xf numFmtId="41" fontId="0" fillId="0" borderId="10" xfId="48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 shrinkToFit="1"/>
    </xf>
    <xf numFmtId="183" fontId="0" fillId="0" borderId="29" xfId="0" applyNumberFormat="1" applyFill="1" applyBorder="1" applyAlignment="1">
      <alignment horizontal="right" vertical="center"/>
    </xf>
    <xf numFmtId="183" fontId="0" fillId="0" borderId="30" xfId="0" applyNumberFormat="1" applyFill="1" applyBorder="1" applyAlignment="1">
      <alignment horizontal="right" vertical="center"/>
    </xf>
    <xf numFmtId="183" fontId="0" fillId="0" borderId="31" xfId="0" applyNumberFormat="1" applyFill="1" applyBorder="1" applyAlignment="1">
      <alignment horizontal="right" vertical="center"/>
    </xf>
    <xf numFmtId="41" fontId="0" fillId="0" borderId="31" xfId="0" applyNumberFormat="1" applyFill="1" applyBorder="1" applyAlignment="1" applyProtection="1">
      <alignment horizontal="center" vertical="center" shrinkToFit="1"/>
      <protection locked="0"/>
    </xf>
    <xf numFmtId="41" fontId="0" fillId="0" borderId="28" xfId="0" applyNumberFormat="1" applyFill="1" applyBorder="1" applyAlignment="1">
      <alignment vertical="center" shrinkToFit="1"/>
    </xf>
    <xf numFmtId="183" fontId="0" fillId="0" borderId="27" xfId="0" applyNumberFormat="1" applyFill="1" applyBorder="1" applyAlignment="1">
      <alignment horizontal="right" vertical="center"/>
    </xf>
    <xf numFmtId="183" fontId="0" fillId="0" borderId="21" xfId="0" applyNumberFormat="1" applyFill="1" applyBorder="1" applyAlignment="1">
      <alignment horizontal="right" vertical="center"/>
    </xf>
    <xf numFmtId="183" fontId="0" fillId="0" borderId="17" xfId="0" applyNumberFormat="1" applyFill="1" applyBorder="1" applyAlignment="1">
      <alignment horizontal="right" vertical="center"/>
    </xf>
    <xf numFmtId="41" fontId="0" fillId="0" borderId="17" xfId="0" applyNumberFormat="1" applyFill="1" applyBorder="1" applyAlignment="1" applyProtection="1">
      <alignment horizontal="center" vertical="center" shrinkToFit="1"/>
      <protection locked="0"/>
    </xf>
    <xf numFmtId="41" fontId="0" fillId="0" borderId="18" xfId="0" applyNumberFormat="1" applyFill="1" applyBorder="1" applyAlignment="1">
      <alignment vertical="center" shrinkToFit="1"/>
    </xf>
    <xf numFmtId="3" fontId="0" fillId="0" borderId="14" xfId="0" applyNumberFormat="1" applyFill="1" applyBorder="1" applyAlignment="1">
      <alignment horizontal="center" shrinkToFit="1"/>
    </xf>
    <xf numFmtId="41" fontId="0" fillId="0" borderId="29" xfId="0" applyNumberFormat="1" applyFill="1" applyBorder="1" applyAlignment="1">
      <alignment vertical="center" shrinkToFit="1"/>
    </xf>
    <xf numFmtId="41" fontId="0" fillId="0" borderId="30" xfId="0" applyNumberFormat="1" applyFill="1" applyBorder="1" applyAlignment="1" applyProtection="1">
      <alignment vertical="center" shrinkToFit="1"/>
      <protection locked="0"/>
    </xf>
    <xf numFmtId="41" fontId="0" fillId="0" borderId="31" xfId="0" applyNumberFormat="1" applyFill="1" applyBorder="1" applyAlignment="1" applyProtection="1">
      <alignment vertical="center" shrinkToFit="1"/>
      <protection locked="0"/>
    </xf>
    <xf numFmtId="41" fontId="0" fillId="0" borderId="31" xfId="0" applyNumberFormat="1" applyFill="1" applyBorder="1" applyAlignment="1">
      <alignment vertical="center" shrinkToFit="1"/>
    </xf>
    <xf numFmtId="1" fontId="0" fillId="0" borderId="16" xfId="0" applyNumberFormat="1" applyFill="1" applyBorder="1" applyAlignment="1">
      <alignment horizontal="center" shrinkToFit="1"/>
    </xf>
    <xf numFmtId="1" fontId="0" fillId="0" borderId="18" xfId="0" applyNumberFormat="1" applyFill="1" applyBorder="1" applyAlignment="1">
      <alignment horizontal="center" vertical="center" shrinkToFit="1"/>
    </xf>
    <xf numFmtId="41" fontId="0" fillId="0" borderId="27" xfId="0" applyNumberFormat="1" applyFill="1" applyBorder="1" applyAlignment="1">
      <alignment vertical="center" shrinkToFit="1"/>
    </xf>
    <xf numFmtId="41" fontId="0" fillId="0" borderId="21" xfId="0" applyNumberFormat="1" applyFill="1" applyBorder="1" applyAlignment="1" applyProtection="1">
      <alignment vertical="center" shrinkToFit="1"/>
      <protection locked="0"/>
    </xf>
    <xf numFmtId="41" fontId="0" fillId="0" borderId="17" xfId="0" applyNumberFormat="1" applyFill="1" applyBorder="1" applyAlignment="1" applyProtection="1">
      <alignment vertical="center" shrinkToFit="1"/>
      <protection locked="0"/>
    </xf>
    <xf numFmtId="41" fontId="0" fillId="0" borderId="17" xfId="0" applyNumberFormat="1" applyFill="1" applyBorder="1" applyAlignment="1">
      <alignment vertical="center" shrinkToFit="1"/>
    </xf>
    <xf numFmtId="1" fontId="3" fillId="0" borderId="15" xfId="0" applyNumberFormat="1" applyFont="1" applyFill="1" applyBorder="1" applyAlignment="1">
      <alignment horizontal="center" shrinkToFit="1"/>
    </xf>
    <xf numFmtId="1" fontId="0" fillId="0" borderId="11" xfId="0" applyNumberFormat="1" applyFill="1" applyBorder="1" applyAlignment="1">
      <alignment horizontal="center" vertical="center" shrinkToFit="1"/>
    </xf>
    <xf numFmtId="1" fontId="0" fillId="0" borderId="28" xfId="0" applyNumberFormat="1" applyFill="1" applyBorder="1" applyAlignment="1">
      <alignment horizontal="center" vertical="center" shrinkToFit="1"/>
    </xf>
    <xf numFmtId="41" fontId="0" fillId="0" borderId="30" xfId="0" applyNumberFormat="1" applyFill="1" applyBorder="1" applyAlignment="1">
      <alignment vertical="center" shrinkToFit="1"/>
    </xf>
    <xf numFmtId="41" fontId="0" fillId="0" borderId="31" xfId="0" applyNumberFormat="1" applyFill="1" applyBorder="1" applyAlignment="1">
      <alignment horizontal="center" vertical="center" shrinkToFit="1"/>
    </xf>
    <xf numFmtId="41" fontId="0" fillId="0" borderId="21" xfId="0" applyNumberFormat="1" applyFill="1" applyBorder="1" applyAlignment="1">
      <alignment vertical="center" shrinkToFit="1"/>
    </xf>
    <xf numFmtId="41" fontId="0" fillId="0" borderId="17" xfId="0" applyNumberFormat="1" applyFill="1" applyBorder="1" applyAlignment="1">
      <alignment horizontal="center" vertical="center" shrinkToFit="1"/>
    </xf>
    <xf numFmtId="1" fontId="3" fillId="0" borderId="14" xfId="0" applyNumberFormat="1" applyFont="1" applyFill="1" applyBorder="1" applyAlignment="1">
      <alignment horizontal="center" shrinkToFit="1"/>
    </xf>
    <xf numFmtId="41" fontId="0" fillId="0" borderId="29" xfId="0" applyNumberFormat="1" applyFill="1" applyBorder="1" applyAlignment="1">
      <alignment horizontal="right" vertical="center" shrinkToFit="1"/>
    </xf>
    <xf numFmtId="41" fontId="0" fillId="0" borderId="30" xfId="0" applyNumberFormat="1" applyFill="1" applyBorder="1" applyAlignment="1" applyProtection="1">
      <alignment horizontal="right" vertical="center" shrinkToFit="1"/>
      <protection locked="0"/>
    </xf>
    <xf numFmtId="41" fontId="0" fillId="0" borderId="31" xfId="0" applyNumberFormat="1" applyFill="1" applyBorder="1" applyAlignment="1" applyProtection="1">
      <alignment horizontal="right" vertical="center" shrinkToFit="1"/>
      <protection locked="0"/>
    </xf>
    <xf numFmtId="41" fontId="0" fillId="0" borderId="28" xfId="0" applyNumberFormat="1" applyFill="1" applyBorder="1" applyAlignment="1">
      <alignment horizontal="right" vertical="center" shrinkToFit="1"/>
    </xf>
    <xf numFmtId="1" fontId="3" fillId="0" borderId="16" xfId="0" applyNumberFormat="1" applyFont="1" applyFill="1" applyBorder="1" applyAlignment="1">
      <alignment horizontal="center" shrinkToFit="1"/>
    </xf>
    <xf numFmtId="41" fontId="0" fillId="0" borderId="27" xfId="0" applyNumberFormat="1" applyFill="1" applyBorder="1" applyAlignment="1">
      <alignment horizontal="right" vertical="center" shrinkToFit="1"/>
    </xf>
    <xf numFmtId="41" fontId="0" fillId="0" borderId="21" xfId="0" applyNumberFormat="1" applyFill="1" applyBorder="1" applyAlignment="1" applyProtection="1">
      <alignment horizontal="right" vertical="center" shrinkToFit="1"/>
      <protection locked="0"/>
    </xf>
    <xf numFmtId="41" fontId="0" fillId="0" borderId="17" xfId="0" applyNumberFormat="1" applyFill="1" applyBorder="1" applyAlignment="1" applyProtection="1">
      <alignment horizontal="right" vertical="center" shrinkToFit="1"/>
      <protection locked="0"/>
    </xf>
    <xf numFmtId="41" fontId="0" fillId="0" borderId="18" xfId="0" applyNumberForma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60" zoomScaleNormal="16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" defaultRowHeight="8.25" customHeight="1"/>
  <cols>
    <col min="1" max="1" width="11" style="0" customWidth="1"/>
    <col min="2" max="2" width="5.59765625" style="0" customWidth="1"/>
    <col min="3" max="3" width="9" style="0" customWidth="1"/>
    <col min="4" max="10" width="8.59765625" style="0" customWidth="1"/>
    <col min="11" max="11" width="9" style="0" customWidth="1"/>
    <col min="12" max="16" width="8.59765625" style="0" customWidth="1"/>
  </cols>
  <sheetData>
    <row r="1" ht="16.5" customHeight="1">
      <c r="A1" s="1" t="s">
        <v>34</v>
      </c>
    </row>
    <row r="2" ht="13.5" customHeight="1">
      <c r="A2" s="1"/>
    </row>
    <row r="3" spans="1:16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33</v>
      </c>
      <c r="O3" s="4"/>
      <c r="P3" s="4"/>
    </row>
    <row r="4" spans="1:17" ht="13.5" customHeight="1">
      <c r="A4" s="10"/>
      <c r="B4" s="20"/>
      <c r="C4" s="23" t="s">
        <v>19</v>
      </c>
      <c r="D4" s="17"/>
      <c r="E4" s="6"/>
      <c r="F4" s="6"/>
      <c r="G4" s="6" t="s">
        <v>21</v>
      </c>
      <c r="H4" s="6" t="s">
        <v>24</v>
      </c>
      <c r="I4" s="6"/>
      <c r="J4" s="6" t="s">
        <v>0</v>
      </c>
      <c r="K4" s="6"/>
      <c r="L4" s="6"/>
      <c r="M4" s="6"/>
      <c r="N4" s="6"/>
      <c r="O4" s="6"/>
      <c r="P4" s="7"/>
      <c r="Q4" s="2"/>
    </row>
    <row r="5" spans="1:17" ht="13.5" customHeight="1">
      <c r="A5" s="11"/>
      <c r="B5" s="21"/>
      <c r="C5" s="24" t="s">
        <v>20</v>
      </c>
      <c r="D5" s="18" t="s">
        <v>1</v>
      </c>
      <c r="E5" s="8" t="s">
        <v>2</v>
      </c>
      <c r="F5" s="8" t="s">
        <v>3</v>
      </c>
      <c r="G5" s="8" t="s">
        <v>22</v>
      </c>
      <c r="H5" s="8" t="s">
        <v>25</v>
      </c>
      <c r="I5" s="8" t="s">
        <v>4</v>
      </c>
      <c r="J5" s="8" t="s">
        <v>5</v>
      </c>
      <c r="K5" s="8" t="s">
        <v>27</v>
      </c>
      <c r="L5" s="8" t="s">
        <v>6</v>
      </c>
      <c r="M5" s="8" t="s">
        <v>7</v>
      </c>
      <c r="N5" s="8" t="s">
        <v>8</v>
      </c>
      <c r="O5" s="8" t="s">
        <v>9</v>
      </c>
      <c r="P5" s="9" t="s">
        <v>10</v>
      </c>
      <c r="Q5" s="2"/>
    </row>
    <row r="6" spans="1:17" ht="13.5" customHeight="1">
      <c r="A6" s="12"/>
      <c r="B6" s="22"/>
      <c r="C6" s="25" t="s">
        <v>11</v>
      </c>
      <c r="D6" s="19"/>
      <c r="E6" s="13"/>
      <c r="F6" s="13"/>
      <c r="G6" s="13" t="s">
        <v>23</v>
      </c>
      <c r="H6" s="13" t="s">
        <v>26</v>
      </c>
      <c r="I6" s="13"/>
      <c r="J6" s="13" t="s">
        <v>12</v>
      </c>
      <c r="K6" s="13"/>
      <c r="L6" s="13"/>
      <c r="M6" s="13"/>
      <c r="N6" s="13"/>
      <c r="O6" s="13"/>
      <c r="P6" s="14"/>
      <c r="Q6" s="2"/>
    </row>
    <row r="7" spans="1:17" ht="18" customHeight="1">
      <c r="A7" s="11"/>
      <c r="B7" s="26" t="s">
        <v>13</v>
      </c>
      <c r="C7" s="29">
        <f aca="true" t="shared" si="0" ref="C7:P7">C8+C9</f>
        <v>375867</v>
      </c>
      <c r="D7" s="30">
        <f t="shared" si="0"/>
        <v>11543</v>
      </c>
      <c r="E7" s="31">
        <f t="shared" si="0"/>
        <v>48632</v>
      </c>
      <c r="F7" s="31">
        <f t="shared" si="0"/>
        <v>32682</v>
      </c>
      <c r="G7" s="31">
        <f t="shared" si="0"/>
        <v>14972</v>
      </c>
      <c r="H7" s="31">
        <f t="shared" si="0"/>
        <v>30175</v>
      </c>
      <c r="I7" s="31">
        <f t="shared" si="0"/>
        <v>30672</v>
      </c>
      <c r="J7" s="31">
        <f t="shared" si="0"/>
        <v>72734</v>
      </c>
      <c r="K7" s="32">
        <f>K8</f>
        <v>11560</v>
      </c>
      <c r="L7" s="31">
        <f t="shared" si="0"/>
        <v>13230</v>
      </c>
      <c r="M7" s="31">
        <f>M9</f>
        <v>6033</v>
      </c>
      <c r="N7" s="31">
        <f>N9</f>
        <v>4717</v>
      </c>
      <c r="O7" s="31">
        <f t="shared" si="0"/>
        <v>8133</v>
      </c>
      <c r="P7" s="33">
        <f t="shared" si="0"/>
        <v>90784</v>
      </c>
      <c r="Q7" s="2"/>
    </row>
    <row r="8" spans="1:17" ht="18" customHeight="1">
      <c r="A8" s="15" t="s">
        <v>28</v>
      </c>
      <c r="B8" s="27" t="s">
        <v>14</v>
      </c>
      <c r="C8" s="34">
        <v>222604</v>
      </c>
      <c r="D8" s="35">
        <v>9667</v>
      </c>
      <c r="E8" s="36">
        <v>31978</v>
      </c>
      <c r="F8" s="36">
        <v>16233</v>
      </c>
      <c r="G8" s="36">
        <v>9575</v>
      </c>
      <c r="H8" s="36">
        <v>19816</v>
      </c>
      <c r="I8" s="36">
        <v>15873</v>
      </c>
      <c r="J8" s="36">
        <v>52054</v>
      </c>
      <c r="K8" s="36">
        <v>11560</v>
      </c>
      <c r="L8" s="36">
        <v>82</v>
      </c>
      <c r="M8" s="37" t="s">
        <v>31</v>
      </c>
      <c r="N8" s="37" t="s">
        <v>31</v>
      </c>
      <c r="O8" s="36">
        <v>4806</v>
      </c>
      <c r="P8" s="38">
        <f>C8-SUM(D8:O8)</f>
        <v>50960</v>
      </c>
      <c r="Q8" s="2"/>
    </row>
    <row r="9" spans="1:17" ht="18" customHeight="1">
      <c r="A9" s="16"/>
      <c r="B9" s="28" t="s">
        <v>15</v>
      </c>
      <c r="C9" s="39">
        <v>153263</v>
      </c>
      <c r="D9" s="40">
        <v>1876</v>
      </c>
      <c r="E9" s="41">
        <v>16654</v>
      </c>
      <c r="F9" s="41">
        <v>16449</v>
      </c>
      <c r="G9" s="41">
        <v>5397</v>
      </c>
      <c r="H9" s="41">
        <v>10359</v>
      </c>
      <c r="I9" s="41">
        <v>14799</v>
      </c>
      <c r="J9" s="41">
        <v>20680</v>
      </c>
      <c r="K9" s="42" t="s">
        <v>31</v>
      </c>
      <c r="L9" s="41">
        <v>13148</v>
      </c>
      <c r="M9" s="41">
        <v>6033</v>
      </c>
      <c r="N9" s="41">
        <v>4717</v>
      </c>
      <c r="O9" s="41">
        <v>3327</v>
      </c>
      <c r="P9" s="43">
        <f>C9-SUM(D9:O9)</f>
        <v>39824</v>
      </c>
      <c r="Q9" s="2"/>
    </row>
    <row r="10" spans="1:17" ht="18" customHeight="1">
      <c r="A10" s="44"/>
      <c r="B10" s="26" t="s">
        <v>13</v>
      </c>
      <c r="C10" s="29">
        <f>SUM(C11:C12)</f>
        <v>6033</v>
      </c>
      <c r="D10" s="30">
        <f aca="true" t="shared" si="1" ref="D10:P10">D11+D12</f>
        <v>156</v>
      </c>
      <c r="E10" s="31">
        <f t="shared" si="1"/>
        <v>928</v>
      </c>
      <c r="F10" s="31">
        <f t="shared" si="1"/>
        <v>541</v>
      </c>
      <c r="G10" s="31">
        <f t="shared" si="1"/>
        <v>280</v>
      </c>
      <c r="H10" s="31">
        <f t="shared" si="1"/>
        <v>474</v>
      </c>
      <c r="I10" s="31">
        <f t="shared" si="1"/>
        <v>501</v>
      </c>
      <c r="J10" s="31">
        <f t="shared" si="1"/>
        <v>1207</v>
      </c>
      <c r="K10" s="31">
        <f>K11</f>
        <v>209</v>
      </c>
      <c r="L10" s="31">
        <f t="shared" si="1"/>
        <v>170</v>
      </c>
      <c r="M10" s="31">
        <f>M12</f>
        <v>115</v>
      </c>
      <c r="N10" s="31">
        <f>N12</f>
        <v>73</v>
      </c>
      <c r="O10" s="31">
        <f t="shared" si="1"/>
        <v>107</v>
      </c>
      <c r="P10" s="33">
        <f t="shared" si="1"/>
        <v>1272</v>
      </c>
      <c r="Q10" s="2"/>
    </row>
    <row r="11" spans="1:17" ht="18" customHeight="1">
      <c r="A11" s="15" t="s">
        <v>16</v>
      </c>
      <c r="B11" s="27" t="s">
        <v>14</v>
      </c>
      <c r="C11" s="45">
        <v>3587</v>
      </c>
      <c r="D11" s="46">
        <v>129</v>
      </c>
      <c r="E11" s="47">
        <v>595</v>
      </c>
      <c r="F11" s="48">
        <v>253</v>
      </c>
      <c r="G11" s="47">
        <v>167</v>
      </c>
      <c r="H11" s="47">
        <v>325</v>
      </c>
      <c r="I11" s="47">
        <v>246</v>
      </c>
      <c r="J11" s="47">
        <v>895</v>
      </c>
      <c r="K11" s="47">
        <v>209</v>
      </c>
      <c r="L11" s="47">
        <v>1</v>
      </c>
      <c r="M11" s="37" t="s">
        <v>31</v>
      </c>
      <c r="N11" s="37" t="s">
        <v>31</v>
      </c>
      <c r="O11" s="47">
        <v>60</v>
      </c>
      <c r="P11" s="38">
        <f>C11-SUM(D11:O11)</f>
        <v>707</v>
      </c>
      <c r="Q11" s="2"/>
    </row>
    <row r="12" spans="1:17" ht="18" customHeight="1">
      <c r="A12" s="49"/>
      <c r="B12" s="50" t="s">
        <v>15</v>
      </c>
      <c r="C12" s="51">
        <v>2446</v>
      </c>
      <c r="D12" s="52">
        <v>27</v>
      </c>
      <c r="E12" s="53">
        <v>333</v>
      </c>
      <c r="F12" s="54">
        <v>288</v>
      </c>
      <c r="G12" s="53">
        <v>113</v>
      </c>
      <c r="H12" s="53">
        <v>149</v>
      </c>
      <c r="I12" s="53">
        <v>255</v>
      </c>
      <c r="J12" s="53">
        <v>312</v>
      </c>
      <c r="K12" s="42" t="s">
        <v>31</v>
      </c>
      <c r="L12" s="53">
        <v>169</v>
      </c>
      <c r="M12" s="53">
        <v>115</v>
      </c>
      <c r="N12" s="53">
        <v>73</v>
      </c>
      <c r="O12" s="53">
        <v>47</v>
      </c>
      <c r="P12" s="43">
        <f>C12-SUM(D12:O12)</f>
        <v>565</v>
      </c>
      <c r="Q12" s="2"/>
    </row>
    <row r="13" spans="1:17" ht="18" customHeight="1">
      <c r="A13" s="55"/>
      <c r="B13" s="56" t="s">
        <v>13</v>
      </c>
      <c r="C13" s="29">
        <f aca="true" t="shared" si="2" ref="C13:P13">C16+C19+C22</f>
        <v>478</v>
      </c>
      <c r="D13" s="30">
        <f t="shared" si="2"/>
        <v>11</v>
      </c>
      <c r="E13" s="31">
        <f t="shared" si="2"/>
        <v>61</v>
      </c>
      <c r="F13" s="31">
        <f t="shared" si="2"/>
        <v>49</v>
      </c>
      <c r="G13" s="31">
        <f t="shared" si="2"/>
        <v>22</v>
      </c>
      <c r="H13" s="31">
        <f t="shared" si="2"/>
        <v>27</v>
      </c>
      <c r="I13" s="31">
        <f t="shared" si="2"/>
        <v>43</v>
      </c>
      <c r="J13" s="31">
        <f t="shared" si="2"/>
        <v>92</v>
      </c>
      <c r="K13" s="31">
        <f t="shared" si="2"/>
        <v>19</v>
      </c>
      <c r="L13" s="31">
        <f t="shared" si="2"/>
        <v>12</v>
      </c>
      <c r="M13" s="31">
        <f t="shared" si="2"/>
        <v>10</v>
      </c>
      <c r="N13" s="31">
        <f t="shared" si="2"/>
        <v>4</v>
      </c>
      <c r="O13" s="31">
        <f t="shared" si="2"/>
        <v>6</v>
      </c>
      <c r="P13" s="33">
        <f t="shared" si="2"/>
        <v>122</v>
      </c>
      <c r="Q13" s="2"/>
    </row>
    <row r="14" spans="1:17" ht="18" customHeight="1">
      <c r="A14" s="15" t="s">
        <v>17</v>
      </c>
      <c r="B14" s="57" t="s">
        <v>14</v>
      </c>
      <c r="C14" s="45">
        <f>C17+C20+C23</f>
        <v>277</v>
      </c>
      <c r="D14" s="58">
        <f aca="true" t="shared" si="3" ref="D14:P14">D17+D20+D23</f>
        <v>9</v>
      </c>
      <c r="E14" s="48">
        <f t="shared" si="3"/>
        <v>35</v>
      </c>
      <c r="F14" s="48">
        <f t="shared" si="3"/>
        <v>24</v>
      </c>
      <c r="G14" s="48">
        <f t="shared" si="3"/>
        <v>14</v>
      </c>
      <c r="H14" s="48">
        <f t="shared" si="3"/>
        <v>18</v>
      </c>
      <c r="I14" s="48">
        <f t="shared" si="3"/>
        <v>23</v>
      </c>
      <c r="J14" s="48">
        <f t="shared" si="3"/>
        <v>68</v>
      </c>
      <c r="K14" s="48">
        <f t="shared" si="3"/>
        <v>19</v>
      </c>
      <c r="L14" s="48">
        <f t="shared" si="3"/>
        <v>0</v>
      </c>
      <c r="M14" s="59" t="s">
        <v>32</v>
      </c>
      <c r="N14" s="59" t="s">
        <v>32</v>
      </c>
      <c r="O14" s="48">
        <f t="shared" si="3"/>
        <v>2</v>
      </c>
      <c r="P14" s="38">
        <f t="shared" si="3"/>
        <v>65</v>
      </c>
      <c r="Q14" s="2"/>
    </row>
    <row r="15" spans="1:17" ht="18" customHeight="1">
      <c r="A15" s="55"/>
      <c r="B15" s="50" t="s">
        <v>15</v>
      </c>
      <c r="C15" s="51">
        <f>C18+C21+C24</f>
        <v>201</v>
      </c>
      <c r="D15" s="60">
        <f aca="true" t="shared" si="4" ref="D15:P15">D18+D21+D24</f>
        <v>2</v>
      </c>
      <c r="E15" s="54">
        <f t="shared" si="4"/>
        <v>26</v>
      </c>
      <c r="F15" s="54">
        <f t="shared" si="4"/>
        <v>25</v>
      </c>
      <c r="G15" s="54">
        <f t="shared" si="4"/>
        <v>8</v>
      </c>
      <c r="H15" s="54">
        <f t="shared" si="4"/>
        <v>9</v>
      </c>
      <c r="I15" s="54">
        <f t="shared" si="4"/>
        <v>20</v>
      </c>
      <c r="J15" s="54">
        <f t="shared" si="4"/>
        <v>24</v>
      </c>
      <c r="K15" s="61" t="s">
        <v>31</v>
      </c>
      <c r="L15" s="54">
        <f t="shared" si="4"/>
        <v>12</v>
      </c>
      <c r="M15" s="54">
        <f t="shared" si="4"/>
        <v>10</v>
      </c>
      <c r="N15" s="54">
        <f t="shared" si="4"/>
        <v>4</v>
      </c>
      <c r="O15" s="54">
        <f t="shared" si="4"/>
        <v>4</v>
      </c>
      <c r="P15" s="43">
        <f t="shared" si="4"/>
        <v>57</v>
      </c>
      <c r="Q15" s="2"/>
    </row>
    <row r="16" spans="1:17" ht="18" customHeight="1">
      <c r="A16" s="62"/>
      <c r="B16" s="56" t="s">
        <v>13</v>
      </c>
      <c r="C16" s="29">
        <f aca="true" t="shared" si="5" ref="C16:O16">SUM(C17:C18)</f>
        <v>248</v>
      </c>
      <c r="D16" s="30">
        <f t="shared" si="5"/>
        <v>5</v>
      </c>
      <c r="E16" s="31">
        <f t="shared" si="5"/>
        <v>31</v>
      </c>
      <c r="F16" s="31">
        <f t="shared" si="5"/>
        <v>26</v>
      </c>
      <c r="G16" s="31">
        <f t="shared" si="5"/>
        <v>10</v>
      </c>
      <c r="H16" s="31">
        <f t="shared" si="5"/>
        <v>12</v>
      </c>
      <c r="I16" s="31">
        <f t="shared" si="5"/>
        <v>20</v>
      </c>
      <c r="J16" s="31">
        <f t="shared" si="5"/>
        <v>50</v>
      </c>
      <c r="K16" s="31">
        <f t="shared" si="5"/>
        <v>9</v>
      </c>
      <c r="L16" s="31">
        <f t="shared" si="5"/>
        <v>9</v>
      </c>
      <c r="M16" s="31">
        <f t="shared" si="5"/>
        <v>7</v>
      </c>
      <c r="N16" s="31">
        <f t="shared" si="5"/>
        <v>1</v>
      </c>
      <c r="O16" s="31">
        <f t="shared" si="5"/>
        <v>6</v>
      </c>
      <c r="P16" s="33">
        <f>P17+P18</f>
        <v>62</v>
      </c>
      <c r="Q16" s="2"/>
    </row>
    <row r="17" spans="1:17" ht="18" customHeight="1">
      <c r="A17" s="15" t="s">
        <v>29</v>
      </c>
      <c r="B17" s="57" t="s">
        <v>14</v>
      </c>
      <c r="C17" s="63">
        <v>138</v>
      </c>
      <c r="D17" s="64">
        <v>5</v>
      </c>
      <c r="E17" s="65">
        <v>18</v>
      </c>
      <c r="F17" s="65">
        <v>11</v>
      </c>
      <c r="G17" s="65">
        <v>5</v>
      </c>
      <c r="H17" s="65">
        <v>9</v>
      </c>
      <c r="I17" s="65">
        <v>11</v>
      </c>
      <c r="J17" s="65">
        <v>37</v>
      </c>
      <c r="K17" s="65">
        <v>9</v>
      </c>
      <c r="L17" s="65">
        <v>0</v>
      </c>
      <c r="M17" s="37" t="s">
        <v>31</v>
      </c>
      <c r="N17" s="37" t="s">
        <v>31</v>
      </c>
      <c r="O17" s="65">
        <v>2</v>
      </c>
      <c r="P17" s="66">
        <f>C17-SUM(D17:O17)</f>
        <v>31</v>
      </c>
      <c r="Q17" s="2"/>
    </row>
    <row r="18" spans="1:17" ht="18" customHeight="1">
      <c r="A18" s="67"/>
      <c r="B18" s="50" t="s">
        <v>15</v>
      </c>
      <c r="C18" s="68">
        <v>110</v>
      </c>
      <c r="D18" s="69">
        <v>0</v>
      </c>
      <c r="E18" s="70">
        <v>13</v>
      </c>
      <c r="F18" s="70">
        <v>15</v>
      </c>
      <c r="G18" s="70">
        <v>5</v>
      </c>
      <c r="H18" s="70">
        <v>3</v>
      </c>
      <c r="I18" s="70">
        <v>9</v>
      </c>
      <c r="J18" s="70">
        <v>13</v>
      </c>
      <c r="K18" s="42" t="s">
        <v>31</v>
      </c>
      <c r="L18" s="70">
        <v>9</v>
      </c>
      <c r="M18" s="70">
        <v>7</v>
      </c>
      <c r="N18" s="70">
        <v>1</v>
      </c>
      <c r="O18" s="70">
        <v>4</v>
      </c>
      <c r="P18" s="71">
        <f>C18-SUM(D18:O18)</f>
        <v>31</v>
      </c>
      <c r="Q18" s="2"/>
    </row>
    <row r="19" spans="1:17" ht="18" customHeight="1">
      <c r="A19" s="55"/>
      <c r="B19" s="56" t="s">
        <v>13</v>
      </c>
      <c r="C19" s="29">
        <f aca="true" t="shared" si="6" ref="C19:O19">SUM(C20:C21)</f>
        <v>76</v>
      </c>
      <c r="D19" s="30">
        <f t="shared" si="6"/>
        <v>1</v>
      </c>
      <c r="E19" s="31">
        <f t="shared" si="6"/>
        <v>9</v>
      </c>
      <c r="F19" s="31">
        <f t="shared" si="6"/>
        <v>9</v>
      </c>
      <c r="G19" s="31">
        <f t="shared" si="6"/>
        <v>8</v>
      </c>
      <c r="H19" s="31">
        <f t="shared" si="6"/>
        <v>2</v>
      </c>
      <c r="I19" s="31">
        <f t="shared" si="6"/>
        <v>9</v>
      </c>
      <c r="J19" s="31">
        <f t="shared" si="6"/>
        <v>11</v>
      </c>
      <c r="K19" s="31">
        <f t="shared" si="6"/>
        <v>2</v>
      </c>
      <c r="L19" s="31">
        <f t="shared" si="6"/>
        <v>1</v>
      </c>
      <c r="M19" s="31">
        <f t="shared" si="6"/>
        <v>2</v>
      </c>
      <c r="N19" s="31">
        <f t="shared" si="6"/>
        <v>3</v>
      </c>
      <c r="O19" s="31">
        <f t="shared" si="6"/>
        <v>0</v>
      </c>
      <c r="P19" s="33">
        <f>P20+P21</f>
        <v>19</v>
      </c>
      <c r="Q19" s="2"/>
    </row>
    <row r="20" spans="1:17" ht="18" customHeight="1">
      <c r="A20" s="15" t="s">
        <v>30</v>
      </c>
      <c r="B20" s="57" t="s">
        <v>14</v>
      </c>
      <c r="C20" s="45">
        <v>44</v>
      </c>
      <c r="D20" s="46">
        <v>0</v>
      </c>
      <c r="E20" s="47">
        <v>4</v>
      </c>
      <c r="F20" s="47">
        <v>6</v>
      </c>
      <c r="G20" s="47">
        <v>6</v>
      </c>
      <c r="H20" s="47">
        <v>1</v>
      </c>
      <c r="I20" s="47">
        <v>7</v>
      </c>
      <c r="J20" s="47">
        <v>9</v>
      </c>
      <c r="K20" s="47">
        <v>2</v>
      </c>
      <c r="L20" s="47">
        <v>0</v>
      </c>
      <c r="M20" s="37" t="s">
        <v>31</v>
      </c>
      <c r="N20" s="37" t="s">
        <v>31</v>
      </c>
      <c r="O20" s="47">
        <v>0</v>
      </c>
      <c r="P20" s="38">
        <f>C20-SUM(D20:O20)</f>
        <v>9</v>
      </c>
      <c r="Q20" s="2"/>
    </row>
    <row r="21" spans="1:17" ht="18" customHeight="1">
      <c r="A21" s="55"/>
      <c r="B21" s="50" t="s">
        <v>15</v>
      </c>
      <c r="C21" s="51">
        <v>32</v>
      </c>
      <c r="D21" s="52">
        <v>1</v>
      </c>
      <c r="E21" s="53">
        <v>5</v>
      </c>
      <c r="F21" s="53">
        <v>3</v>
      </c>
      <c r="G21" s="53">
        <v>2</v>
      </c>
      <c r="H21" s="53">
        <v>1</v>
      </c>
      <c r="I21" s="53">
        <v>2</v>
      </c>
      <c r="J21" s="53">
        <v>2</v>
      </c>
      <c r="K21" s="42" t="s">
        <v>31</v>
      </c>
      <c r="L21" s="53">
        <v>1</v>
      </c>
      <c r="M21" s="53">
        <v>2</v>
      </c>
      <c r="N21" s="53">
        <v>3</v>
      </c>
      <c r="O21" s="53">
        <v>0</v>
      </c>
      <c r="P21" s="43">
        <f>C21-SUM(D21:O21)</f>
        <v>10</v>
      </c>
      <c r="Q21" s="2"/>
    </row>
    <row r="22" spans="1:17" ht="18" customHeight="1">
      <c r="A22" s="62"/>
      <c r="B22" s="56" t="s">
        <v>13</v>
      </c>
      <c r="C22" s="29">
        <f aca="true" t="shared" si="7" ref="C22:O22">SUM(C23:C24)</f>
        <v>154</v>
      </c>
      <c r="D22" s="30">
        <f t="shared" si="7"/>
        <v>5</v>
      </c>
      <c r="E22" s="31">
        <f t="shared" si="7"/>
        <v>21</v>
      </c>
      <c r="F22" s="31">
        <f t="shared" si="7"/>
        <v>14</v>
      </c>
      <c r="G22" s="31">
        <f t="shared" si="7"/>
        <v>4</v>
      </c>
      <c r="H22" s="31">
        <f t="shared" si="7"/>
        <v>13</v>
      </c>
      <c r="I22" s="31">
        <f t="shared" si="7"/>
        <v>14</v>
      </c>
      <c r="J22" s="31">
        <f t="shared" si="7"/>
        <v>31</v>
      </c>
      <c r="K22" s="31">
        <f t="shared" si="7"/>
        <v>8</v>
      </c>
      <c r="L22" s="31">
        <f t="shared" si="7"/>
        <v>2</v>
      </c>
      <c r="M22" s="31">
        <f t="shared" si="7"/>
        <v>1</v>
      </c>
      <c r="N22" s="31">
        <f t="shared" si="7"/>
        <v>0</v>
      </c>
      <c r="O22" s="31">
        <f t="shared" si="7"/>
        <v>0</v>
      </c>
      <c r="P22" s="33">
        <f>P23+P24</f>
        <v>41</v>
      </c>
      <c r="Q22" s="2"/>
    </row>
    <row r="23" spans="1:17" ht="18" customHeight="1">
      <c r="A23" s="15" t="s">
        <v>18</v>
      </c>
      <c r="B23" s="57" t="s">
        <v>14</v>
      </c>
      <c r="C23" s="45">
        <v>95</v>
      </c>
      <c r="D23" s="46">
        <v>4</v>
      </c>
      <c r="E23" s="47">
        <v>13</v>
      </c>
      <c r="F23" s="47">
        <v>7</v>
      </c>
      <c r="G23" s="47">
        <v>3</v>
      </c>
      <c r="H23" s="47">
        <v>8</v>
      </c>
      <c r="I23" s="47">
        <v>5</v>
      </c>
      <c r="J23" s="47">
        <v>22</v>
      </c>
      <c r="K23" s="47">
        <v>8</v>
      </c>
      <c r="L23" s="47">
        <v>0</v>
      </c>
      <c r="M23" s="37" t="s">
        <v>31</v>
      </c>
      <c r="N23" s="37" t="s">
        <v>31</v>
      </c>
      <c r="O23" s="47">
        <v>0</v>
      </c>
      <c r="P23" s="38">
        <f>C23-SUM(D23:O23)</f>
        <v>25</v>
      </c>
      <c r="Q23" s="2"/>
    </row>
    <row r="24" spans="1:17" ht="18" customHeight="1">
      <c r="A24" s="67"/>
      <c r="B24" s="50" t="s">
        <v>15</v>
      </c>
      <c r="C24" s="51">
        <v>59</v>
      </c>
      <c r="D24" s="52">
        <v>1</v>
      </c>
      <c r="E24" s="53">
        <v>8</v>
      </c>
      <c r="F24" s="53">
        <v>7</v>
      </c>
      <c r="G24" s="53">
        <v>1</v>
      </c>
      <c r="H24" s="53">
        <v>5</v>
      </c>
      <c r="I24" s="53">
        <v>9</v>
      </c>
      <c r="J24" s="53">
        <v>9</v>
      </c>
      <c r="K24" s="42" t="s">
        <v>31</v>
      </c>
      <c r="L24" s="53">
        <v>2</v>
      </c>
      <c r="M24" s="53">
        <v>1</v>
      </c>
      <c r="N24" s="53">
        <v>0</v>
      </c>
      <c r="O24" s="53">
        <v>0</v>
      </c>
      <c r="P24" s="43">
        <f>C24-SUM(D24:O24)</f>
        <v>16</v>
      </c>
      <c r="Q24" s="2"/>
    </row>
    <row r="25" spans="1:16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8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</sheetData>
  <sheetProtection/>
  <printOptions/>
  <pageMargins left="0.984251968503937" right="0.69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部位別悪性新生物死亡数</dc:title>
  <dc:subject/>
  <dc:creator>岐阜県</dc:creator>
  <cp:keywords/>
  <dc:description/>
  <cp:lastModifiedBy>Gifu</cp:lastModifiedBy>
  <cp:lastPrinted>2014-01-27T01:38:25Z</cp:lastPrinted>
  <dcterms:created xsi:type="dcterms:W3CDTF">2003-04-09T07:24:59Z</dcterms:created>
  <dcterms:modified xsi:type="dcterms:W3CDTF">2015-02-26T07:42:51Z</dcterms:modified>
  <cp:category/>
  <cp:version/>
  <cp:contentType/>
  <cp:contentStatus/>
  <cp:revision>41</cp:revision>
</cp:coreProperties>
</file>