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'Sheet1'!$A$1:$M$42</definedName>
  </definedNames>
  <calcPr fullCalcOnLoad="1"/>
</workbook>
</file>

<file path=xl/sharedStrings.xml><?xml version="1.0" encoding="utf-8"?>
<sst xmlns="http://schemas.openxmlformats.org/spreadsheetml/2006/main" count="74" uniqueCount="65">
  <si>
    <t xml:space="preserve"> 4 歳</t>
  </si>
  <si>
    <t xml:space="preserve"> 5～ </t>
  </si>
  <si>
    <t xml:space="preserve">10～ </t>
  </si>
  <si>
    <t xml:space="preserve">15～ </t>
  </si>
  <si>
    <t xml:space="preserve">20～ </t>
  </si>
  <si>
    <t xml:space="preserve">30～ </t>
  </si>
  <si>
    <t xml:space="preserve">40～ </t>
  </si>
  <si>
    <t xml:space="preserve">50～ </t>
  </si>
  <si>
    <t xml:space="preserve">60～ </t>
  </si>
  <si>
    <t>70歳</t>
  </si>
  <si>
    <t>年齢</t>
  </si>
  <si>
    <t>総数</t>
  </si>
  <si>
    <t>以下</t>
  </si>
  <si>
    <t xml:space="preserve"> 9歳</t>
  </si>
  <si>
    <t>14歳</t>
  </si>
  <si>
    <t xml:space="preserve"> 19歳</t>
  </si>
  <si>
    <t>29歳</t>
  </si>
  <si>
    <t xml:space="preserve"> 39歳</t>
  </si>
  <si>
    <t xml:space="preserve"> 49歳</t>
  </si>
  <si>
    <t xml:space="preserve"> 59歳</t>
  </si>
  <si>
    <t xml:space="preserve"> 69歳</t>
  </si>
  <si>
    <t>以上</t>
  </si>
  <si>
    <t>不詳</t>
  </si>
  <si>
    <t>管内総数</t>
  </si>
  <si>
    <t>中津川市</t>
  </si>
  <si>
    <t>恵那市</t>
  </si>
  <si>
    <t>　　活　　動　　性　　結　　核</t>
  </si>
  <si>
    <t>　　　肺　結　核　活　動　性</t>
  </si>
  <si>
    <t>　　喀痰塗抹陽性</t>
  </si>
  <si>
    <t>その他の</t>
  </si>
  <si>
    <t>菌陰性</t>
  </si>
  <si>
    <t>肺　外</t>
  </si>
  <si>
    <t>初回</t>
  </si>
  <si>
    <t>再治療</t>
  </si>
  <si>
    <t>結核菌</t>
  </si>
  <si>
    <t>結　核</t>
  </si>
  <si>
    <t>治療</t>
  </si>
  <si>
    <t>陽　性</t>
  </si>
  <si>
    <t>その他</t>
  </si>
  <si>
    <t>活動性</t>
  </si>
  <si>
    <t>治療中</t>
  </si>
  <si>
    <t>健康診断</t>
  </si>
  <si>
    <t>医療機関受診</t>
  </si>
  <si>
    <t>不明</t>
  </si>
  <si>
    <t>学校検診</t>
  </si>
  <si>
    <t>住民検診</t>
  </si>
  <si>
    <t>職場検診</t>
  </si>
  <si>
    <t>施設検診</t>
  </si>
  <si>
    <t>（再掲）</t>
  </si>
  <si>
    <t>業態者検診</t>
  </si>
  <si>
    <t>家族検診</t>
  </si>
  <si>
    <t>その他</t>
  </si>
  <si>
    <t>・</t>
  </si>
  <si>
    <t>潜在性結核  感染症　　　　　　＊別掲</t>
  </si>
  <si>
    <t xml:space="preserve">  個別健康診断</t>
  </si>
  <si>
    <t xml:space="preserve">  定期健診   </t>
  </si>
  <si>
    <t xml:space="preserve">  定期外健康診断</t>
  </si>
  <si>
    <t xml:space="preserve">  その他の集団健診</t>
  </si>
  <si>
    <r>
      <t>登録中の健康診断</t>
    </r>
    <r>
      <rPr>
        <sz val="8"/>
        <rFont val="ＭＳ 明朝"/>
        <family val="1"/>
      </rPr>
      <t>（管理検診等）</t>
    </r>
  </si>
  <si>
    <t>(3）新登録患者－年齢階級別・市別（Ｔ８－３）</t>
  </si>
  <si>
    <t>(4) 新登録患者－登録時空洞有無・排菌有無・発見方法別（Ｔ８－４）</t>
  </si>
  <si>
    <t>-</t>
  </si>
  <si>
    <t>　（平成25年）</t>
  </si>
  <si>
    <t>　(平成25年）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</si>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</sst>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#"/>
    <numFmt numFmtId="179" formatCode="0;\-0;\-#"/>
    <numFmt numFmtId="180" formatCode="0.0"/>
  </numFmts>
  <fonts count="45">
    <font>
      <sz val="9.5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78" fontId="2" fillId="0" borderId="11" xfId="0" applyNumberFormat="1" applyFont="1" applyBorder="1" applyAlignment="1">
      <alignment/>
    </xf>
    <xf numFmtId="179" fontId="2" fillId="0" borderId="11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/>
      <protection locked="0"/>
    </xf>
    <xf numFmtId="179" fontId="2" fillId="0" borderId="10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28" xfId="0" applyFont="1" applyBorder="1" applyAlignment="1">
      <alignment horizontal="distributed"/>
    </xf>
    <xf numFmtId="179" fontId="2" fillId="0" borderId="30" xfId="0" applyNumberFormat="1" applyFont="1" applyBorder="1" applyAlignment="1">
      <alignment/>
    </xf>
    <xf numFmtId="179" fontId="2" fillId="0" borderId="14" xfId="0" applyNumberFormat="1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179" fontId="2" fillId="0" borderId="11" xfId="0" applyNumberFormat="1" applyFont="1" applyBorder="1" applyAlignment="1">
      <alignment horizontal="right"/>
    </xf>
    <xf numFmtId="179" fontId="2" fillId="0" borderId="31" xfId="0" applyNumberFormat="1" applyFont="1" applyBorder="1" applyAlignment="1">
      <alignment/>
    </xf>
    <xf numFmtId="179" fontId="2" fillId="0" borderId="12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 horizontal="right"/>
    </xf>
    <xf numFmtId="179" fontId="2" fillId="0" borderId="14" xfId="0" applyNumberFormat="1" applyFont="1" applyFill="1" applyBorder="1" applyAlignment="1">
      <alignment/>
    </xf>
    <xf numFmtId="179" fontId="2" fillId="0" borderId="12" xfId="0" applyNumberFormat="1" applyFont="1" applyFill="1" applyBorder="1" applyAlignment="1">
      <alignment horizontal="right"/>
    </xf>
    <xf numFmtId="179" fontId="2" fillId="0" borderId="12" xfId="0" applyNumberFormat="1" applyFont="1" applyFill="1" applyBorder="1" applyAlignment="1" applyProtection="1">
      <alignment/>
      <protection locked="0"/>
    </xf>
    <xf numFmtId="179" fontId="2" fillId="0" borderId="32" xfId="0" applyNumberFormat="1" applyFont="1" applyFill="1" applyBorder="1" applyAlignment="1" applyProtection="1">
      <alignment horizontal="right"/>
      <protection locked="0"/>
    </xf>
    <xf numFmtId="179" fontId="2" fillId="0" borderId="33" xfId="0" applyNumberFormat="1" applyFont="1" applyFill="1" applyBorder="1" applyAlignment="1" applyProtection="1">
      <alignment/>
      <protection locked="0"/>
    </xf>
    <xf numFmtId="179" fontId="2" fillId="0" borderId="33" xfId="0" applyNumberFormat="1" applyFont="1" applyFill="1" applyBorder="1" applyAlignment="1">
      <alignment/>
    </xf>
    <xf numFmtId="179" fontId="2" fillId="0" borderId="12" xfId="0" applyNumberFormat="1" applyFont="1" applyFill="1" applyBorder="1" applyAlignment="1" applyProtection="1">
      <alignment horizontal="right"/>
      <protection locked="0"/>
    </xf>
    <xf numFmtId="179" fontId="2" fillId="0" borderId="33" xfId="0" applyNumberFormat="1" applyFont="1" applyFill="1" applyBorder="1" applyAlignment="1" applyProtection="1">
      <alignment horizontal="right"/>
      <protection locked="0"/>
    </xf>
    <xf numFmtId="179" fontId="2" fillId="0" borderId="16" xfId="0" applyNumberFormat="1" applyFont="1" applyFill="1" applyBorder="1" applyAlignment="1" applyProtection="1">
      <alignment/>
      <protection locked="0"/>
    </xf>
    <xf numFmtId="179" fontId="2" fillId="0" borderId="11" xfId="0" applyNumberFormat="1" applyFont="1" applyFill="1" applyBorder="1" applyAlignment="1" applyProtection="1">
      <alignment/>
      <protection locked="0"/>
    </xf>
    <xf numFmtId="179" fontId="2" fillId="0" borderId="30" xfId="0" applyNumberFormat="1" applyFont="1" applyFill="1" applyBorder="1" applyAlignment="1" applyProtection="1">
      <alignment/>
      <protection locked="0"/>
    </xf>
    <xf numFmtId="0" fontId="8" fillId="0" borderId="23" xfId="0" applyFont="1" applyBorder="1" applyAlignment="1">
      <alignment horizontal="distributed" vertical="center"/>
    </xf>
    <xf numFmtId="49" fontId="7" fillId="0" borderId="0" xfId="0" applyNumberFormat="1" applyFont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登録率の推移　（Ｆ８－３）</a:t>
            </a:r>
          </a:p>
        </c:rich>
      </c:tx>
      <c:layout>
        <c:manualLayout>
          <c:xMode val="factor"/>
          <c:yMode val="factor"/>
          <c:x val="-0.01075"/>
          <c:y val="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75"/>
          <c:y val="0.15575"/>
          <c:w val="0.90275"/>
          <c:h val="0.722"/>
        </c:manualLayout>
      </c:layout>
      <c:lineChart>
        <c:grouping val="standard"/>
        <c:varyColors val="0"/>
        <c:ser>
          <c:idx val="0"/>
          <c:order val="0"/>
          <c:tx>
            <c:strRef>
              <c:f>'[1]入力用'!$D$3</c:f>
              <c:strCache>
                <c:ptCount val="1"/>
                <c:pt idx="0">
                  <c:v>全　国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'[1]入力用'!$C$4:$C$13</c:f>
              <c:numCache>
                <c:ptCount val="1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numCache>
            </c:numRef>
          </c:cat>
          <c:val>
            <c:numRef>
              <c:f>'[1]入力用'!$D$4:$D$13</c:f>
              <c:numCache>
                <c:ptCount val="10"/>
                <c:pt idx="0">
                  <c:v>56.4</c:v>
                </c:pt>
                <c:pt idx="1">
                  <c:v>53.6</c:v>
                </c:pt>
                <c:pt idx="2">
                  <c:v>51.4</c:v>
                </c:pt>
                <c:pt idx="3">
                  <c:v>49.7</c:v>
                </c:pt>
                <c:pt idx="4">
                  <c:v>48.7</c:v>
                </c:pt>
                <c:pt idx="5">
                  <c:v>46.7</c:v>
                </c:pt>
                <c:pt idx="6">
                  <c:v>43.4</c:v>
                </c:pt>
                <c:pt idx="7">
                  <c:v>43.2</c:v>
                </c:pt>
                <c:pt idx="8">
                  <c:v>40.9</c:v>
                </c:pt>
                <c:pt idx="9">
                  <c:v>39.1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'[1]入力用'!$E$3</c:f>
              <c:strCache>
                <c:ptCount val="1"/>
                <c:pt idx="0">
                  <c:v>岐阜県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254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'[1]入力用'!$C$4:$C$13</c:f>
              <c:numCache>
                <c:ptCount val="1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numCache>
            </c:numRef>
          </c:cat>
          <c:val>
            <c:numRef>
              <c:f>'[1]入力用'!$E$4:$E$13</c:f>
              <c:numCache>
                <c:ptCount val="10"/>
                <c:pt idx="0">
                  <c:v>53.4</c:v>
                </c:pt>
                <c:pt idx="1">
                  <c:v>58.5</c:v>
                </c:pt>
                <c:pt idx="2">
                  <c:v>57.5</c:v>
                </c:pt>
                <c:pt idx="3">
                  <c:v>54.6</c:v>
                </c:pt>
                <c:pt idx="4">
                  <c:v>53</c:v>
                </c:pt>
                <c:pt idx="5">
                  <c:v>46.5</c:v>
                </c:pt>
                <c:pt idx="6">
                  <c:v>43</c:v>
                </c:pt>
                <c:pt idx="7">
                  <c:v>45.6</c:v>
                </c:pt>
                <c:pt idx="8">
                  <c:v>44.2</c:v>
                </c:pt>
                <c:pt idx="9">
                  <c:v>40.7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'[1]入力用'!$F$3</c:f>
              <c:strCache>
                <c:ptCount val="1"/>
                <c:pt idx="0">
                  <c:v>管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'[1]入力用'!$C$4:$C$13</c:f>
              <c:numCache>
                <c:ptCount val="1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numCache>
            </c:numRef>
          </c:cat>
          <c:val>
            <c:numRef>
              <c:f>'[1]入力用'!$F$4:$F$13</c:f>
              <c:numCache>
                <c:ptCount val="10"/>
                <c:pt idx="0">
                  <c:v>35.9</c:v>
                </c:pt>
                <c:pt idx="1">
                  <c:v>38.6</c:v>
                </c:pt>
                <c:pt idx="2">
                  <c:v>38.8</c:v>
                </c:pt>
                <c:pt idx="3">
                  <c:v>37.6</c:v>
                </c:pt>
                <c:pt idx="4">
                  <c:v>41.5</c:v>
                </c:pt>
                <c:pt idx="5">
                  <c:v>36</c:v>
                </c:pt>
                <c:pt idx="6">
                  <c:v>29</c:v>
                </c:pt>
                <c:pt idx="7">
                  <c:v>26.9</c:v>
                </c:pt>
                <c:pt idx="8">
                  <c:v>30.2</c:v>
                </c:pt>
                <c:pt idx="9">
                  <c:v>33.4</c:v>
                </c:pt>
              </c:numCache>
            </c:numRef>
          </c:val>
          <c:smooth val="0"/>
        </c:ser>
        <c:marker val="1"/>
        <c:axId val="63572751"/>
        <c:axId val="35283848"/>
      </c:lineChart>
      <c:catAx>
        <c:axId val="63572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283848"/>
        <c:crosses val="autoZero"/>
        <c:auto val="1"/>
        <c:lblOffset val="100"/>
        <c:tickLblSkip val="1"/>
        <c:noMultiLvlLbl val="0"/>
      </c:catAx>
      <c:valAx>
        <c:axId val="3528384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人口十万対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5727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55"/>
          <c:y val="0.9125"/>
          <c:w val="0.5295"/>
          <c:h val="0.0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7800975" cy="2590800"/>
    <xdr:graphicFrame>
      <xdr:nvGraphicFramePr>
        <xdr:cNvPr id="1" name="Chart 1"/>
        <xdr:cNvGraphicFramePr/>
      </xdr:nvGraphicFramePr>
      <xdr:xfrm>
        <a:off x="0" y="66675"/>
        <a:ext cx="78009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8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D3" t="str">
            <v>全　国</v>
          </cell>
          <cell r="E3" t="str">
            <v>岐阜県</v>
          </cell>
          <cell r="F3" t="str">
            <v>管　内</v>
          </cell>
        </row>
        <row r="4">
          <cell r="C4">
            <v>16</v>
          </cell>
          <cell r="D4">
            <v>56.4</v>
          </cell>
          <cell r="E4">
            <v>53.4</v>
          </cell>
          <cell r="F4">
            <v>35.9</v>
          </cell>
        </row>
        <row r="5">
          <cell r="C5">
            <v>17</v>
          </cell>
          <cell r="D5">
            <v>53.6</v>
          </cell>
          <cell r="E5">
            <v>58.5</v>
          </cell>
          <cell r="F5">
            <v>38.6</v>
          </cell>
        </row>
        <row r="6">
          <cell r="C6">
            <v>18</v>
          </cell>
          <cell r="D6">
            <v>51.4</v>
          </cell>
          <cell r="E6">
            <v>57.5</v>
          </cell>
          <cell r="F6">
            <v>38.8</v>
          </cell>
        </row>
        <row r="7">
          <cell r="C7">
            <v>19</v>
          </cell>
          <cell r="D7">
            <v>49.7</v>
          </cell>
          <cell r="E7">
            <v>54.6</v>
          </cell>
          <cell r="F7">
            <v>37.6</v>
          </cell>
        </row>
        <row r="8">
          <cell r="C8">
            <v>20</v>
          </cell>
          <cell r="D8">
            <v>48.7</v>
          </cell>
          <cell r="E8">
            <v>53</v>
          </cell>
          <cell r="F8">
            <v>41.5</v>
          </cell>
        </row>
        <row r="9">
          <cell r="C9">
            <v>21</v>
          </cell>
          <cell r="D9">
            <v>46.7</v>
          </cell>
          <cell r="E9">
            <v>46.5</v>
          </cell>
          <cell r="F9">
            <v>36</v>
          </cell>
        </row>
        <row r="10">
          <cell r="C10">
            <v>22</v>
          </cell>
          <cell r="D10">
            <v>43.4</v>
          </cell>
          <cell r="E10">
            <v>43</v>
          </cell>
          <cell r="F10">
            <v>29</v>
          </cell>
        </row>
        <row r="11">
          <cell r="C11">
            <v>23</v>
          </cell>
          <cell r="D11">
            <v>43.2</v>
          </cell>
          <cell r="E11">
            <v>45.6</v>
          </cell>
          <cell r="F11">
            <v>26.9</v>
          </cell>
        </row>
        <row r="12">
          <cell r="C12">
            <v>24</v>
          </cell>
          <cell r="D12">
            <v>40.9</v>
          </cell>
          <cell r="E12">
            <v>44.2</v>
          </cell>
          <cell r="F12">
            <v>30.2</v>
          </cell>
        </row>
        <row r="13">
          <cell r="C13">
            <v>25</v>
          </cell>
          <cell r="D13">
            <v>39.1</v>
          </cell>
          <cell r="E13">
            <v>40.7</v>
          </cell>
          <cell r="F13">
            <v>33.4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Layout" zoomScaleSheetLayoutView="100" workbookViewId="0" topLeftCell="A1">
      <selection activeCell="A42" sqref="A42:M42"/>
    </sheetView>
  </sheetViews>
  <sheetFormatPr defaultColWidth="6.625" defaultRowHeight="16.5" customHeight="1"/>
  <cols>
    <col min="1" max="1" width="10.375" style="3" customWidth="1"/>
    <col min="2" max="2" width="7.75390625" style="3" customWidth="1"/>
    <col min="3" max="3" width="8.375" style="3" customWidth="1"/>
    <col min="4" max="11" width="7.625" style="3" customWidth="1"/>
    <col min="12" max="12" width="8.125" style="3" customWidth="1"/>
    <col min="13" max="13" width="7.625" style="3" customWidth="1"/>
    <col min="14" max="16384" width="6.625" style="3" customWidth="1"/>
  </cols>
  <sheetData>
    <row r="1" spans="1:16" s="13" customFormat="1" ht="5.25" customHeight="1">
      <c r="A1" s="11"/>
      <c r="B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4"/>
      <c r="P1" s="14"/>
    </row>
    <row r="2" spans="1:16" s="13" customFormat="1" ht="66.75" customHeight="1">
      <c r="A2" s="11"/>
      <c r="B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  <c r="P2" s="14"/>
    </row>
    <row r="3" spans="1:16" s="13" customFormat="1" ht="66.75" customHeight="1">
      <c r="A3" s="11"/>
      <c r="B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14"/>
    </row>
    <row r="4" spans="1:16" s="13" customFormat="1" ht="66.75" customHeight="1">
      <c r="A4" s="11"/>
      <c r="B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14"/>
    </row>
    <row r="5" spans="1:16" s="13" customFormat="1" ht="21" customHeight="1">
      <c r="A5" s="11"/>
      <c r="B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4"/>
    </row>
    <row r="6" spans="1:16" ht="18" customHeight="1">
      <c r="A6" s="11" t="s">
        <v>59</v>
      </c>
      <c r="B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3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4"/>
      <c r="M7" s="49" t="s">
        <v>62</v>
      </c>
    </row>
    <row r="8" spans="1:14" ht="13.5">
      <c r="A8" s="31"/>
      <c r="B8" s="33"/>
      <c r="C8" s="48" t="s">
        <v>0</v>
      </c>
      <c r="D8" s="43" t="s">
        <v>1</v>
      </c>
      <c r="E8" s="43" t="s">
        <v>2</v>
      </c>
      <c r="F8" s="43" t="s">
        <v>3</v>
      </c>
      <c r="G8" s="43" t="s">
        <v>4</v>
      </c>
      <c r="H8" s="43" t="s">
        <v>5</v>
      </c>
      <c r="I8" s="43" t="s">
        <v>6</v>
      </c>
      <c r="J8" s="43" t="s">
        <v>7</v>
      </c>
      <c r="K8" s="43" t="s">
        <v>8</v>
      </c>
      <c r="L8" s="43" t="s">
        <v>9</v>
      </c>
      <c r="M8" s="35" t="s">
        <v>10</v>
      </c>
      <c r="N8" s="23"/>
    </row>
    <row r="9" spans="1:14" ht="13.5">
      <c r="A9" s="36"/>
      <c r="B9" s="5" t="s">
        <v>11</v>
      </c>
      <c r="C9" s="6"/>
      <c r="D9" s="6"/>
      <c r="E9" s="6"/>
      <c r="F9" s="6"/>
      <c r="G9" s="6"/>
      <c r="H9" s="6"/>
      <c r="I9" s="6"/>
      <c r="J9" s="6"/>
      <c r="K9" s="6"/>
      <c r="L9" s="6"/>
      <c r="M9" s="44"/>
      <c r="N9" s="23"/>
    </row>
    <row r="10" spans="1:14" ht="13.5">
      <c r="A10" s="36"/>
      <c r="B10" s="6"/>
      <c r="C10" s="5" t="s">
        <v>12</v>
      </c>
      <c r="D10" s="7" t="s">
        <v>13</v>
      </c>
      <c r="E10" s="7" t="s">
        <v>14</v>
      </c>
      <c r="F10" s="5" t="s">
        <v>15</v>
      </c>
      <c r="G10" s="5" t="s">
        <v>16</v>
      </c>
      <c r="H10" s="5" t="s">
        <v>17</v>
      </c>
      <c r="I10" s="5" t="s">
        <v>18</v>
      </c>
      <c r="J10" s="5" t="s">
        <v>19</v>
      </c>
      <c r="K10" s="5" t="s">
        <v>20</v>
      </c>
      <c r="L10" s="5" t="s">
        <v>21</v>
      </c>
      <c r="M10" s="20" t="s">
        <v>22</v>
      </c>
      <c r="N10" s="23"/>
    </row>
    <row r="11" spans="1:14" ht="15" customHeight="1" thickBot="1">
      <c r="A11" s="45" t="s">
        <v>23</v>
      </c>
      <c r="B11" s="8">
        <v>23</v>
      </c>
      <c r="C11" s="9">
        <v>0</v>
      </c>
      <c r="D11" s="9">
        <v>0</v>
      </c>
      <c r="E11" s="9">
        <v>0</v>
      </c>
      <c r="F11" s="16" t="s">
        <v>61</v>
      </c>
      <c r="G11" s="16">
        <v>2</v>
      </c>
      <c r="H11" s="16">
        <v>1</v>
      </c>
      <c r="I11" s="16">
        <v>1</v>
      </c>
      <c r="J11" s="16">
        <v>0</v>
      </c>
      <c r="K11" s="56">
        <v>3</v>
      </c>
      <c r="L11" s="8">
        <f>L12+L13</f>
        <v>16</v>
      </c>
      <c r="M11" s="46">
        <v>0</v>
      </c>
      <c r="N11" s="23"/>
    </row>
    <row r="12" spans="1:14" ht="15" customHeight="1">
      <c r="A12" s="71" t="s">
        <v>24</v>
      </c>
      <c r="B12" s="10">
        <v>12</v>
      </c>
      <c r="C12" s="10">
        <v>0</v>
      </c>
      <c r="D12" s="10">
        <v>0</v>
      </c>
      <c r="E12" s="10">
        <v>0</v>
      </c>
      <c r="F12" s="15" t="s">
        <v>61</v>
      </c>
      <c r="G12" s="10">
        <v>1</v>
      </c>
      <c r="H12" s="10">
        <v>1</v>
      </c>
      <c r="I12" s="10">
        <v>1</v>
      </c>
      <c r="J12" s="15">
        <v>0</v>
      </c>
      <c r="K12" s="10">
        <v>2</v>
      </c>
      <c r="L12" s="10">
        <v>7</v>
      </c>
      <c r="M12" s="47">
        <v>0</v>
      </c>
      <c r="N12" s="23"/>
    </row>
    <row r="13" spans="1:14" ht="15" customHeight="1" thickBot="1">
      <c r="A13" s="45" t="s">
        <v>25</v>
      </c>
      <c r="B13" s="9">
        <v>11</v>
      </c>
      <c r="C13" s="9">
        <v>0</v>
      </c>
      <c r="D13" s="9">
        <v>0</v>
      </c>
      <c r="E13" s="9">
        <v>0</v>
      </c>
      <c r="F13" s="9">
        <v>0</v>
      </c>
      <c r="G13" s="9">
        <v>1</v>
      </c>
      <c r="H13" s="55">
        <v>0</v>
      </c>
      <c r="I13" s="9">
        <v>0</v>
      </c>
      <c r="J13" s="9">
        <v>0</v>
      </c>
      <c r="K13" s="9">
        <v>1</v>
      </c>
      <c r="L13" s="9">
        <v>9</v>
      </c>
      <c r="M13" s="46">
        <v>0</v>
      </c>
      <c r="N13" s="23"/>
    </row>
    <row r="14" spans="1:13" ht="3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0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0" ht="16.5" customHeight="1">
      <c r="A16" s="11" t="s">
        <v>60</v>
      </c>
      <c r="B16" s="12"/>
      <c r="C16" s="12"/>
      <c r="D16" s="12"/>
      <c r="E16" s="12"/>
      <c r="F16" s="12"/>
      <c r="G16" s="12"/>
      <c r="H16" s="12"/>
      <c r="I16" s="12"/>
      <c r="J16" s="13"/>
    </row>
    <row r="17" spans="1:11" ht="15.75" customHeight="1" thickBot="1">
      <c r="A17" s="2"/>
      <c r="B17" s="2"/>
      <c r="C17" s="2"/>
      <c r="D17" s="2"/>
      <c r="E17" s="2"/>
      <c r="F17" s="2"/>
      <c r="G17" s="2"/>
      <c r="I17" s="2"/>
      <c r="J17" s="2"/>
      <c r="K17" s="1" t="s">
        <v>63</v>
      </c>
    </row>
    <row r="18" spans="1:12" ht="16.5" customHeight="1">
      <c r="A18" s="31"/>
      <c r="B18" s="32"/>
      <c r="C18" s="32"/>
      <c r="D18" s="33"/>
      <c r="E18" s="34" t="s">
        <v>26</v>
      </c>
      <c r="F18" s="32"/>
      <c r="G18" s="32"/>
      <c r="H18" s="32"/>
      <c r="I18" s="32"/>
      <c r="J18" s="32"/>
      <c r="K18" s="32"/>
      <c r="L18" s="73" t="s">
        <v>53</v>
      </c>
    </row>
    <row r="19" spans="1:12" ht="16.5" customHeight="1">
      <c r="A19" s="36"/>
      <c r="B19" s="25"/>
      <c r="C19" s="25"/>
      <c r="D19" s="84" t="s">
        <v>11</v>
      </c>
      <c r="E19" s="18" t="s">
        <v>27</v>
      </c>
      <c r="F19" s="19"/>
      <c r="G19" s="19"/>
      <c r="H19" s="19"/>
      <c r="I19" s="19"/>
      <c r="J19" s="19"/>
      <c r="K19" s="17"/>
      <c r="L19" s="74"/>
    </row>
    <row r="20" spans="1:12" ht="16.5" customHeight="1">
      <c r="A20" s="36"/>
      <c r="B20" s="25"/>
      <c r="C20" s="25"/>
      <c r="D20" s="88"/>
      <c r="E20" s="17"/>
      <c r="F20" s="18" t="s">
        <v>28</v>
      </c>
      <c r="G20" s="19"/>
      <c r="H20" s="21"/>
      <c r="I20" s="29" t="s">
        <v>29</v>
      </c>
      <c r="J20" s="22" t="s">
        <v>30</v>
      </c>
      <c r="K20" s="5" t="s">
        <v>31</v>
      </c>
      <c r="L20" s="74"/>
    </row>
    <row r="21" spans="1:16" ht="16.5" customHeight="1">
      <c r="A21" s="36"/>
      <c r="B21" s="25"/>
      <c r="C21" s="25"/>
      <c r="D21" s="88"/>
      <c r="E21" s="5" t="s">
        <v>11</v>
      </c>
      <c r="F21" s="84" t="s">
        <v>11</v>
      </c>
      <c r="G21" s="22" t="s">
        <v>32</v>
      </c>
      <c r="H21" s="86" t="s">
        <v>33</v>
      </c>
      <c r="I21" s="30" t="s">
        <v>34</v>
      </c>
      <c r="J21" s="5" t="s">
        <v>52</v>
      </c>
      <c r="K21" s="5" t="s">
        <v>35</v>
      </c>
      <c r="L21" s="75"/>
      <c r="P21" s="23"/>
    </row>
    <row r="22" spans="1:12" ht="16.5" customHeight="1">
      <c r="A22" s="36"/>
      <c r="B22" s="25"/>
      <c r="C22" s="25"/>
      <c r="D22" s="85"/>
      <c r="E22" s="6"/>
      <c r="F22" s="85"/>
      <c r="G22" s="5" t="s">
        <v>36</v>
      </c>
      <c r="H22" s="87"/>
      <c r="I22" s="30" t="s">
        <v>37</v>
      </c>
      <c r="J22" s="5" t="s">
        <v>38</v>
      </c>
      <c r="K22" s="5" t="s">
        <v>39</v>
      </c>
      <c r="L22" s="24" t="s">
        <v>40</v>
      </c>
    </row>
    <row r="23" spans="1:12" ht="16.5" customHeight="1" thickBot="1">
      <c r="A23" s="52" t="s">
        <v>23</v>
      </c>
      <c r="B23" s="53"/>
      <c r="C23" s="53"/>
      <c r="D23" s="9">
        <v>23</v>
      </c>
      <c r="E23" s="9">
        <v>13</v>
      </c>
      <c r="F23" s="9">
        <v>7</v>
      </c>
      <c r="G23" s="9">
        <v>7</v>
      </c>
      <c r="H23" s="9">
        <f>H24+H31+H35+H36+H37+H38+H39</f>
        <v>0</v>
      </c>
      <c r="I23" s="9">
        <v>4</v>
      </c>
      <c r="J23" s="9">
        <v>2</v>
      </c>
      <c r="K23" s="9">
        <v>10</v>
      </c>
      <c r="L23" s="46">
        <v>9</v>
      </c>
    </row>
    <row r="24" spans="1:12" ht="16.5" customHeight="1">
      <c r="A24" s="50" t="s">
        <v>41</v>
      </c>
      <c r="B24" s="51"/>
      <c r="C24" s="51"/>
      <c r="D24" s="57">
        <f>+E24+K24</f>
        <v>2</v>
      </c>
      <c r="E24" s="58">
        <v>2</v>
      </c>
      <c r="F24" s="58">
        <v>0</v>
      </c>
      <c r="G24" s="58">
        <v>0</v>
      </c>
      <c r="H24" s="58">
        <v>0</v>
      </c>
      <c r="I24" s="59" t="s">
        <v>64</v>
      </c>
      <c r="J24" s="59">
        <v>2</v>
      </c>
      <c r="K24" s="58">
        <v>0</v>
      </c>
      <c r="L24" s="60">
        <v>9</v>
      </c>
    </row>
    <row r="25" spans="1:12" ht="16.5" customHeight="1">
      <c r="A25" s="37" t="s">
        <v>54</v>
      </c>
      <c r="B25" s="26"/>
      <c r="C25" s="26"/>
      <c r="D25" s="57">
        <f>+E25+K25</f>
        <v>0</v>
      </c>
      <c r="E25" s="61">
        <v>0</v>
      </c>
      <c r="F25" s="57">
        <f>G25+H25</f>
        <v>0</v>
      </c>
      <c r="G25" s="62">
        <v>0</v>
      </c>
      <c r="H25" s="62">
        <v>0</v>
      </c>
      <c r="I25" s="63">
        <v>0</v>
      </c>
      <c r="J25" s="62">
        <v>0</v>
      </c>
      <c r="K25" s="62">
        <v>0</v>
      </c>
      <c r="L25" s="64" t="s">
        <v>64</v>
      </c>
    </row>
    <row r="26" spans="1:12" ht="16.5" customHeight="1">
      <c r="A26" s="76" t="s">
        <v>55</v>
      </c>
      <c r="B26" s="77"/>
      <c r="C26" s="78"/>
      <c r="D26" s="57">
        <v>2</v>
      </c>
      <c r="E26" s="61">
        <v>2</v>
      </c>
      <c r="F26" s="61">
        <v>0</v>
      </c>
      <c r="G26" s="61">
        <v>0</v>
      </c>
      <c r="H26" s="61">
        <f>SUM(H27:H30)</f>
        <v>0</v>
      </c>
      <c r="I26" s="61" t="s">
        <v>64</v>
      </c>
      <c r="J26" s="61">
        <v>2</v>
      </c>
      <c r="K26" s="61">
        <f>SUM(K27:K30)</f>
        <v>0</v>
      </c>
      <c r="L26" s="65">
        <v>1</v>
      </c>
    </row>
    <row r="27" spans="1:12" ht="16.5" customHeight="1">
      <c r="A27" s="79" t="s">
        <v>48</v>
      </c>
      <c r="B27" s="77" t="s">
        <v>44</v>
      </c>
      <c r="C27" s="78"/>
      <c r="D27" s="57">
        <f>+E27+K27</f>
        <v>0</v>
      </c>
      <c r="E27" s="61">
        <v>0</v>
      </c>
      <c r="F27" s="57">
        <f>G27+H27</f>
        <v>0</v>
      </c>
      <c r="G27" s="62">
        <v>0</v>
      </c>
      <c r="H27" s="62">
        <v>0</v>
      </c>
      <c r="I27" s="66">
        <v>0</v>
      </c>
      <c r="J27" s="62">
        <v>0</v>
      </c>
      <c r="K27" s="62">
        <v>0</v>
      </c>
      <c r="L27" s="64">
        <v>0</v>
      </c>
    </row>
    <row r="28" spans="1:12" ht="16.5" customHeight="1">
      <c r="A28" s="80"/>
      <c r="B28" s="77" t="s">
        <v>45</v>
      </c>
      <c r="C28" s="78"/>
      <c r="D28" s="57">
        <v>0</v>
      </c>
      <c r="E28" s="61">
        <v>0</v>
      </c>
      <c r="F28" s="57">
        <v>0</v>
      </c>
      <c r="G28" s="62">
        <v>0</v>
      </c>
      <c r="H28" s="62">
        <v>0</v>
      </c>
      <c r="I28" s="66">
        <v>0</v>
      </c>
      <c r="J28" s="62">
        <v>0</v>
      </c>
      <c r="K28" s="62">
        <v>0</v>
      </c>
      <c r="L28" s="64">
        <v>0</v>
      </c>
    </row>
    <row r="29" spans="1:12" ht="16.5" customHeight="1">
      <c r="A29" s="80"/>
      <c r="B29" s="82" t="s">
        <v>46</v>
      </c>
      <c r="C29" s="83"/>
      <c r="D29" s="57">
        <v>2</v>
      </c>
      <c r="E29" s="57">
        <v>2</v>
      </c>
      <c r="F29" s="61">
        <f>SUM(G29:H29)</f>
        <v>0</v>
      </c>
      <c r="G29" s="66">
        <v>0</v>
      </c>
      <c r="H29" s="62">
        <v>0</v>
      </c>
      <c r="I29" s="62">
        <v>0</v>
      </c>
      <c r="J29" s="62">
        <v>2</v>
      </c>
      <c r="K29" s="62">
        <v>0</v>
      </c>
      <c r="L29" s="64">
        <v>1</v>
      </c>
    </row>
    <row r="30" spans="1:12" ht="16.5" customHeight="1">
      <c r="A30" s="81"/>
      <c r="B30" s="77" t="s">
        <v>47</v>
      </c>
      <c r="C30" s="78"/>
      <c r="D30" s="57">
        <v>0</v>
      </c>
      <c r="E30" s="57">
        <f>F30+I30+J30</f>
        <v>0</v>
      </c>
      <c r="F30" s="57">
        <f>G30+H30</f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4">
        <v>0</v>
      </c>
    </row>
    <row r="31" spans="1:12" ht="16.5" customHeight="1">
      <c r="A31" s="37" t="s">
        <v>56</v>
      </c>
      <c r="B31" s="26"/>
      <c r="C31" s="26"/>
      <c r="D31" s="57">
        <v>0</v>
      </c>
      <c r="E31" s="57">
        <v>0</v>
      </c>
      <c r="F31" s="57">
        <f>SUM(F32:F34)</f>
        <v>0</v>
      </c>
      <c r="G31" s="57">
        <f>SUM(G32:G34)</f>
        <v>0</v>
      </c>
      <c r="H31" s="57">
        <f>SUM(H32:H34)</f>
        <v>0</v>
      </c>
      <c r="I31" s="57">
        <f>SUM(I32:I34)</f>
        <v>0</v>
      </c>
      <c r="J31" s="57">
        <v>0</v>
      </c>
      <c r="K31" s="57">
        <v>0</v>
      </c>
      <c r="L31" s="65">
        <v>8</v>
      </c>
    </row>
    <row r="32" spans="1:12" ht="16.5" customHeight="1">
      <c r="A32" s="38"/>
      <c r="B32" s="27" t="s">
        <v>49</v>
      </c>
      <c r="C32" s="28"/>
      <c r="D32" s="57">
        <f>+E32+K32</f>
        <v>0</v>
      </c>
      <c r="E32" s="57">
        <f>F32+I32+J32</f>
        <v>0</v>
      </c>
      <c r="F32" s="57">
        <f>G32+H32</f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4">
        <v>0</v>
      </c>
    </row>
    <row r="33" spans="1:12" ht="16.5" customHeight="1">
      <c r="A33" s="39" t="s">
        <v>48</v>
      </c>
      <c r="B33" s="27" t="s">
        <v>50</v>
      </c>
      <c r="C33" s="28"/>
      <c r="D33" s="57">
        <v>0</v>
      </c>
      <c r="E33" s="57">
        <v>0</v>
      </c>
      <c r="F33" s="57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4">
        <v>3</v>
      </c>
    </row>
    <row r="34" spans="1:12" ht="16.5" customHeight="1">
      <c r="A34" s="40"/>
      <c r="B34" s="27" t="s">
        <v>51</v>
      </c>
      <c r="C34" s="28"/>
      <c r="D34" s="57">
        <f>+E34+K34</f>
        <v>0</v>
      </c>
      <c r="E34" s="57">
        <v>0</v>
      </c>
      <c r="F34" s="57">
        <f aca="true" t="shared" si="0" ref="F34:F39">G34+H34</f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7">
        <v>5</v>
      </c>
    </row>
    <row r="35" spans="1:12" ht="16.5" customHeight="1">
      <c r="A35" s="37" t="s">
        <v>57</v>
      </c>
      <c r="B35" s="26"/>
      <c r="C35" s="26"/>
      <c r="D35" s="57">
        <f>+E35+K35</f>
        <v>0</v>
      </c>
      <c r="E35" s="57">
        <f>F35+I35+J35</f>
        <v>0</v>
      </c>
      <c r="F35" s="57">
        <f t="shared" si="0"/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7">
        <v>0</v>
      </c>
    </row>
    <row r="36" spans="1:12" ht="16.5" customHeight="1">
      <c r="A36" s="37" t="s">
        <v>42</v>
      </c>
      <c r="B36" s="26"/>
      <c r="C36" s="26"/>
      <c r="D36" s="57">
        <v>21</v>
      </c>
      <c r="E36" s="57">
        <v>11</v>
      </c>
      <c r="F36" s="57">
        <v>7</v>
      </c>
      <c r="G36" s="62">
        <v>7</v>
      </c>
      <c r="H36" s="62">
        <v>0</v>
      </c>
      <c r="I36" s="62">
        <v>4</v>
      </c>
      <c r="J36" s="62">
        <v>0</v>
      </c>
      <c r="K36" s="62">
        <v>10</v>
      </c>
      <c r="L36" s="64">
        <v>0</v>
      </c>
    </row>
    <row r="37" spans="1:12" ht="16.5" customHeight="1">
      <c r="A37" s="54" t="s">
        <v>58</v>
      </c>
      <c r="B37" s="26"/>
      <c r="C37" s="26"/>
      <c r="D37" s="57">
        <v>0</v>
      </c>
      <c r="E37" s="57">
        <v>0</v>
      </c>
      <c r="F37" s="57">
        <f t="shared" si="0"/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8">
        <v>0</v>
      </c>
    </row>
    <row r="38" spans="1:12" ht="16.5" customHeight="1">
      <c r="A38" s="37" t="s">
        <v>38</v>
      </c>
      <c r="B38" s="26"/>
      <c r="C38" s="26"/>
      <c r="D38" s="57">
        <v>0</v>
      </c>
      <c r="E38" s="57">
        <v>0</v>
      </c>
      <c r="F38" s="57">
        <f t="shared" si="0"/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8">
        <v>0</v>
      </c>
    </row>
    <row r="39" spans="1:12" ht="16.5" customHeight="1" thickBot="1">
      <c r="A39" s="41" t="s">
        <v>43</v>
      </c>
      <c r="B39" s="42"/>
      <c r="C39" s="42"/>
      <c r="D39" s="69">
        <f>+E39+K39</f>
        <v>0</v>
      </c>
      <c r="E39" s="69">
        <f>F39+I39+J39</f>
        <v>0</v>
      </c>
      <c r="F39" s="69">
        <f t="shared" si="0"/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70">
        <v>0</v>
      </c>
    </row>
    <row r="42" spans="1:13" ht="137.2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</row>
  </sheetData>
  <sheetProtection/>
  <mergeCells count="11">
    <mergeCell ref="D19:D22"/>
    <mergeCell ref="A42:M42"/>
    <mergeCell ref="L18:L21"/>
    <mergeCell ref="A26:C26"/>
    <mergeCell ref="A27:A30"/>
    <mergeCell ref="B27:C27"/>
    <mergeCell ref="B28:C28"/>
    <mergeCell ref="B29:C29"/>
    <mergeCell ref="B30:C30"/>
    <mergeCell ref="F21:F22"/>
    <mergeCell ref="H21:H22"/>
  </mergeCells>
  <printOptions/>
  <pageMargins left="0.7" right="0.7" top="0.75" bottom="0.75" header="0.3" footer="0.2"/>
  <pageSetup horizontalDpi="600" verticalDpi="600" orientation="portrait" paperSize="9" scale="82" r:id="rId2"/>
  <headerFooter alignWithMargins="0">
    <oddFooter>&amp;C&amp;12‐57‐</oddFoot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Documents\2005\８章\T8-3.JSD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新登録患者数</dc:title>
  <dc:subject/>
  <dc:creator>岐阜県</dc:creator>
  <cp:keywords/>
  <dc:description/>
  <cp:lastModifiedBy>Gifu</cp:lastModifiedBy>
  <cp:lastPrinted>2015-02-25T04:19:53Z</cp:lastPrinted>
  <dcterms:created xsi:type="dcterms:W3CDTF">2006-02-01T06:33:28Z</dcterms:created>
  <dcterms:modified xsi:type="dcterms:W3CDTF">2015-02-25T04:20:31Z</dcterms:modified>
  <cp:category/>
  <cp:version/>
  <cp:contentType/>
  <cp:contentStatus/>
  <cp:revision>27</cp:revision>
</cp:coreProperties>
</file>