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<sst xmlns="http://schemas.openxmlformats.org/spreadsheetml/2006/main" count="84" uniqueCount="55">
  <si>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</si>
  <si>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</si>
  <si>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</si>
  <si>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</si>
  <si>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</si>
  <si>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</si>
  <si>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</si>
  <si>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</si>
  <si>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</si>
  <si>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</si>
  <si>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</si>
  <si>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</si>
  <si>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</si>
  <si>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</si>
  <si>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</si>
  <si>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</si>
  <si>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</si>
  <si>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</si>
  <si>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</si>
  <si>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</si>
  <si>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</si>
  <si>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</si>
  <si>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</si>
  <si>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</si>
  <si>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</si>
  <si>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</si>
  <si>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</si>
  <si>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</si>
  <si>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</si>
  <si>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</si>
  <si>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</si>
  <si>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</si>
  <si>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</si>
  <si>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</si>
  <si>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</si>
  <si>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</si>
  <si>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</si>
  <si>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</si>
  <si>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</si>
  <si>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</si>
  <si>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</si>
  <si>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</si>
  <si>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</si>
  <si>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</si>
  <si>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</si>
  <si>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</si>
  <si>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</si>
  <si>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</si>
  <si>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</si>
  <si>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　　 　（平成25年度）</t>
  </si>
  <si>
    <t>　　 　（平成25年度）</t>
  </si>
  <si>
    <t>‐41‐</t>
  </si>
  <si>
    <t>９　３歳児歯科健康診査実施状況（Ｔ５－１５）</t>
  </si>
  <si>
    <t>１０　３歳児尿検査実施状況（Ｔ５－１６）</t>
  </si>
  <si>
    <t>１１　３歳児健康診査実施状況（Ｔ５－１７）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</si>
</sst>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4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255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/>
    </xf>
    <xf numFmtId="41" fontId="6" fillId="0" borderId="13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41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distributed"/>
    </xf>
    <xf numFmtId="41" fontId="6" fillId="0" borderId="18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right"/>
    </xf>
    <xf numFmtId="41" fontId="6" fillId="0" borderId="20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distributed"/>
    </xf>
    <xf numFmtId="41" fontId="6" fillId="0" borderId="23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1" fontId="6" fillId="0" borderId="2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 wrapText="1"/>
    </xf>
    <xf numFmtId="41" fontId="6" fillId="0" borderId="13" xfId="0" applyNumberFormat="1" applyFont="1" applyFill="1" applyBorder="1" applyAlignment="1">
      <alignment horizontal="right"/>
    </xf>
    <xf numFmtId="41" fontId="6" fillId="0" borderId="27" xfId="0" applyNumberFormat="1" applyFont="1" applyFill="1" applyBorder="1" applyAlignment="1">
      <alignment/>
    </xf>
    <xf numFmtId="41" fontId="6" fillId="0" borderId="28" xfId="0" applyNumberFormat="1" applyFont="1" applyFill="1" applyBorder="1" applyAlignment="1">
      <alignment/>
    </xf>
    <xf numFmtId="41" fontId="6" fillId="0" borderId="29" xfId="0" applyNumberFormat="1" applyFont="1" applyFill="1" applyBorder="1" applyAlignment="1">
      <alignment/>
    </xf>
    <xf numFmtId="41" fontId="6" fillId="0" borderId="30" xfId="0" applyNumberFormat="1" applyFont="1" applyFill="1" applyBorder="1" applyAlignment="1">
      <alignment/>
    </xf>
    <xf numFmtId="41" fontId="6" fillId="0" borderId="31" xfId="0" applyNumberFormat="1" applyFont="1" applyFill="1" applyBorder="1" applyAlignment="1">
      <alignment/>
    </xf>
    <xf numFmtId="41" fontId="6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/>
    </xf>
    <xf numFmtId="41" fontId="6" fillId="0" borderId="36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distributed"/>
    </xf>
    <xf numFmtId="0" fontId="6" fillId="0" borderId="4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textRotation="255" wrapText="1"/>
    </xf>
    <xf numFmtId="0" fontId="6" fillId="0" borderId="42" xfId="0" applyFont="1" applyFill="1" applyBorder="1" applyAlignment="1">
      <alignment horizontal="center" vertical="distributed" textRotation="255" wrapText="1"/>
    </xf>
    <xf numFmtId="0" fontId="6" fillId="0" borderId="4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textRotation="255" wrapText="1"/>
    </xf>
    <xf numFmtId="0" fontId="6" fillId="0" borderId="45" xfId="0" applyFont="1" applyFill="1" applyBorder="1" applyAlignment="1">
      <alignment horizontal="center" vertical="distributed" textRotation="255" wrapText="1"/>
    </xf>
    <xf numFmtId="0" fontId="6" fillId="0" borderId="46" xfId="0" applyFont="1" applyFill="1" applyBorder="1" applyAlignment="1">
      <alignment horizontal="center" vertical="distributed" wrapText="1"/>
    </xf>
    <xf numFmtId="0" fontId="6" fillId="0" borderId="47" xfId="0" applyFont="1" applyFill="1" applyBorder="1" applyAlignment="1">
      <alignment horizontal="center" textRotation="255" wrapText="1"/>
    </xf>
    <xf numFmtId="0" fontId="6" fillId="0" borderId="48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wrapText="1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/>
    </xf>
    <xf numFmtId="0" fontId="6" fillId="0" borderId="51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/>
    </xf>
    <xf numFmtId="0" fontId="6" fillId="0" borderId="49" xfId="0" applyFont="1" applyFill="1" applyBorder="1" applyAlignment="1">
      <alignment horizontal="center" vertical="distributed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vertical="distributed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distributed" textRotation="255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textRotation="255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distributed"/>
    </xf>
    <xf numFmtId="0" fontId="6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 textRotation="180"/>
    </xf>
    <xf numFmtId="0" fontId="6" fillId="0" borderId="0" xfId="0" applyFont="1" applyFill="1" applyAlignment="1">
      <alignment horizontal="center" vertical="center"/>
    </xf>
    <xf numFmtId="0" fontId="6" fillId="0" borderId="56" xfId="0" applyFont="1" applyFill="1" applyBorder="1" applyAlignment="1">
      <alignment horizontal="center" vertical="distributed"/>
    </xf>
    <xf numFmtId="0" fontId="6" fillId="0" borderId="57" xfId="0" applyFont="1" applyFill="1" applyBorder="1" applyAlignment="1">
      <alignment horizontal="center" vertical="distributed" textRotation="255"/>
    </xf>
    <xf numFmtId="0" fontId="6" fillId="0" borderId="58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Layout" zoomScale="75" zoomScaleSheetLayoutView="70" zoomScalePageLayoutView="75" workbookViewId="0" topLeftCell="A1">
      <selection activeCell="U1" sqref="U1"/>
    </sheetView>
  </sheetViews>
  <sheetFormatPr defaultColWidth="11.8515625" defaultRowHeight="14.25" customHeight="1"/>
  <cols>
    <col min="1" max="1" width="8.57421875" style="9" customWidth="1"/>
    <col min="2" max="2" width="13.28125" style="9" customWidth="1"/>
    <col min="3" max="21" width="9.7109375" style="9" customWidth="1"/>
    <col min="22" max="16384" width="11.8515625" style="9" customWidth="1"/>
  </cols>
  <sheetData>
    <row r="1" spans="1:21" s="4" customFormat="1" ht="18" customHeight="1">
      <c r="A1" s="112"/>
      <c r="B1" s="2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 thickBot="1">
      <c r="A2" s="1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8" t="s">
        <v>49</v>
      </c>
      <c r="R2" s="5"/>
      <c r="S2" s="5"/>
      <c r="T2" s="5"/>
      <c r="U2" s="5"/>
    </row>
    <row r="3" spans="1:21" s="12" customFormat="1" ht="18" customHeight="1">
      <c r="A3" s="113"/>
      <c r="B3" s="107"/>
      <c r="C3" s="72" t="s">
        <v>0</v>
      </c>
      <c r="D3" s="72" t="s">
        <v>1</v>
      </c>
      <c r="E3" s="72" t="s">
        <v>2</v>
      </c>
      <c r="F3" s="72" t="s">
        <v>3</v>
      </c>
      <c r="G3" s="105" t="s">
        <v>4</v>
      </c>
      <c r="H3" s="91"/>
      <c r="I3" s="91"/>
      <c r="J3" s="91"/>
      <c r="K3" s="91"/>
      <c r="L3" s="85" t="s">
        <v>43</v>
      </c>
      <c r="M3" s="72" t="s">
        <v>5</v>
      </c>
      <c r="N3" s="81" t="s">
        <v>44</v>
      </c>
      <c r="O3" s="88" t="s">
        <v>45</v>
      </c>
      <c r="P3" s="100" t="s">
        <v>6</v>
      </c>
      <c r="Q3" s="97" t="s">
        <v>7</v>
      </c>
      <c r="R3" s="10"/>
      <c r="S3" s="11"/>
      <c r="T3" s="11"/>
      <c r="U3" s="11"/>
    </row>
    <row r="4" spans="1:21" s="12" customFormat="1" ht="18" customHeight="1">
      <c r="A4" s="113"/>
      <c r="B4" s="108"/>
      <c r="C4" s="73"/>
      <c r="D4" s="73"/>
      <c r="E4" s="73"/>
      <c r="F4" s="73"/>
      <c r="G4" s="13" t="s">
        <v>8</v>
      </c>
      <c r="H4" s="13" t="s">
        <v>9</v>
      </c>
      <c r="I4" s="14" t="s">
        <v>10</v>
      </c>
      <c r="J4" s="14" t="s">
        <v>11</v>
      </c>
      <c r="K4" s="68" t="s">
        <v>12</v>
      </c>
      <c r="L4" s="86"/>
      <c r="M4" s="103"/>
      <c r="N4" s="82"/>
      <c r="O4" s="89"/>
      <c r="P4" s="101"/>
      <c r="Q4" s="118"/>
      <c r="R4" s="10"/>
      <c r="S4" s="11"/>
      <c r="T4" s="11"/>
      <c r="U4" s="11"/>
    </row>
    <row r="5" spans="1:21" s="12" customFormat="1" ht="37.5" customHeight="1" thickBot="1">
      <c r="A5" s="113"/>
      <c r="B5" s="108"/>
      <c r="C5" s="73"/>
      <c r="D5" s="73"/>
      <c r="E5" s="73"/>
      <c r="F5" s="73"/>
      <c r="G5" s="15" t="s">
        <v>13</v>
      </c>
      <c r="H5" s="15" t="s">
        <v>13</v>
      </c>
      <c r="I5" s="15" t="s">
        <v>13</v>
      </c>
      <c r="J5" s="15" t="s">
        <v>13</v>
      </c>
      <c r="K5" s="69"/>
      <c r="L5" s="87"/>
      <c r="M5" s="104"/>
      <c r="N5" s="83"/>
      <c r="O5" s="90"/>
      <c r="P5" s="102"/>
      <c r="Q5" s="118"/>
      <c r="R5" s="10"/>
      <c r="S5" s="11"/>
      <c r="T5" s="11"/>
      <c r="U5" s="11"/>
    </row>
    <row r="6" spans="1:21" s="12" customFormat="1" ht="24.75" customHeight="1" thickBot="1">
      <c r="A6" s="113"/>
      <c r="B6" s="16" t="s">
        <v>14</v>
      </c>
      <c r="C6" s="17">
        <f>SUM(C7:C8)</f>
        <v>1095</v>
      </c>
      <c r="D6" s="17">
        <f>SUM(D7:D8)</f>
        <v>1056</v>
      </c>
      <c r="E6" s="18">
        <f>D6/C6*100</f>
        <v>96.43835616438356</v>
      </c>
      <c r="F6" s="19"/>
      <c r="G6" s="17">
        <f>SUM(G7:G8)</f>
        <v>76</v>
      </c>
      <c r="H6" s="17">
        <f>SUM(H7:H8)</f>
        <v>24</v>
      </c>
      <c r="I6" s="17">
        <f>SUM(I7:I8)</f>
        <v>0</v>
      </c>
      <c r="J6" s="17">
        <f>SUM(J7:J8)</f>
        <v>5</v>
      </c>
      <c r="K6" s="17">
        <f>SUM(G6:J6)</f>
        <v>105</v>
      </c>
      <c r="L6" s="18">
        <f>K6/D6*100</f>
        <v>9.943181818181818</v>
      </c>
      <c r="M6" s="17">
        <f>SUM(M7:M8)</f>
        <v>350</v>
      </c>
      <c r="N6" s="20">
        <f>M6/D6</f>
        <v>0.3314393939393939</v>
      </c>
      <c r="O6" s="17">
        <f>SUM(O7:O8)</f>
        <v>18</v>
      </c>
      <c r="P6" s="21">
        <f>SUM(P7:P8)</f>
        <v>93</v>
      </c>
      <c r="Q6" s="22">
        <f>SUM(Q7:Q8)</f>
        <v>27</v>
      </c>
      <c r="R6" s="10"/>
      <c r="S6" s="11"/>
      <c r="T6" s="11"/>
      <c r="U6" s="11"/>
    </row>
    <row r="7" spans="1:21" s="12" customFormat="1" ht="24.75" customHeight="1">
      <c r="A7" s="113"/>
      <c r="B7" s="23" t="s">
        <v>46</v>
      </c>
      <c r="C7" s="24">
        <v>696</v>
      </c>
      <c r="D7" s="24">
        <v>675</v>
      </c>
      <c r="E7" s="25">
        <f>D7/C7*100</f>
        <v>96.98275862068965</v>
      </c>
      <c r="F7" s="26"/>
      <c r="G7" s="24">
        <v>37</v>
      </c>
      <c r="H7" s="24">
        <v>12</v>
      </c>
      <c r="I7" s="24">
        <v>0</v>
      </c>
      <c r="J7" s="24">
        <v>1</v>
      </c>
      <c r="K7" s="24">
        <f>SUM(G7:J7)</f>
        <v>50</v>
      </c>
      <c r="L7" s="25">
        <f>K7/D7*100</f>
        <v>7.4074074074074066</v>
      </c>
      <c r="M7" s="24">
        <v>147</v>
      </c>
      <c r="N7" s="27">
        <f>M7/D7</f>
        <v>0.21777777777777776</v>
      </c>
      <c r="O7" s="28">
        <v>7</v>
      </c>
      <c r="P7" s="29">
        <v>51</v>
      </c>
      <c r="Q7" s="30">
        <v>11</v>
      </c>
      <c r="R7" s="10"/>
      <c r="S7" s="11"/>
      <c r="T7" s="11"/>
      <c r="U7" s="11"/>
    </row>
    <row r="8" spans="1:21" s="12" customFormat="1" ht="24.75" customHeight="1" thickBot="1">
      <c r="A8" s="113"/>
      <c r="B8" s="31" t="s">
        <v>15</v>
      </c>
      <c r="C8" s="32">
        <v>399</v>
      </c>
      <c r="D8" s="32">
        <v>381</v>
      </c>
      <c r="E8" s="33">
        <f>D8/C8*100</f>
        <v>95.48872180451127</v>
      </c>
      <c r="F8" s="34"/>
      <c r="G8" s="32">
        <v>39</v>
      </c>
      <c r="H8" s="32">
        <v>12</v>
      </c>
      <c r="I8" s="35">
        <v>0</v>
      </c>
      <c r="J8" s="32">
        <v>4</v>
      </c>
      <c r="K8" s="32">
        <f>SUM(G8:J8)</f>
        <v>55</v>
      </c>
      <c r="L8" s="33">
        <f>K8/D8*100</f>
        <v>14.435695538057743</v>
      </c>
      <c r="M8" s="32">
        <v>203</v>
      </c>
      <c r="N8" s="36">
        <f>M8/D8</f>
        <v>0.5328083989501312</v>
      </c>
      <c r="O8" s="32">
        <v>11</v>
      </c>
      <c r="P8" s="37">
        <v>42</v>
      </c>
      <c r="Q8" s="38">
        <v>16</v>
      </c>
      <c r="R8" s="10"/>
      <c r="S8" s="11"/>
      <c r="T8" s="11"/>
      <c r="U8" s="11"/>
    </row>
    <row r="9" spans="1:21" s="12" customFormat="1" ht="14.25" customHeight="1">
      <c r="A9" s="113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  <c r="R9" s="11"/>
      <c r="S9" s="11"/>
      <c r="T9" s="11"/>
      <c r="U9" s="11"/>
    </row>
    <row r="10" spans="1:21" ht="48" customHeight="1">
      <c r="A10" s="1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ht="21.75" customHeight="1">
      <c r="A11" s="113"/>
      <c r="B11" s="2" t="s">
        <v>53</v>
      </c>
      <c r="C11" s="3"/>
      <c r="D11" s="3"/>
      <c r="E11" s="3"/>
      <c r="F11" s="3"/>
      <c r="G11" s="3"/>
      <c r="H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2" customFormat="1" ht="24.75" customHeight="1" thickBot="1">
      <c r="A12" s="113"/>
      <c r="B12" s="3"/>
      <c r="C12" s="3"/>
      <c r="D12" s="3"/>
      <c r="E12" s="3"/>
      <c r="F12" s="11"/>
      <c r="G12" s="11"/>
      <c r="H12" s="11"/>
      <c r="I12" s="11"/>
      <c r="J12" s="11"/>
      <c r="K12" s="11"/>
      <c r="N12" s="8" t="s">
        <v>50</v>
      </c>
      <c r="O12" s="11"/>
      <c r="P12" s="11"/>
      <c r="Q12" s="11"/>
      <c r="R12" s="11"/>
      <c r="S12" s="11"/>
      <c r="T12" s="11"/>
      <c r="U12" s="11"/>
    </row>
    <row r="13" spans="1:21" s="12" customFormat="1" ht="15.75" customHeight="1">
      <c r="A13" s="113"/>
      <c r="B13" s="119"/>
      <c r="C13" s="105" t="s">
        <v>16</v>
      </c>
      <c r="D13" s="91"/>
      <c r="E13" s="91"/>
      <c r="F13" s="91"/>
      <c r="G13" s="91"/>
      <c r="H13" s="91"/>
      <c r="I13" s="117" t="s">
        <v>17</v>
      </c>
      <c r="J13" s="91"/>
      <c r="K13" s="91"/>
      <c r="L13" s="91"/>
      <c r="M13" s="91"/>
      <c r="N13" s="92"/>
      <c r="O13" s="10"/>
      <c r="P13" s="11"/>
      <c r="Q13" s="11"/>
      <c r="R13" s="11"/>
      <c r="S13" s="11"/>
      <c r="T13" s="11"/>
      <c r="U13" s="11"/>
    </row>
    <row r="14" spans="1:21" s="12" customFormat="1" ht="15" customHeight="1">
      <c r="A14" s="113"/>
      <c r="B14" s="120"/>
      <c r="C14" s="111" t="s">
        <v>18</v>
      </c>
      <c r="D14" s="79" t="s">
        <v>19</v>
      </c>
      <c r="E14" s="79" t="s">
        <v>20</v>
      </c>
      <c r="F14" s="79" t="s">
        <v>21</v>
      </c>
      <c r="G14" s="14" t="s">
        <v>22</v>
      </c>
      <c r="H14" s="79" t="s">
        <v>23</v>
      </c>
      <c r="I14" s="115" t="s">
        <v>18</v>
      </c>
      <c r="J14" s="79" t="s">
        <v>19</v>
      </c>
      <c r="K14" s="79" t="s">
        <v>20</v>
      </c>
      <c r="L14" s="79" t="s">
        <v>21</v>
      </c>
      <c r="M14" s="14" t="s">
        <v>22</v>
      </c>
      <c r="N14" s="70" t="s">
        <v>23</v>
      </c>
      <c r="O14" s="10"/>
      <c r="P14" s="11"/>
      <c r="Q14" s="11"/>
      <c r="R14" s="11"/>
      <c r="S14" s="11"/>
      <c r="T14" s="11"/>
      <c r="U14" s="11"/>
    </row>
    <row r="15" spans="1:21" s="12" customFormat="1" ht="20.25" customHeight="1" thickBot="1">
      <c r="A15" s="113"/>
      <c r="B15" s="120"/>
      <c r="C15" s="103"/>
      <c r="D15" s="80"/>
      <c r="E15" s="80"/>
      <c r="F15" s="80"/>
      <c r="G15" s="39" t="s">
        <v>47</v>
      </c>
      <c r="H15" s="69"/>
      <c r="I15" s="116"/>
      <c r="J15" s="84"/>
      <c r="K15" s="84"/>
      <c r="L15" s="84"/>
      <c r="M15" s="39" t="s">
        <v>47</v>
      </c>
      <c r="N15" s="71"/>
      <c r="O15" s="10"/>
      <c r="P15" s="11"/>
      <c r="Q15" s="11"/>
      <c r="R15" s="11"/>
      <c r="S15" s="11"/>
      <c r="T15" s="11"/>
      <c r="U15" s="11"/>
    </row>
    <row r="16" spans="1:21" s="12" customFormat="1" ht="24.75" customHeight="1" thickBot="1">
      <c r="A16" s="113"/>
      <c r="B16" s="16" t="s">
        <v>14</v>
      </c>
      <c r="C16" s="17">
        <f>SUM(C17:C18)</f>
        <v>1069</v>
      </c>
      <c r="D16" s="17">
        <f aca="true" t="shared" si="0" ref="D16:N16">SUM(D17:D18)</f>
        <v>914</v>
      </c>
      <c r="E16" s="17">
        <f t="shared" si="0"/>
        <v>68</v>
      </c>
      <c r="F16" s="17">
        <f t="shared" si="0"/>
        <v>7</v>
      </c>
      <c r="G16" s="40">
        <f>SUM(G17:G18)</f>
        <v>0</v>
      </c>
      <c r="H16" s="41">
        <f t="shared" si="0"/>
        <v>80</v>
      </c>
      <c r="I16" s="17">
        <f t="shared" si="0"/>
        <v>1069</v>
      </c>
      <c r="J16" s="17">
        <f t="shared" si="0"/>
        <v>986</v>
      </c>
      <c r="K16" s="17">
        <f t="shared" si="0"/>
        <v>3</v>
      </c>
      <c r="L16" s="17">
        <f t="shared" si="0"/>
        <v>0</v>
      </c>
      <c r="M16" s="17">
        <f t="shared" si="0"/>
        <v>0</v>
      </c>
      <c r="N16" s="22">
        <f t="shared" si="0"/>
        <v>80</v>
      </c>
      <c r="O16" s="10"/>
      <c r="P16" s="11"/>
      <c r="Q16" s="11"/>
      <c r="R16" s="11"/>
      <c r="S16" s="11"/>
      <c r="T16" s="11"/>
      <c r="U16" s="11"/>
    </row>
    <row r="17" spans="1:21" s="12" customFormat="1" ht="24.75" customHeight="1">
      <c r="A17" s="113"/>
      <c r="B17" s="23" t="s">
        <v>48</v>
      </c>
      <c r="C17" s="42">
        <v>686</v>
      </c>
      <c r="D17" s="24">
        <v>602</v>
      </c>
      <c r="E17" s="24">
        <v>44</v>
      </c>
      <c r="F17" s="28">
        <v>1</v>
      </c>
      <c r="G17" s="28">
        <v>0</v>
      </c>
      <c r="H17" s="43">
        <v>39</v>
      </c>
      <c r="I17" s="42">
        <f>SUM(J17:N17)</f>
        <v>686</v>
      </c>
      <c r="J17" s="24">
        <v>645</v>
      </c>
      <c r="K17" s="28">
        <v>2</v>
      </c>
      <c r="L17" s="28">
        <v>0</v>
      </c>
      <c r="M17" s="28">
        <v>0</v>
      </c>
      <c r="N17" s="30">
        <v>39</v>
      </c>
      <c r="O17" s="10"/>
      <c r="P17" s="11"/>
      <c r="Q17" s="11"/>
      <c r="R17" s="11"/>
      <c r="S17" s="11"/>
      <c r="T17" s="11"/>
      <c r="U17" s="11"/>
    </row>
    <row r="18" spans="1:21" s="12" customFormat="1" ht="24.75" customHeight="1" thickBot="1">
      <c r="A18" s="113"/>
      <c r="B18" s="31" t="s">
        <v>15</v>
      </c>
      <c r="C18" s="32">
        <v>383</v>
      </c>
      <c r="D18" s="32">
        <v>312</v>
      </c>
      <c r="E18" s="32">
        <v>24</v>
      </c>
      <c r="F18" s="32">
        <v>6</v>
      </c>
      <c r="G18" s="35">
        <v>0</v>
      </c>
      <c r="H18" s="44">
        <v>41</v>
      </c>
      <c r="I18" s="45">
        <f>SUM(J18:N18)</f>
        <v>383</v>
      </c>
      <c r="J18" s="32">
        <v>341</v>
      </c>
      <c r="K18" s="35">
        <v>1</v>
      </c>
      <c r="L18" s="35">
        <v>0</v>
      </c>
      <c r="M18" s="35">
        <v>0</v>
      </c>
      <c r="N18" s="46">
        <v>41</v>
      </c>
      <c r="O18" s="10"/>
      <c r="P18" s="11"/>
      <c r="Q18" s="11"/>
      <c r="R18" s="11"/>
      <c r="S18" s="11"/>
      <c r="T18" s="11"/>
      <c r="U18" s="11"/>
    </row>
    <row r="19" spans="1:21" ht="14.25" customHeight="1">
      <c r="A19" s="11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52.5" customHeight="1">
      <c r="A20" s="1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22.5" customHeight="1">
      <c r="A21" s="113"/>
      <c r="B21" s="2" t="s">
        <v>54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 thickBot="1">
      <c r="A22" s="1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7"/>
      <c r="R22" s="11"/>
      <c r="S22" s="7"/>
      <c r="T22" s="11"/>
      <c r="U22" s="8" t="s">
        <v>49</v>
      </c>
    </row>
    <row r="23" spans="1:22" s="12" customFormat="1" ht="16.5" customHeight="1">
      <c r="A23" s="113"/>
      <c r="B23" s="107"/>
      <c r="C23" s="72" t="s">
        <v>25</v>
      </c>
      <c r="D23" s="72" t="s">
        <v>1</v>
      </c>
      <c r="E23" s="97" t="s">
        <v>2</v>
      </c>
      <c r="F23" s="75" t="s">
        <v>26</v>
      </c>
      <c r="G23" s="91"/>
      <c r="H23" s="91"/>
      <c r="I23" s="92"/>
      <c r="J23" s="75" t="s">
        <v>27</v>
      </c>
      <c r="K23" s="76"/>
      <c r="L23" s="77"/>
      <c r="M23" s="75"/>
      <c r="N23" s="76"/>
      <c r="O23" s="78"/>
      <c r="P23" s="75" t="s">
        <v>28</v>
      </c>
      <c r="Q23" s="77"/>
      <c r="R23" s="91"/>
      <c r="S23" s="91"/>
      <c r="T23" s="91"/>
      <c r="U23" s="92"/>
      <c r="V23" s="48"/>
    </row>
    <row r="24" spans="1:22" s="12" customFormat="1" ht="28.5" customHeight="1">
      <c r="A24" s="113"/>
      <c r="B24" s="108"/>
      <c r="C24" s="73"/>
      <c r="D24" s="73"/>
      <c r="E24" s="98"/>
      <c r="F24" s="109" t="s">
        <v>29</v>
      </c>
      <c r="G24" s="68" t="s">
        <v>30</v>
      </c>
      <c r="H24" s="68" t="s">
        <v>31</v>
      </c>
      <c r="I24" s="93" t="s">
        <v>32</v>
      </c>
      <c r="J24" s="95" t="s">
        <v>33</v>
      </c>
      <c r="K24" s="14" t="s">
        <v>34</v>
      </c>
      <c r="L24" s="14" t="s">
        <v>35</v>
      </c>
      <c r="M24" s="14" t="s">
        <v>36</v>
      </c>
      <c r="N24" s="14" t="s">
        <v>37</v>
      </c>
      <c r="O24" s="49" t="s">
        <v>38</v>
      </c>
      <c r="P24" s="95" t="s">
        <v>33</v>
      </c>
      <c r="Q24" s="14" t="s">
        <v>34</v>
      </c>
      <c r="R24" s="14" t="s">
        <v>35</v>
      </c>
      <c r="S24" s="14" t="s">
        <v>36</v>
      </c>
      <c r="T24" s="14" t="s">
        <v>37</v>
      </c>
      <c r="U24" s="49" t="s">
        <v>38</v>
      </c>
      <c r="V24" s="48"/>
    </row>
    <row r="25" spans="1:22" s="12" customFormat="1" ht="28.5" customHeight="1" thickBot="1">
      <c r="A25" s="113"/>
      <c r="B25" s="108"/>
      <c r="C25" s="73"/>
      <c r="D25" s="73"/>
      <c r="E25" s="99"/>
      <c r="F25" s="110"/>
      <c r="G25" s="74"/>
      <c r="H25" s="74"/>
      <c r="I25" s="94"/>
      <c r="J25" s="96"/>
      <c r="K25" s="15" t="s">
        <v>39</v>
      </c>
      <c r="L25" s="15" t="s">
        <v>40</v>
      </c>
      <c r="M25" s="15" t="s">
        <v>41</v>
      </c>
      <c r="N25" s="15" t="s">
        <v>42</v>
      </c>
      <c r="O25" s="50" t="s">
        <v>24</v>
      </c>
      <c r="P25" s="106"/>
      <c r="Q25" s="15" t="s">
        <v>39</v>
      </c>
      <c r="R25" s="15" t="s">
        <v>40</v>
      </c>
      <c r="S25" s="15" t="s">
        <v>41</v>
      </c>
      <c r="T25" s="15" t="s">
        <v>42</v>
      </c>
      <c r="U25" s="50" t="s">
        <v>24</v>
      </c>
      <c r="V25" s="48"/>
    </row>
    <row r="26" spans="1:22" s="12" customFormat="1" ht="24.75" customHeight="1" thickBot="1">
      <c r="A26" s="113"/>
      <c r="B26" s="16" t="s">
        <v>14</v>
      </c>
      <c r="C26" s="51">
        <f>SUM(C27:C28)</f>
        <v>1096</v>
      </c>
      <c r="D26" s="51">
        <f>SUM(D27:D28)</f>
        <v>1069</v>
      </c>
      <c r="E26" s="52">
        <f>D26/C26*100</f>
        <v>97.53649635036497</v>
      </c>
      <c r="F26" s="21">
        <f>SUM(F27:F28)</f>
        <v>570</v>
      </c>
      <c r="G26" s="17">
        <f>SUM(G27:G28)</f>
        <v>437</v>
      </c>
      <c r="H26" s="17">
        <f>SUM(H27:H28)</f>
        <v>13</v>
      </c>
      <c r="I26" s="22">
        <f>SUM(I27:I28)</f>
        <v>49</v>
      </c>
      <c r="J26" s="21">
        <f>SUM(J27:J28)</f>
        <v>1067</v>
      </c>
      <c r="K26" s="17">
        <f aca="true" t="shared" si="1" ref="K26:U26">SUM(K27:K28)</f>
        <v>46</v>
      </c>
      <c r="L26" s="17">
        <f t="shared" si="1"/>
        <v>67</v>
      </c>
      <c r="M26" s="17">
        <f t="shared" si="1"/>
        <v>784</v>
      </c>
      <c r="N26" s="17">
        <f t="shared" si="1"/>
        <v>91</v>
      </c>
      <c r="O26" s="22">
        <f t="shared" si="1"/>
        <v>79</v>
      </c>
      <c r="P26" s="21">
        <f t="shared" si="1"/>
        <v>1068</v>
      </c>
      <c r="Q26" s="17">
        <f t="shared" si="1"/>
        <v>29</v>
      </c>
      <c r="R26" s="17">
        <f t="shared" si="1"/>
        <v>69</v>
      </c>
      <c r="S26" s="17">
        <f t="shared" si="1"/>
        <v>844</v>
      </c>
      <c r="T26" s="17">
        <f t="shared" si="1"/>
        <v>89</v>
      </c>
      <c r="U26" s="22">
        <f t="shared" si="1"/>
        <v>37</v>
      </c>
      <c r="V26" s="48"/>
    </row>
    <row r="27" spans="1:22" s="12" customFormat="1" ht="24.75" customHeight="1">
      <c r="A27" s="113"/>
      <c r="B27" s="23" t="s">
        <v>48</v>
      </c>
      <c r="C27" s="53">
        <v>696</v>
      </c>
      <c r="D27" s="53">
        <v>686</v>
      </c>
      <c r="E27" s="54">
        <f>D27/C27*100</f>
        <v>98.5632183908046</v>
      </c>
      <c r="F27" s="55">
        <v>389</v>
      </c>
      <c r="G27" s="24">
        <v>267</v>
      </c>
      <c r="H27" s="24">
        <v>4</v>
      </c>
      <c r="I27" s="30">
        <v>26</v>
      </c>
      <c r="J27" s="56">
        <f>SUM(K27:O27)</f>
        <v>684</v>
      </c>
      <c r="K27" s="24">
        <v>8</v>
      </c>
      <c r="L27" s="24">
        <v>22</v>
      </c>
      <c r="M27" s="24">
        <v>495</v>
      </c>
      <c r="N27" s="24">
        <v>84</v>
      </c>
      <c r="O27" s="30">
        <v>75</v>
      </c>
      <c r="P27" s="56">
        <f>SUM(Q27:U27)</f>
        <v>685</v>
      </c>
      <c r="Q27" s="24">
        <v>14</v>
      </c>
      <c r="R27" s="24">
        <v>34</v>
      </c>
      <c r="S27" s="24">
        <v>539</v>
      </c>
      <c r="T27" s="24">
        <v>70</v>
      </c>
      <c r="U27" s="30">
        <v>28</v>
      </c>
      <c r="V27" s="48"/>
    </row>
    <row r="28" spans="1:22" s="12" customFormat="1" ht="24.75" customHeight="1" thickBot="1">
      <c r="A28" s="113"/>
      <c r="B28" s="31" t="s">
        <v>15</v>
      </c>
      <c r="C28" s="57">
        <v>400</v>
      </c>
      <c r="D28" s="57">
        <v>383</v>
      </c>
      <c r="E28" s="58">
        <f>D28/C28*100</f>
        <v>95.75</v>
      </c>
      <c r="F28" s="37">
        <v>181</v>
      </c>
      <c r="G28" s="32">
        <v>170</v>
      </c>
      <c r="H28" s="32">
        <v>9</v>
      </c>
      <c r="I28" s="46">
        <v>23</v>
      </c>
      <c r="J28" s="59">
        <f>SUM(K28:O28)</f>
        <v>383</v>
      </c>
      <c r="K28" s="32">
        <v>38</v>
      </c>
      <c r="L28" s="32">
        <v>45</v>
      </c>
      <c r="M28" s="32">
        <v>289</v>
      </c>
      <c r="N28" s="32">
        <v>7</v>
      </c>
      <c r="O28" s="46">
        <v>4</v>
      </c>
      <c r="P28" s="59">
        <f>SUM(Q28:U28)</f>
        <v>383</v>
      </c>
      <c r="Q28" s="32">
        <v>15</v>
      </c>
      <c r="R28" s="32">
        <v>35</v>
      </c>
      <c r="S28" s="32">
        <v>305</v>
      </c>
      <c r="T28" s="32">
        <v>19</v>
      </c>
      <c r="U28" s="46">
        <v>9</v>
      </c>
      <c r="V28" s="1"/>
    </row>
    <row r="29" spans="1:5" ht="12.75">
      <c r="A29" s="113"/>
      <c r="B29" s="60"/>
      <c r="C29" s="61"/>
      <c r="D29" s="61"/>
      <c r="E29" s="61"/>
    </row>
    <row r="30" spans="1:5" ht="12.75">
      <c r="A30" s="113"/>
      <c r="B30" s="62"/>
      <c r="C30" s="63"/>
      <c r="D30" s="63"/>
      <c r="E30" s="63"/>
    </row>
    <row r="31" spans="1:5" ht="12.75">
      <c r="A31" s="113"/>
      <c r="B31" s="62"/>
      <c r="C31" s="63"/>
      <c r="D31" s="63"/>
      <c r="E31" s="63"/>
    </row>
    <row r="32" spans="1:5" ht="12.75">
      <c r="A32" s="113"/>
      <c r="B32" s="64"/>
      <c r="C32" s="65"/>
      <c r="D32" s="65"/>
      <c r="E32" s="66"/>
    </row>
    <row r="33" spans="1:5" ht="12.75">
      <c r="A33" s="113"/>
      <c r="B33" s="64"/>
      <c r="E33" s="66"/>
    </row>
    <row r="34" spans="1:5" ht="4.5" customHeight="1">
      <c r="A34" s="113"/>
      <c r="B34" s="67"/>
      <c r="E34" s="66"/>
    </row>
    <row r="35" spans="1:21" ht="27" customHeight="1">
      <c r="A35" s="113"/>
      <c r="B35" s="114" t="s">
        <v>51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2:5" ht="12.75">
      <c r="B36" s="64"/>
      <c r="E36" s="66"/>
    </row>
    <row r="37" spans="2:5" ht="12.75">
      <c r="B37" s="64"/>
      <c r="E37" s="66"/>
    </row>
    <row r="38" spans="2:5" ht="12.75">
      <c r="B38" s="64"/>
      <c r="E38" s="66"/>
    </row>
    <row r="39" spans="2:5" ht="12.75">
      <c r="B39" s="64"/>
      <c r="E39" s="66"/>
    </row>
    <row r="40" spans="2:5" ht="12.75">
      <c r="B40" s="64"/>
      <c r="E40" s="66"/>
    </row>
    <row r="41" spans="2:5" ht="12.75">
      <c r="B41" s="64"/>
      <c r="E41" s="66"/>
    </row>
    <row r="42" spans="2:5" ht="12.75">
      <c r="B42" s="64"/>
      <c r="E42" s="66"/>
    </row>
  </sheetData>
  <sheetProtection/>
  <mergeCells count="41">
    <mergeCell ref="F3:F5"/>
    <mergeCell ref="F14:F15"/>
    <mergeCell ref="A1:A35"/>
    <mergeCell ref="B35:U35"/>
    <mergeCell ref="H14:H15"/>
    <mergeCell ref="I14:I15"/>
    <mergeCell ref="I13:N13"/>
    <mergeCell ref="C13:H13"/>
    <mergeCell ref="E3:E5"/>
    <mergeCell ref="Q3:Q5"/>
    <mergeCell ref="B13:B15"/>
    <mergeCell ref="P24:P25"/>
    <mergeCell ref="B3:B5"/>
    <mergeCell ref="C3:C5"/>
    <mergeCell ref="B23:B25"/>
    <mergeCell ref="F24:F25"/>
    <mergeCell ref="G24:G25"/>
    <mergeCell ref="C14:C15"/>
    <mergeCell ref="D3:D5"/>
    <mergeCell ref="F23:I23"/>
    <mergeCell ref="C23:C25"/>
    <mergeCell ref="L3:L5"/>
    <mergeCell ref="O3:O5"/>
    <mergeCell ref="P23:U23"/>
    <mergeCell ref="I24:I25"/>
    <mergeCell ref="J24:J25"/>
    <mergeCell ref="E23:E25"/>
    <mergeCell ref="P3:P5"/>
    <mergeCell ref="M3:M5"/>
    <mergeCell ref="G3:K3"/>
    <mergeCell ref="J14:J15"/>
    <mergeCell ref="K4:K5"/>
    <mergeCell ref="N14:N15"/>
    <mergeCell ref="D23:D25"/>
    <mergeCell ref="H24:H25"/>
    <mergeCell ref="J23:O23"/>
    <mergeCell ref="D14:D15"/>
    <mergeCell ref="N3:N5"/>
    <mergeCell ref="K14:K15"/>
    <mergeCell ref="L14:L15"/>
    <mergeCell ref="E14:E1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&amp;C&amp;"ＭＳ 明朝,標準"&amp;12
</oddFooter>
  </headerFooter>
  <ignoredErrors>
    <ignoredError sqref="E26" formula="1"/>
    <ignoredError sqref="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Gifu</cp:lastModifiedBy>
  <cp:lastPrinted>2015-02-25T02:33:35Z</cp:lastPrinted>
  <dcterms:created xsi:type="dcterms:W3CDTF">2004-12-20T04:45:16Z</dcterms:created>
  <dcterms:modified xsi:type="dcterms:W3CDTF">2015-03-30T07:22:26Z</dcterms:modified>
  <cp:category/>
  <cp:version/>
  <cp:contentType/>
  <cp:contentStatus/>
  <cp:revision>13</cp:revision>
</cp:coreProperties>
</file>