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平成19年度" sheetId="1" r:id="rId1"/>
  </sheets>
  <definedNames>
    <definedName name="_xlnm.Print_Area" localSheetId="0">'平成19年度'!$A$1:$AH$55</definedName>
  </definedNames>
  <calcPr fullCalcOnLoad="1"/>
</workbook>
</file>

<file path=xl/sharedStrings.xml><?xml version="1.0" encoding="utf-8"?>
<sst xmlns="http://schemas.openxmlformats.org/spreadsheetml/2006/main" count="308" uniqueCount="56">
  <si>
    <t>総  数</t>
  </si>
  <si>
    <t>率*</t>
  </si>
  <si>
    <t>自然</t>
  </si>
  <si>
    <t>人工</t>
  </si>
  <si>
    <t>全    国</t>
  </si>
  <si>
    <t>岐 阜 県</t>
  </si>
  <si>
    <t>管　　内</t>
  </si>
  <si>
    <t>中津川市</t>
  </si>
  <si>
    <t>恵那市</t>
  </si>
  <si>
    <t>坂下町</t>
  </si>
  <si>
    <t>川上村</t>
  </si>
  <si>
    <t>加子母村</t>
  </si>
  <si>
    <t>付知町</t>
  </si>
  <si>
    <t>福岡町</t>
  </si>
  <si>
    <t>蛭川村</t>
  </si>
  <si>
    <t>＜グラフ用＞</t>
  </si>
  <si>
    <t>＜死産率計算用＞</t>
  </si>
  <si>
    <t>全国</t>
  </si>
  <si>
    <t>岐阜県</t>
  </si>
  <si>
    <t>管内</t>
  </si>
  <si>
    <t>出生数</t>
  </si>
  <si>
    <t>死産数</t>
  </si>
  <si>
    <t>出産数</t>
  </si>
  <si>
    <t>中津川市</t>
  </si>
  <si>
    <t>恵那市</t>
  </si>
  <si>
    <t>総　数</t>
  </si>
  <si>
    <t>率*</t>
  </si>
  <si>
    <t>自然</t>
  </si>
  <si>
    <t>人工</t>
  </si>
  <si>
    <t>・</t>
  </si>
  <si>
    <t>・</t>
  </si>
  <si>
    <t>全　国</t>
  </si>
  <si>
    <t>中津川市</t>
  </si>
  <si>
    <t>加子母村</t>
  </si>
  <si>
    <t>・</t>
  </si>
  <si>
    <t>岐阜県</t>
  </si>
  <si>
    <t>福岡町</t>
  </si>
  <si>
    <t>*平成１６年１０月恵那市合併</t>
  </si>
  <si>
    <t>管内総数</t>
  </si>
  <si>
    <t>管内総数</t>
  </si>
  <si>
    <t>*平成１７年２月中津川市合併（合併前は旧山口村を除く）</t>
  </si>
  <si>
    <t xml:space="preserve"> *率は出産千対</t>
  </si>
  <si>
    <t>平　成　16　年</t>
  </si>
  <si>
    <t>平　成　17　年</t>
  </si>
  <si>
    <t>平　成　18　年</t>
  </si>
  <si>
    <t>平　成　19　年</t>
  </si>
  <si>
    <t>平　成　20　年</t>
  </si>
  <si>
    <t>平　成　21　年</t>
  </si>
  <si>
    <t>５　死   産</t>
  </si>
  <si>
    <t>（１）年次別死産数・率 （Ｔ２－１５）</t>
  </si>
  <si>
    <t>平　成　22　年</t>
  </si>
  <si>
    <t>平　成　23　年</t>
  </si>
  <si>
    <t>平　成　24　年</t>
  </si>
  <si>
    <t>‐26‐</t>
  </si>
  <si>
    <t>平　成　25　年</t>
  </si>
  <si>
    <t>平成25年出産数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</si>
</sst>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_ * #,##0.0_ ;_ * \-#,##0.0_ ;_ * &quot;-&quot;?_ ;_ @_ "/>
    <numFmt numFmtId="181" formatCode="_-* #,##0_-;\-* #,##0_-;_-* &quot;-&quot;_-;_-@_-"/>
    <numFmt numFmtId="182" formatCode="#,##0.0_ "/>
    <numFmt numFmtId="183" formatCode="_(* #,##0_);_(* \(#,##0\);_(* &quot;-&quot;_);_(@_)"/>
    <numFmt numFmtId="184" formatCode="_ * #,##0.0_ ;_ * \-#,##0.0_ ;_ * &quot;-&quot;_ ;_ @_ "/>
    <numFmt numFmtId="185" formatCode="0.0;\-0.0;\-#"/>
  </numFmts>
  <fonts count="47">
    <font>
      <sz val="7.95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b/>
      <sz val="10"/>
      <color indexed="10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85">
    <xf numFmtId="3" fontId="0" fillId="0" borderId="0" xfId="0" applyNumberFormat="1" applyAlignment="1">
      <alignment horizontal="center"/>
    </xf>
    <xf numFmtId="41" fontId="0" fillId="0" borderId="0" xfId="0" applyNumberFormat="1" applyAlignment="1">
      <alignment horizontal="center"/>
    </xf>
    <xf numFmtId="41" fontId="0" fillId="0" borderId="0" xfId="0" applyNumberFormat="1" applyAlignment="1">
      <alignment horizontal="left"/>
    </xf>
    <xf numFmtId="41" fontId="5" fillId="0" borderId="0" xfId="0" applyNumberFormat="1" applyFont="1" applyAlignment="1">
      <alignment horizontal="center"/>
    </xf>
    <xf numFmtId="41" fontId="5" fillId="0" borderId="0" xfId="0" applyNumberFormat="1" applyFont="1" applyAlignment="1">
      <alignment/>
    </xf>
    <xf numFmtId="41" fontId="2" fillId="0" borderId="0" xfId="0" applyNumberFormat="1" applyFont="1" applyAlignment="1">
      <alignment horizontal="center"/>
    </xf>
    <xf numFmtId="41" fontId="6" fillId="0" borderId="0" xfId="0" applyNumberFormat="1" applyFont="1" applyAlignment="1">
      <alignment horizontal="center"/>
    </xf>
    <xf numFmtId="41" fontId="6" fillId="0" borderId="10" xfId="0" applyNumberFormat="1" applyFont="1" applyBorder="1" applyAlignment="1">
      <alignment horizontal="left"/>
    </xf>
    <xf numFmtId="41" fontId="6" fillId="0" borderId="11" xfId="0" applyNumberFormat="1" applyFont="1" applyBorder="1" applyAlignment="1" applyProtection="1">
      <alignment horizontal="left"/>
      <protection locked="0"/>
    </xf>
    <xf numFmtId="41" fontId="6" fillId="0" borderId="0" xfId="0" applyNumberFormat="1" applyFont="1" applyAlignment="1">
      <alignment horizontal="left"/>
    </xf>
    <xf numFmtId="41" fontId="6" fillId="0" borderId="12" xfId="0" applyNumberFormat="1" applyFont="1" applyBorder="1" applyAlignment="1" applyProtection="1">
      <alignment horizontal="center"/>
      <protection locked="0"/>
    </xf>
    <xf numFmtId="41" fontId="6" fillId="0" borderId="13" xfId="0" applyNumberFormat="1" applyFont="1" applyBorder="1" applyAlignment="1" applyProtection="1">
      <alignment horizontal="center"/>
      <protection locked="0"/>
    </xf>
    <xf numFmtId="41" fontId="6" fillId="0" borderId="1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>
      <alignment horizontal="distributed"/>
    </xf>
    <xf numFmtId="180" fontId="6" fillId="0" borderId="13" xfId="0" applyNumberFormat="1" applyFont="1" applyBorder="1" applyAlignment="1" applyProtection="1">
      <alignment/>
      <protection locked="0"/>
    </xf>
    <xf numFmtId="41" fontId="6" fillId="0" borderId="16" xfId="0" applyNumberFormat="1" applyFont="1" applyBorder="1" applyAlignment="1">
      <alignment horizontal="distributed"/>
    </xf>
    <xf numFmtId="180" fontId="6" fillId="0" borderId="17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/>
    </xf>
    <xf numFmtId="41" fontId="6" fillId="0" borderId="14" xfId="0" applyNumberFormat="1" applyFont="1" applyBorder="1" applyAlignment="1">
      <alignment/>
    </xf>
    <xf numFmtId="41" fontId="6" fillId="0" borderId="13" xfId="0" applyNumberFormat="1" applyFont="1" applyBorder="1" applyAlignment="1">
      <alignment horizontal="center"/>
    </xf>
    <xf numFmtId="41" fontId="6" fillId="0" borderId="10" xfId="0" applyNumberFormat="1" applyFont="1" applyBorder="1" applyAlignment="1">
      <alignment horizontal="center"/>
    </xf>
    <xf numFmtId="41" fontId="6" fillId="0" borderId="11" xfId="0" applyNumberFormat="1" applyFont="1" applyBorder="1" applyAlignment="1">
      <alignment horizontal="center"/>
    </xf>
    <xf numFmtId="41" fontId="6" fillId="0" borderId="18" xfId="0" applyNumberFormat="1" applyFont="1" applyBorder="1" applyAlignment="1">
      <alignment horizontal="center"/>
    </xf>
    <xf numFmtId="41" fontId="6" fillId="0" borderId="13" xfId="0" applyNumberFormat="1" applyFont="1" applyBorder="1" applyAlignment="1">
      <alignment horizontal="right"/>
    </xf>
    <xf numFmtId="41" fontId="6" fillId="0" borderId="14" xfId="0" applyNumberFormat="1" applyFont="1" applyBorder="1" applyAlignment="1">
      <alignment horizontal="right"/>
    </xf>
    <xf numFmtId="41" fontId="6" fillId="0" borderId="15" xfId="0" applyNumberFormat="1" applyFont="1" applyBorder="1" applyAlignment="1">
      <alignment horizontal="center"/>
    </xf>
    <xf numFmtId="41" fontId="6" fillId="0" borderId="14" xfId="0" applyNumberFormat="1" applyFont="1" applyBorder="1" applyAlignment="1">
      <alignment horizontal="center"/>
    </xf>
    <xf numFmtId="41" fontId="6" fillId="0" borderId="19" xfId="0" applyNumberFormat="1" applyFont="1" applyBorder="1" applyAlignment="1">
      <alignment horizontal="center"/>
    </xf>
    <xf numFmtId="41" fontId="6" fillId="0" borderId="20" xfId="0" applyNumberFormat="1" applyFont="1" applyBorder="1" applyAlignment="1">
      <alignment horizontal="center"/>
    </xf>
    <xf numFmtId="41" fontId="6" fillId="0" borderId="16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center"/>
    </xf>
    <xf numFmtId="41" fontId="6" fillId="0" borderId="21" xfId="0" applyNumberFormat="1" applyFont="1" applyBorder="1" applyAlignment="1">
      <alignment horizontal="center"/>
    </xf>
    <xf numFmtId="41" fontId="6" fillId="0" borderId="17" xfId="0" applyNumberFormat="1" applyFont="1" applyBorder="1" applyAlignment="1">
      <alignment horizontal="right"/>
    </xf>
    <xf numFmtId="41" fontId="6" fillId="0" borderId="21" xfId="0" applyNumberFormat="1" applyFont="1" applyBorder="1" applyAlignment="1">
      <alignment horizontal="right"/>
    </xf>
    <xf numFmtId="180" fontId="6" fillId="0" borderId="13" xfId="0" applyNumberFormat="1" applyFont="1" applyBorder="1" applyAlignment="1">
      <alignment horizontal="center"/>
    </xf>
    <xf numFmtId="41" fontId="6" fillId="0" borderId="15" xfId="0" applyNumberFormat="1" applyFont="1" applyBorder="1" applyAlignment="1">
      <alignment horizontal="left"/>
    </xf>
    <xf numFmtId="41" fontId="6" fillId="0" borderId="0" xfId="0" applyNumberFormat="1" applyFont="1" applyBorder="1" applyAlignment="1">
      <alignment horizontal="left"/>
    </xf>
    <xf numFmtId="0" fontId="6" fillId="0" borderId="22" xfId="0" applyNumberFormat="1" applyFont="1" applyBorder="1" applyAlignment="1">
      <alignment horizontal="distributed" vertical="center"/>
    </xf>
    <xf numFmtId="0" fontId="6" fillId="0" borderId="23" xfId="0" applyNumberFormat="1" applyFont="1" applyBorder="1" applyAlignment="1">
      <alignment horizontal="distributed" vertical="center"/>
    </xf>
    <xf numFmtId="0" fontId="6" fillId="0" borderId="24" xfId="0" applyNumberFormat="1" applyFont="1" applyBorder="1" applyAlignment="1">
      <alignment horizontal="distributed" vertical="center" readingOrder="1"/>
    </xf>
    <xf numFmtId="0" fontId="6" fillId="0" borderId="24" xfId="0" applyNumberFormat="1" applyFont="1" applyBorder="1" applyAlignment="1">
      <alignment horizontal="distributed" vertical="center"/>
    </xf>
    <xf numFmtId="0" fontId="6" fillId="0" borderId="25" xfId="0" applyNumberFormat="1" applyFont="1" applyBorder="1" applyAlignment="1">
      <alignment horizontal="distributed" vertical="center"/>
    </xf>
    <xf numFmtId="0" fontId="0" fillId="0" borderId="0" xfId="0" applyNumberFormat="1" applyAlignment="1">
      <alignment horizontal="center" vertical="center"/>
    </xf>
    <xf numFmtId="0" fontId="6" fillId="0" borderId="25" xfId="0" applyNumberFormat="1" applyFont="1" applyBorder="1" applyAlignment="1">
      <alignment horizontal="distributed" vertical="center" readingOrder="1"/>
    </xf>
    <xf numFmtId="0" fontId="6" fillId="0" borderId="0" xfId="0" applyNumberFormat="1" applyFont="1" applyBorder="1" applyAlignment="1">
      <alignment horizontal="distributed" vertical="center"/>
    </xf>
    <xf numFmtId="0" fontId="6" fillId="0" borderId="23" xfId="0" applyNumberFormat="1" applyFont="1" applyBorder="1" applyAlignment="1">
      <alignment horizontal="distributed" vertical="center" readingOrder="1"/>
    </xf>
    <xf numFmtId="41" fontId="6" fillId="0" borderId="0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41" fontId="6" fillId="0" borderId="27" xfId="0" applyNumberFormat="1" applyFont="1" applyBorder="1" applyAlignment="1">
      <alignment/>
    </xf>
    <xf numFmtId="41" fontId="6" fillId="0" borderId="26" xfId="0" applyNumberFormat="1" applyFont="1" applyBorder="1" applyAlignment="1">
      <alignment horizontal="center"/>
    </xf>
    <xf numFmtId="180" fontId="6" fillId="0" borderId="26" xfId="0" applyNumberFormat="1" applyFont="1" applyBorder="1" applyAlignment="1">
      <alignment horizontal="center"/>
    </xf>
    <xf numFmtId="180" fontId="6" fillId="0" borderId="26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 horizontal="center"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 horizontal="right"/>
      <protection locked="0"/>
    </xf>
    <xf numFmtId="41" fontId="6" fillId="0" borderId="0" xfId="0" applyNumberFormat="1" applyFont="1" applyBorder="1" applyAlignment="1">
      <alignment horizontal="right"/>
    </xf>
    <xf numFmtId="0" fontId="0" fillId="0" borderId="0" xfId="0" applyNumberFormat="1" applyAlignment="1">
      <alignment horizontal="left" vertical="center"/>
    </xf>
    <xf numFmtId="41" fontId="6" fillId="0" borderId="28" xfId="0" applyNumberFormat="1" applyFont="1" applyBorder="1" applyAlignment="1">
      <alignment horizontal="right"/>
    </xf>
    <xf numFmtId="41" fontId="6" fillId="0" borderId="0" xfId="0" applyNumberFormat="1" applyFont="1" applyBorder="1" applyAlignment="1">
      <alignment horizontal="left" vertical="center"/>
    </xf>
    <xf numFmtId="41" fontId="6" fillId="0" borderId="0" xfId="0" applyNumberFormat="1" applyFont="1" applyAlignment="1">
      <alignment horizontal="left" vertical="center"/>
    </xf>
    <xf numFmtId="41" fontId="6" fillId="0" borderId="29" xfId="0" applyNumberFormat="1" applyFont="1" applyBorder="1" applyAlignment="1" applyProtection="1">
      <alignment horizontal="center"/>
      <protection locked="0"/>
    </xf>
    <xf numFmtId="41" fontId="6" fillId="0" borderId="30" xfId="0" applyNumberFormat="1" applyFont="1" applyBorder="1" applyAlignment="1" applyProtection="1">
      <alignment horizontal="left"/>
      <protection locked="0"/>
    </xf>
    <xf numFmtId="180" fontId="6" fillId="0" borderId="28" xfId="0" applyNumberFormat="1" applyFont="1" applyBorder="1" applyAlignment="1" applyProtection="1">
      <alignment/>
      <protection locked="0"/>
    </xf>
    <xf numFmtId="180" fontId="6" fillId="0" borderId="31" xfId="0" applyNumberFormat="1" applyFont="1" applyBorder="1" applyAlignment="1" applyProtection="1">
      <alignment/>
      <protection locked="0"/>
    </xf>
    <xf numFmtId="0" fontId="6" fillId="0" borderId="32" xfId="0" applyNumberFormat="1" applyFont="1" applyBorder="1" applyAlignment="1">
      <alignment horizontal="distributed" vertical="center" readingOrder="1"/>
    </xf>
    <xf numFmtId="180" fontId="6" fillId="0" borderId="33" xfId="0" applyNumberFormat="1" applyFont="1" applyBorder="1" applyAlignment="1" applyProtection="1">
      <alignment/>
      <protection locked="0"/>
    </xf>
    <xf numFmtId="0" fontId="6" fillId="0" borderId="34" xfId="0" applyNumberFormat="1" applyFont="1" applyBorder="1" applyAlignment="1">
      <alignment horizontal="distributed" vertical="distributed" readingOrder="1"/>
    </xf>
    <xf numFmtId="41" fontId="6" fillId="0" borderId="35" xfId="0" applyNumberFormat="1" applyFont="1" applyBorder="1" applyAlignment="1" applyProtection="1">
      <alignment/>
      <protection locked="0"/>
    </xf>
    <xf numFmtId="180" fontId="6" fillId="0" borderId="35" xfId="0" applyNumberFormat="1" applyFont="1" applyBorder="1" applyAlignment="1" applyProtection="1">
      <alignment/>
      <protection locked="0"/>
    </xf>
    <xf numFmtId="0" fontId="6" fillId="0" borderId="36" xfId="0" applyNumberFormat="1" applyFont="1" applyBorder="1" applyAlignment="1">
      <alignment horizontal="distributed" vertical="center"/>
    </xf>
    <xf numFmtId="41" fontId="6" fillId="0" borderId="37" xfId="0" applyNumberFormat="1" applyFont="1" applyBorder="1" applyAlignment="1">
      <alignment horizontal="center"/>
    </xf>
    <xf numFmtId="180" fontId="6" fillId="0" borderId="37" xfId="0" applyNumberFormat="1" applyFont="1" applyBorder="1" applyAlignment="1">
      <alignment horizontal="center"/>
    </xf>
    <xf numFmtId="41" fontId="6" fillId="0" borderId="37" xfId="0" applyNumberFormat="1" applyFont="1" applyBorder="1" applyAlignment="1" applyProtection="1">
      <alignment/>
      <protection locked="0"/>
    </xf>
    <xf numFmtId="180" fontId="6" fillId="0" borderId="37" xfId="0" applyNumberFormat="1" applyFont="1" applyBorder="1" applyAlignment="1" applyProtection="1">
      <alignment/>
      <protection locked="0"/>
    </xf>
    <xf numFmtId="41" fontId="6" fillId="0" borderId="38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>
      <alignment/>
    </xf>
    <xf numFmtId="41" fontId="6" fillId="0" borderId="19" xfId="0" applyNumberFormat="1" applyFont="1" applyBorder="1" applyAlignment="1" applyProtection="1">
      <alignment/>
      <protection locked="0"/>
    </xf>
    <xf numFmtId="180" fontId="6" fillId="0" borderId="19" xfId="0" applyNumberFormat="1" applyFont="1" applyBorder="1" applyAlignment="1" applyProtection="1">
      <alignment/>
      <protection locked="0"/>
    </xf>
    <xf numFmtId="41" fontId="6" fillId="0" borderId="20" xfId="0" applyNumberFormat="1" applyFont="1" applyBorder="1" applyAlignment="1" applyProtection="1">
      <alignment/>
      <protection locked="0"/>
    </xf>
    <xf numFmtId="0" fontId="6" fillId="0" borderId="34" xfId="0" applyNumberFormat="1" applyFont="1" applyBorder="1" applyAlignment="1">
      <alignment horizontal="distributed" vertical="center"/>
    </xf>
    <xf numFmtId="41" fontId="6" fillId="0" borderId="35" xfId="0" applyNumberFormat="1" applyFont="1" applyBorder="1" applyAlignment="1">
      <alignment horizontal="center"/>
    </xf>
    <xf numFmtId="180" fontId="6" fillId="0" borderId="35" xfId="0" applyNumberFormat="1" applyFont="1" applyBorder="1" applyAlignment="1">
      <alignment horizontal="center"/>
    </xf>
    <xf numFmtId="41" fontId="6" fillId="0" borderId="39" xfId="0" applyNumberFormat="1" applyFont="1" applyBorder="1" applyAlignment="1" applyProtection="1">
      <alignment/>
      <protection locked="0"/>
    </xf>
    <xf numFmtId="41" fontId="6" fillId="0" borderId="24" xfId="0" applyNumberFormat="1" applyFont="1" applyBorder="1" applyAlignment="1" applyProtection="1">
      <alignment horizontal="center"/>
      <protection locked="0"/>
    </xf>
    <xf numFmtId="41" fontId="6" fillId="0" borderId="15" xfId="0" applyNumberFormat="1" applyFont="1" applyBorder="1" applyAlignment="1" applyProtection="1">
      <alignment horizontal="center"/>
      <protection locked="0"/>
    </xf>
    <xf numFmtId="41" fontId="6" fillId="0" borderId="40" xfId="0" applyNumberFormat="1" applyFont="1" applyBorder="1" applyAlignment="1" applyProtection="1">
      <alignment/>
      <protection locked="0"/>
    </xf>
    <xf numFmtId="41" fontId="6" fillId="0" borderId="41" xfId="0" applyNumberFormat="1" applyFont="1" applyBorder="1" applyAlignment="1" applyProtection="1">
      <alignment/>
      <protection locked="0"/>
    </xf>
    <xf numFmtId="41" fontId="6" fillId="0" borderId="42" xfId="0" applyNumberFormat="1" applyFont="1" applyBorder="1" applyAlignment="1" applyProtection="1">
      <alignment/>
      <protection locked="0"/>
    </xf>
    <xf numFmtId="41" fontId="6" fillId="0" borderId="43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 applyProtection="1">
      <alignment/>
      <protection locked="0"/>
    </xf>
    <xf numFmtId="41" fontId="6" fillId="0" borderId="15" xfId="0" applyNumberFormat="1" applyFont="1" applyBorder="1" applyAlignment="1">
      <alignment horizontal="right"/>
    </xf>
    <xf numFmtId="41" fontId="6" fillId="0" borderId="16" xfId="0" applyNumberFormat="1" applyFont="1" applyBorder="1" applyAlignment="1">
      <alignment horizontal="right"/>
    </xf>
    <xf numFmtId="41" fontId="6" fillId="0" borderId="40" xfId="0" applyNumberFormat="1" applyFont="1" applyBorder="1" applyAlignment="1">
      <alignment/>
    </xf>
    <xf numFmtId="41" fontId="6" fillId="0" borderId="41" xfId="0" applyNumberFormat="1" applyFont="1" applyBorder="1" applyAlignment="1">
      <alignment horizontal="center"/>
    </xf>
    <xf numFmtId="41" fontId="6" fillId="0" borderId="39" xfId="0" applyNumberFormat="1" applyFont="1" applyBorder="1" applyAlignment="1">
      <alignment horizontal="center"/>
    </xf>
    <xf numFmtId="41" fontId="6" fillId="0" borderId="42" xfId="0" applyNumberFormat="1" applyFont="1" applyBorder="1" applyAlignment="1">
      <alignment horizontal="center"/>
    </xf>
    <xf numFmtId="41" fontId="6" fillId="0" borderId="38" xfId="0" applyNumberFormat="1" applyFont="1" applyBorder="1" applyAlignment="1">
      <alignment horizontal="center"/>
    </xf>
    <xf numFmtId="41" fontId="6" fillId="0" borderId="43" xfId="0" applyNumberFormat="1" applyFont="1" applyBorder="1" applyAlignment="1">
      <alignment horizontal="center"/>
    </xf>
    <xf numFmtId="41" fontId="6" fillId="0" borderId="27" xfId="0" applyNumberFormat="1" applyFont="1" applyBorder="1" applyAlignment="1">
      <alignment horizontal="center"/>
    </xf>
    <xf numFmtId="41" fontId="6" fillId="0" borderId="0" xfId="0" applyNumberFormat="1" applyFont="1" applyAlignment="1">
      <alignment/>
    </xf>
    <xf numFmtId="41" fontId="9" fillId="0" borderId="0" xfId="0" applyNumberFormat="1" applyFont="1" applyAlignment="1">
      <alignment horizontal="left"/>
    </xf>
    <xf numFmtId="0" fontId="10" fillId="0" borderId="0" xfId="0" applyNumberFormat="1" applyFont="1" applyAlignment="1">
      <alignment horizontal="left" vertical="center"/>
    </xf>
    <xf numFmtId="41" fontId="6" fillId="0" borderId="30" xfId="0" applyNumberFormat="1" applyFont="1" applyBorder="1" applyAlignment="1">
      <alignment horizontal="center"/>
    </xf>
    <xf numFmtId="41" fontId="6" fillId="0" borderId="44" xfId="0" applyNumberFormat="1" applyFont="1" applyBorder="1" applyAlignment="1">
      <alignment horizontal="center"/>
    </xf>
    <xf numFmtId="41" fontId="6" fillId="0" borderId="45" xfId="0" applyNumberFormat="1" applyFont="1" applyBorder="1" applyAlignment="1">
      <alignment horizontal="center"/>
    </xf>
    <xf numFmtId="182" fontId="6" fillId="0" borderId="28" xfId="0" applyNumberFormat="1" applyFont="1" applyBorder="1" applyAlignment="1">
      <alignment horizontal="center"/>
    </xf>
    <xf numFmtId="182" fontId="6" fillId="0" borderId="13" xfId="0" applyNumberFormat="1" applyFont="1" applyBorder="1" applyAlignment="1">
      <alignment horizontal="center"/>
    </xf>
    <xf numFmtId="182" fontId="6" fillId="0" borderId="46" xfId="0" applyNumberFormat="1" applyFont="1" applyBorder="1" applyAlignment="1">
      <alignment horizontal="center"/>
    </xf>
    <xf numFmtId="182" fontId="6" fillId="0" borderId="47" xfId="0" applyNumberFormat="1" applyFont="1" applyBorder="1" applyAlignment="1">
      <alignment horizontal="center"/>
    </xf>
    <xf numFmtId="182" fontId="6" fillId="0" borderId="31" xfId="0" applyNumberFormat="1" applyFont="1" applyBorder="1" applyAlignment="1">
      <alignment horizontal="center"/>
    </xf>
    <xf numFmtId="182" fontId="6" fillId="0" borderId="17" xfId="0" applyNumberFormat="1" applyFont="1" applyBorder="1" applyAlignment="1">
      <alignment horizontal="center"/>
    </xf>
    <xf numFmtId="182" fontId="6" fillId="0" borderId="48" xfId="0" applyNumberFormat="1" applyFont="1" applyBorder="1" applyAlignment="1">
      <alignment horizontal="center"/>
    </xf>
    <xf numFmtId="182" fontId="6" fillId="0" borderId="49" xfId="0" applyNumberFormat="1" applyFont="1" applyBorder="1" applyAlignment="1">
      <alignment horizontal="center"/>
    </xf>
    <xf numFmtId="41" fontId="6" fillId="0" borderId="50" xfId="0" applyNumberFormat="1" applyFont="1" applyBorder="1" applyAlignment="1" applyProtection="1">
      <alignment/>
      <protection locked="0"/>
    </xf>
    <xf numFmtId="41" fontId="6" fillId="0" borderId="50" xfId="0" applyNumberFormat="1" applyFont="1" applyBorder="1" applyAlignment="1">
      <alignment horizontal="center"/>
    </xf>
    <xf numFmtId="41" fontId="6" fillId="0" borderId="51" xfId="0" applyNumberFormat="1" applyFont="1" applyBorder="1" applyAlignment="1">
      <alignment horizontal="center"/>
    </xf>
    <xf numFmtId="184" fontId="6" fillId="0" borderId="14" xfId="0" applyNumberFormat="1" applyFont="1" applyBorder="1" applyAlignment="1">
      <alignment horizontal="center"/>
    </xf>
    <xf numFmtId="184" fontId="6" fillId="0" borderId="21" xfId="0" applyNumberFormat="1" applyFont="1" applyBorder="1" applyAlignment="1">
      <alignment horizontal="center"/>
    </xf>
    <xf numFmtId="180" fontId="6" fillId="0" borderId="17" xfId="0" applyNumberFormat="1" applyFont="1" applyBorder="1" applyAlignment="1">
      <alignment horizontal="center"/>
    </xf>
    <xf numFmtId="41" fontId="6" fillId="0" borderId="31" xfId="0" applyNumberFormat="1" applyFont="1" applyBorder="1" applyAlignment="1">
      <alignment horizontal="right"/>
    </xf>
    <xf numFmtId="184" fontId="6" fillId="0" borderId="0" xfId="0" applyNumberFormat="1" applyFont="1" applyAlignment="1">
      <alignment horizontal="center"/>
    </xf>
    <xf numFmtId="184" fontId="6" fillId="0" borderId="52" xfId="0" applyNumberFormat="1" applyFont="1" applyBorder="1" applyAlignment="1">
      <alignment horizontal="center"/>
    </xf>
    <xf numFmtId="184" fontId="6" fillId="0" borderId="53" xfId="0" applyNumberFormat="1" applyFont="1" applyBorder="1" applyAlignment="1">
      <alignment horizontal="center"/>
    </xf>
    <xf numFmtId="41" fontId="5" fillId="0" borderId="0" xfId="0" applyNumberFormat="1" applyFont="1" applyFill="1" applyAlignment="1">
      <alignment horizontal="center"/>
    </xf>
    <xf numFmtId="41" fontId="2" fillId="0" borderId="0" xfId="0" applyNumberFormat="1" applyFont="1" applyFill="1" applyAlignment="1">
      <alignment horizontal="center"/>
    </xf>
    <xf numFmtId="41" fontId="6" fillId="0" borderId="15" xfId="0" applyNumberFormat="1" applyFont="1" applyFill="1" applyBorder="1" applyAlignment="1" applyProtection="1">
      <alignment horizontal="center"/>
      <protection locked="0"/>
    </xf>
    <xf numFmtId="41" fontId="6" fillId="0" borderId="13" xfId="0" applyNumberFormat="1" applyFont="1" applyFill="1" applyBorder="1" applyAlignment="1" applyProtection="1">
      <alignment horizontal="center"/>
      <protection locked="0"/>
    </xf>
    <xf numFmtId="41" fontId="6" fillId="0" borderId="14" xfId="0" applyNumberFormat="1" applyFont="1" applyFill="1" applyBorder="1" applyAlignment="1" applyProtection="1">
      <alignment horizontal="center"/>
      <protection locked="0"/>
    </xf>
    <xf numFmtId="41" fontId="6" fillId="0" borderId="40" xfId="0" applyNumberFormat="1" applyFont="1" applyFill="1" applyBorder="1" applyAlignment="1" applyProtection="1">
      <alignment/>
      <protection locked="0"/>
    </xf>
    <xf numFmtId="180" fontId="6" fillId="0" borderId="17" xfId="0" applyNumberFormat="1" applyFont="1" applyFill="1" applyBorder="1" applyAlignment="1" applyProtection="1">
      <alignment/>
      <protection locked="0"/>
    </xf>
    <xf numFmtId="41" fontId="6" fillId="0" borderId="19" xfId="0" applyNumberFormat="1" applyFont="1" applyFill="1" applyBorder="1" applyAlignment="1" applyProtection="1">
      <alignment/>
      <protection locked="0"/>
    </xf>
    <xf numFmtId="41" fontId="6" fillId="0" borderId="20" xfId="0" applyNumberFormat="1" applyFont="1" applyFill="1" applyBorder="1" applyAlignment="1" applyProtection="1">
      <alignment/>
      <protection locked="0"/>
    </xf>
    <xf numFmtId="41" fontId="6" fillId="0" borderId="41" xfId="0" applyNumberFormat="1" applyFont="1" applyFill="1" applyBorder="1" applyAlignment="1" applyProtection="1">
      <alignment/>
      <protection locked="0"/>
    </xf>
    <xf numFmtId="180" fontId="6" fillId="0" borderId="37" xfId="0" applyNumberFormat="1" applyFont="1" applyFill="1" applyBorder="1" applyAlignment="1" applyProtection="1">
      <alignment/>
      <protection locked="0"/>
    </xf>
    <xf numFmtId="41" fontId="6" fillId="0" borderId="35" xfId="0" applyNumberFormat="1" applyFont="1" applyFill="1" applyBorder="1" applyAlignment="1" applyProtection="1">
      <alignment/>
      <protection locked="0"/>
    </xf>
    <xf numFmtId="41" fontId="6" fillId="0" borderId="39" xfId="0" applyNumberFormat="1" applyFont="1" applyFill="1" applyBorder="1" applyAlignment="1" applyProtection="1">
      <alignment/>
      <protection locked="0"/>
    </xf>
    <xf numFmtId="41" fontId="6" fillId="0" borderId="42" xfId="0" applyNumberFormat="1" applyFont="1" applyFill="1" applyBorder="1" applyAlignment="1" applyProtection="1">
      <alignment/>
      <protection locked="0"/>
    </xf>
    <xf numFmtId="180" fontId="6" fillId="0" borderId="35" xfId="0" applyNumberFormat="1" applyFont="1" applyFill="1" applyBorder="1" applyAlignment="1" applyProtection="1">
      <alignment/>
      <protection locked="0"/>
    </xf>
    <xf numFmtId="41" fontId="6" fillId="0" borderId="37" xfId="0" applyNumberFormat="1" applyFont="1" applyFill="1" applyBorder="1" applyAlignment="1" applyProtection="1">
      <alignment/>
      <protection locked="0"/>
    </xf>
    <xf numFmtId="41" fontId="6" fillId="0" borderId="38" xfId="0" applyNumberFormat="1" applyFont="1" applyFill="1" applyBorder="1" applyAlignment="1" applyProtection="1">
      <alignment/>
      <protection locked="0"/>
    </xf>
    <xf numFmtId="41" fontId="6" fillId="0" borderId="43" xfId="0" applyNumberFormat="1" applyFont="1" applyFill="1" applyBorder="1" applyAlignment="1" applyProtection="1">
      <alignment/>
      <protection locked="0"/>
    </xf>
    <xf numFmtId="180" fontId="6" fillId="0" borderId="33" xfId="0" applyNumberFormat="1" applyFont="1" applyFill="1" applyBorder="1" applyAlignment="1" applyProtection="1">
      <alignment/>
      <protection locked="0"/>
    </xf>
    <xf numFmtId="41" fontId="6" fillId="0" borderId="26" xfId="0" applyNumberFormat="1" applyFont="1" applyFill="1" applyBorder="1" applyAlignment="1">
      <alignment/>
    </xf>
    <xf numFmtId="41" fontId="6" fillId="0" borderId="27" xfId="0" applyNumberFormat="1" applyFont="1" applyFill="1" applyBorder="1" applyAlignment="1">
      <alignment/>
    </xf>
    <xf numFmtId="41" fontId="6" fillId="0" borderId="15" xfId="0" applyNumberFormat="1" applyFont="1" applyFill="1" applyBorder="1" applyAlignment="1" applyProtection="1">
      <alignment/>
      <protection locked="0"/>
    </xf>
    <xf numFmtId="180" fontId="6" fillId="0" borderId="19" xfId="0" applyNumberFormat="1" applyFont="1" applyFill="1" applyBorder="1" applyAlignment="1" applyProtection="1">
      <alignment/>
      <protection locked="0"/>
    </xf>
    <xf numFmtId="41" fontId="6" fillId="0" borderId="13" xfId="0" applyNumberFormat="1" applyFont="1" applyFill="1" applyBorder="1" applyAlignment="1">
      <alignment/>
    </xf>
    <xf numFmtId="41" fontId="6" fillId="0" borderId="14" xfId="0" applyNumberFormat="1" applyFont="1" applyFill="1" applyBorder="1" applyAlignment="1">
      <alignment/>
    </xf>
    <xf numFmtId="41" fontId="6" fillId="0" borderId="15" xfId="0" applyNumberFormat="1" applyFont="1" applyFill="1" applyBorder="1" applyAlignment="1">
      <alignment horizontal="right"/>
    </xf>
    <xf numFmtId="41" fontId="6" fillId="0" borderId="13" xfId="0" applyNumberFormat="1" applyFont="1" applyFill="1" applyBorder="1" applyAlignment="1">
      <alignment horizontal="right"/>
    </xf>
    <xf numFmtId="41" fontId="6" fillId="0" borderId="28" xfId="0" applyNumberFormat="1" applyFont="1" applyFill="1" applyBorder="1" applyAlignment="1">
      <alignment horizontal="right"/>
    </xf>
    <xf numFmtId="41" fontId="6" fillId="0" borderId="14" xfId="0" applyNumberFormat="1" applyFont="1" applyFill="1" applyBorder="1" applyAlignment="1">
      <alignment horizontal="right"/>
    </xf>
    <xf numFmtId="41" fontId="6" fillId="0" borderId="16" xfId="0" applyNumberFormat="1" applyFont="1" applyFill="1" applyBorder="1" applyAlignment="1">
      <alignment horizontal="right"/>
    </xf>
    <xf numFmtId="41" fontId="6" fillId="0" borderId="17" xfId="0" applyNumberFormat="1" applyFont="1" applyFill="1" applyBorder="1" applyAlignment="1">
      <alignment horizontal="right"/>
    </xf>
    <xf numFmtId="41" fontId="6" fillId="0" borderId="31" xfId="0" applyNumberFormat="1" applyFont="1" applyFill="1" applyBorder="1" applyAlignment="1">
      <alignment horizontal="right"/>
    </xf>
    <xf numFmtId="41" fontId="6" fillId="0" borderId="21" xfId="0" applyNumberFormat="1" applyFont="1" applyFill="1" applyBorder="1" applyAlignment="1">
      <alignment horizontal="right"/>
    </xf>
    <xf numFmtId="41" fontId="6" fillId="0" borderId="0" xfId="0" applyNumberFormat="1" applyFont="1" applyFill="1" applyBorder="1" applyAlignment="1">
      <alignment horizontal="center"/>
    </xf>
    <xf numFmtId="41" fontId="6" fillId="0" borderId="50" xfId="0" applyNumberFormat="1" applyFont="1" applyFill="1" applyBorder="1" applyAlignment="1">
      <alignment horizontal="center"/>
    </xf>
    <xf numFmtId="41" fontId="6" fillId="0" borderId="51" xfId="0" applyNumberFormat="1" applyFont="1" applyFill="1" applyBorder="1" applyAlignment="1">
      <alignment horizontal="center"/>
    </xf>
    <xf numFmtId="41" fontId="6" fillId="0" borderId="39" xfId="0" applyNumberFormat="1" applyFont="1" applyFill="1" applyBorder="1" applyAlignment="1">
      <alignment horizontal="center"/>
    </xf>
    <xf numFmtId="41" fontId="6" fillId="0" borderId="0" xfId="0" applyNumberFormat="1" applyFont="1" applyFill="1" applyAlignment="1">
      <alignment horizontal="center"/>
    </xf>
    <xf numFmtId="41" fontId="0" fillId="0" borderId="0" xfId="0" applyNumberFormat="1" applyFill="1" applyAlignment="1">
      <alignment horizontal="center"/>
    </xf>
    <xf numFmtId="41" fontId="6" fillId="0" borderId="54" xfId="0" applyNumberFormat="1" applyFont="1" applyBorder="1" applyAlignment="1" applyProtection="1">
      <alignment horizontal="center"/>
      <protection locked="0"/>
    </xf>
    <xf numFmtId="3" fontId="0" fillId="0" borderId="45" xfId="0" applyNumberFormat="1" applyBorder="1" applyAlignment="1">
      <alignment horizontal="center"/>
    </xf>
    <xf numFmtId="3" fontId="0" fillId="0" borderId="44" xfId="0" applyNumberFormat="1" applyBorder="1" applyAlignment="1">
      <alignment horizontal="center"/>
    </xf>
    <xf numFmtId="41" fontId="6" fillId="0" borderId="45" xfId="0" applyNumberFormat="1" applyFont="1" applyBorder="1" applyAlignment="1" applyProtection="1">
      <alignment horizontal="center"/>
      <protection locked="0"/>
    </xf>
    <xf numFmtId="41" fontId="6" fillId="0" borderId="44" xfId="0" applyNumberFormat="1" applyFont="1" applyBorder="1" applyAlignment="1" applyProtection="1">
      <alignment horizontal="center"/>
      <protection locked="0"/>
    </xf>
    <xf numFmtId="41" fontId="6" fillId="0" borderId="54" xfId="0" applyNumberFormat="1" applyFont="1" applyFill="1" applyBorder="1" applyAlignment="1" applyProtection="1">
      <alignment horizontal="center"/>
      <protection locked="0"/>
    </xf>
    <xf numFmtId="41" fontId="6" fillId="0" borderId="45" xfId="0" applyNumberFormat="1" applyFont="1" applyFill="1" applyBorder="1" applyAlignment="1" applyProtection="1">
      <alignment horizontal="center"/>
      <protection locked="0"/>
    </xf>
    <xf numFmtId="41" fontId="6" fillId="0" borderId="44" xfId="0" applyNumberFormat="1" applyFont="1" applyFill="1" applyBorder="1" applyAlignment="1" applyProtection="1">
      <alignment horizontal="center"/>
      <protection locked="0"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Border="1" applyAlignment="1">
      <alignment horizontal="left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41" fontId="11" fillId="0" borderId="0" xfId="0" applyNumberFormat="1" applyFont="1" applyAlignment="1">
      <alignment vertical="center" textRotation="180"/>
    </xf>
    <xf numFmtId="41" fontId="6" fillId="0" borderId="55" xfId="0" applyNumberFormat="1" applyFont="1" applyBorder="1" applyAlignment="1" applyProtection="1">
      <alignment horizontal="center"/>
      <protection locked="0"/>
    </xf>
    <xf numFmtId="41" fontId="6" fillId="0" borderId="56" xfId="0" applyNumberFormat="1" applyFont="1" applyBorder="1" applyAlignment="1" applyProtection="1">
      <alignment horizontal="center"/>
      <protection locked="0"/>
    </xf>
    <xf numFmtId="41" fontId="6" fillId="0" borderId="57" xfId="0" applyNumberFormat="1" applyFont="1" applyBorder="1" applyAlignment="1" applyProtection="1">
      <alignment horizontal="center"/>
      <protection locked="0"/>
    </xf>
    <xf numFmtId="41" fontId="6" fillId="0" borderId="54" xfId="0" applyNumberFormat="1" applyFont="1" applyBorder="1" applyAlignment="1">
      <alignment horizontal="center"/>
    </xf>
    <xf numFmtId="41" fontId="6" fillId="0" borderId="45" xfId="0" applyNumberFormat="1" applyFont="1" applyBorder="1" applyAlignment="1">
      <alignment horizontal="center"/>
    </xf>
    <xf numFmtId="41" fontId="6" fillId="0" borderId="44" xfId="0" applyNumberFormat="1" applyFont="1" applyBorder="1" applyAlignment="1">
      <alignment horizontal="center"/>
    </xf>
    <xf numFmtId="0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死産率の推移（Ｆ２－４）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solidFill>
          <a:srgbClr val="FFFFFF"/>
        </a:solidFill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15"/>
          <c:y val="0.138"/>
          <c:w val="0.81875"/>
          <c:h val="0.77725"/>
        </c:manualLayout>
      </c:layout>
      <c:lineChart>
        <c:grouping val="standard"/>
        <c:varyColors val="0"/>
        <c:ser>
          <c:idx val="0"/>
          <c:order val="0"/>
          <c:tx>
            <c:strRef>
              <c:f>'平成19年度'!$X$4</c:f>
              <c:strCache>
                <c:ptCount val="1"/>
                <c:pt idx="0">
                  <c:v>全    国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'平成19年度'!$Y$3:$AH$3</c:f>
              <c:numCache/>
            </c:numRef>
          </c:cat>
          <c:val>
            <c:numRef>
              <c:f>'平成19年度'!$Y$4:$AH$4</c:f>
              <c:numCache/>
            </c:numRef>
          </c:val>
          <c:smooth val="0"/>
        </c:ser>
        <c:ser>
          <c:idx val="1"/>
          <c:order val="1"/>
          <c:tx>
            <c:strRef>
              <c:f>'平成19年度'!$X$5</c:f>
              <c:strCache>
                <c:ptCount val="1"/>
                <c:pt idx="0">
                  <c:v>岐 阜 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'平成19年度'!$Y$3:$AH$3</c:f>
              <c:numCache/>
            </c:numRef>
          </c:cat>
          <c:val>
            <c:numRef>
              <c:f>'平成19年度'!$Y$5:$AH$5</c:f>
              <c:numCache/>
            </c:numRef>
          </c:val>
          <c:smooth val="0"/>
        </c:ser>
        <c:ser>
          <c:idx val="2"/>
          <c:order val="2"/>
          <c:tx>
            <c:strRef>
              <c:f>'平成19年度'!$X$6</c:f>
              <c:strCache>
                <c:ptCount val="1"/>
                <c:pt idx="0">
                  <c:v>管　　内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'平成19年度'!$Y$3:$AH$3</c:f>
              <c:numCache/>
            </c:numRef>
          </c:cat>
          <c:val>
            <c:numRef>
              <c:f>'平成19年度'!$Y$6:$AH$6</c:f>
              <c:numCache/>
            </c:numRef>
          </c:val>
          <c:smooth val="0"/>
        </c:ser>
        <c:marker val="1"/>
        <c:axId val="35330207"/>
        <c:axId val="49536408"/>
      </c:lineChart>
      <c:catAx>
        <c:axId val="353302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36408"/>
        <c:crosses val="autoZero"/>
        <c:auto val="1"/>
        <c:lblOffset val="100"/>
        <c:tickLblSkip val="1"/>
        <c:noMultiLvlLbl val="0"/>
      </c:catAx>
      <c:valAx>
        <c:axId val="49536408"/>
        <c:scaling>
          <c:orientation val="minMax"/>
          <c:min val="15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出産千対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1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3020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9"/>
          <c:y val="0.38325"/>
          <c:w val="0.14025"/>
          <c:h val="0.4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361950</xdr:colOff>
      <xdr:row>29</xdr:row>
      <xdr:rowOff>133350</xdr:rowOff>
    </xdr:from>
    <xdr:ext cx="9467850" cy="2362200"/>
    <xdr:graphicFrame>
      <xdr:nvGraphicFramePr>
        <xdr:cNvPr id="1" name="Chart 2"/>
        <xdr:cNvGraphicFramePr/>
      </xdr:nvGraphicFramePr>
      <xdr:xfrm>
        <a:off x="8782050" y="6105525"/>
        <a:ext cx="94678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55"/>
  <sheetViews>
    <sheetView tabSelected="1" view="pageBreakPreview" zoomScaleSheetLayoutView="100" zoomScalePageLayoutView="80" workbookViewId="0" topLeftCell="A34">
      <selection activeCell="B53" sqref="B53:W55"/>
    </sheetView>
  </sheetViews>
  <sheetFormatPr defaultColWidth="8.7109375" defaultRowHeight="9" customHeight="1"/>
  <cols>
    <col min="1" max="1" width="12.140625" style="1" customWidth="1"/>
    <col min="2" max="2" width="14.7109375" style="43" customWidth="1"/>
    <col min="3" max="18" width="12.421875" style="1" customWidth="1"/>
    <col min="19" max="22" width="12.421875" style="163" customWidth="1"/>
    <col min="23" max="23" width="19.28125" style="1" customWidth="1"/>
    <col min="24" max="24" width="11.7109375" style="1" customWidth="1"/>
    <col min="25" max="25" width="13.8515625" style="1" bestFit="1" customWidth="1"/>
    <col min="26" max="26" width="10.28125" style="1" bestFit="1" customWidth="1"/>
    <col min="27" max="27" width="13.8515625" style="1" bestFit="1" customWidth="1"/>
    <col min="28" max="29" width="8.140625" style="1" bestFit="1" customWidth="1"/>
    <col min="30" max="30" width="12.140625" style="1" bestFit="1" customWidth="1"/>
    <col min="31" max="31" width="14.7109375" style="1" customWidth="1"/>
    <col min="32" max="32" width="11.28125" style="1" bestFit="1" customWidth="1"/>
    <col min="33" max="33" width="14.7109375" style="1" customWidth="1"/>
    <col min="34" max="34" width="9.8515625" style="1" customWidth="1"/>
    <col min="35" max="35" width="6.7109375" style="1" customWidth="1"/>
    <col min="36" max="37" width="8.7109375" style="1" customWidth="1"/>
    <col min="38" max="16384" width="8.7109375" style="1" customWidth="1"/>
  </cols>
  <sheetData>
    <row r="1" spans="1:22" ht="16.5" customHeight="1">
      <c r="A1" s="176"/>
      <c r="B1" s="103" t="s">
        <v>48</v>
      </c>
      <c r="C1" s="3"/>
      <c r="D1" s="3"/>
      <c r="E1" s="4"/>
      <c r="F1" s="3"/>
      <c r="G1" s="3"/>
      <c r="H1" s="3"/>
      <c r="I1" s="3"/>
      <c r="J1" s="3"/>
      <c r="K1" s="5"/>
      <c r="L1" s="3"/>
      <c r="M1" s="3"/>
      <c r="N1" s="3"/>
      <c r="O1" s="3"/>
      <c r="P1" s="3"/>
      <c r="Q1" s="3"/>
      <c r="R1" s="3"/>
      <c r="S1" s="125"/>
      <c r="T1" s="125"/>
      <c r="U1" s="125"/>
      <c r="V1" s="125"/>
    </row>
    <row r="2" spans="1:24" s="5" customFormat="1" ht="27.75" customHeight="1" thickBot="1">
      <c r="A2" s="176"/>
      <c r="B2" s="172" t="s">
        <v>49</v>
      </c>
      <c r="C2" s="172"/>
      <c r="D2" s="172"/>
      <c r="E2" s="172"/>
      <c r="F2" s="172"/>
      <c r="G2" s="172"/>
      <c r="H2" s="172"/>
      <c r="S2" s="126"/>
      <c r="T2" s="126"/>
      <c r="U2" s="126"/>
      <c r="V2" s="126"/>
      <c r="X2" s="102" t="s">
        <v>15</v>
      </c>
    </row>
    <row r="3" spans="1:198" s="6" customFormat="1" ht="15.75" customHeight="1">
      <c r="A3" s="176"/>
      <c r="B3" s="38"/>
      <c r="C3" s="177" t="s">
        <v>42</v>
      </c>
      <c r="D3" s="178"/>
      <c r="E3" s="178"/>
      <c r="F3" s="179"/>
      <c r="G3" s="180" t="s">
        <v>43</v>
      </c>
      <c r="H3" s="181"/>
      <c r="I3" s="181"/>
      <c r="J3" s="182"/>
      <c r="K3" s="164" t="s">
        <v>44</v>
      </c>
      <c r="L3" s="167"/>
      <c r="M3" s="167"/>
      <c r="N3" s="168"/>
      <c r="O3" s="164" t="s">
        <v>45</v>
      </c>
      <c r="P3" s="165"/>
      <c r="Q3" s="165"/>
      <c r="R3" s="166"/>
      <c r="S3" s="169" t="s">
        <v>46</v>
      </c>
      <c r="T3" s="170"/>
      <c r="U3" s="170"/>
      <c r="V3" s="171"/>
      <c r="X3" s="7"/>
      <c r="Y3" s="8">
        <v>16</v>
      </c>
      <c r="Z3" s="63">
        <v>17</v>
      </c>
      <c r="AA3" s="104">
        <v>18</v>
      </c>
      <c r="AB3" s="22">
        <v>19</v>
      </c>
      <c r="AC3" s="106">
        <v>20</v>
      </c>
      <c r="AD3" s="22">
        <v>21</v>
      </c>
      <c r="AE3" s="105">
        <v>22</v>
      </c>
      <c r="AF3" s="105">
        <v>23</v>
      </c>
      <c r="AG3" s="105">
        <v>24</v>
      </c>
      <c r="AH3" s="105">
        <v>25</v>
      </c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</row>
    <row r="4" spans="1:34" s="6" customFormat="1" ht="15.75" customHeight="1">
      <c r="A4" s="176"/>
      <c r="B4" s="39"/>
      <c r="C4" s="85" t="s">
        <v>0</v>
      </c>
      <c r="D4" s="10" t="s">
        <v>1</v>
      </c>
      <c r="E4" s="10" t="s">
        <v>2</v>
      </c>
      <c r="F4" s="62" t="s">
        <v>3</v>
      </c>
      <c r="G4" s="26" t="s">
        <v>25</v>
      </c>
      <c r="H4" s="20" t="s">
        <v>26</v>
      </c>
      <c r="I4" s="20" t="s">
        <v>27</v>
      </c>
      <c r="J4" s="27" t="s">
        <v>28</v>
      </c>
      <c r="K4" s="86" t="s">
        <v>0</v>
      </c>
      <c r="L4" s="11" t="s">
        <v>1</v>
      </c>
      <c r="M4" s="11" t="s">
        <v>2</v>
      </c>
      <c r="N4" s="12" t="s">
        <v>3</v>
      </c>
      <c r="O4" s="86" t="s">
        <v>0</v>
      </c>
      <c r="P4" s="11" t="s">
        <v>1</v>
      </c>
      <c r="Q4" s="11" t="s">
        <v>2</v>
      </c>
      <c r="R4" s="12" t="s">
        <v>3</v>
      </c>
      <c r="S4" s="127" t="s">
        <v>0</v>
      </c>
      <c r="T4" s="128" t="s">
        <v>1</v>
      </c>
      <c r="U4" s="128" t="s">
        <v>2</v>
      </c>
      <c r="V4" s="129" t="s">
        <v>3</v>
      </c>
      <c r="X4" s="13" t="s">
        <v>4</v>
      </c>
      <c r="Y4" s="14">
        <v>30</v>
      </c>
      <c r="Z4" s="64">
        <v>29.1</v>
      </c>
      <c r="AA4" s="107">
        <v>27.5</v>
      </c>
      <c r="AB4" s="108">
        <v>26.2</v>
      </c>
      <c r="AC4" s="109">
        <v>25.2</v>
      </c>
      <c r="AD4" s="108">
        <v>24.6</v>
      </c>
      <c r="AE4" s="110">
        <v>24.2</v>
      </c>
      <c r="AF4" s="109">
        <v>23.9</v>
      </c>
      <c r="AG4" s="118">
        <v>23.35148409038908</v>
      </c>
      <c r="AH4" s="123">
        <v>22.8689518539393</v>
      </c>
    </row>
    <row r="5" spans="1:34" s="6" customFormat="1" ht="15.75" customHeight="1" thickBot="1">
      <c r="A5" s="176"/>
      <c r="B5" s="66" t="s">
        <v>31</v>
      </c>
      <c r="C5" s="94">
        <v>34365</v>
      </c>
      <c r="D5" s="77">
        <v>30</v>
      </c>
      <c r="E5" s="28">
        <v>14288</v>
      </c>
      <c r="F5" s="29">
        <v>20077</v>
      </c>
      <c r="G5" s="87">
        <f>SUM(I5:J5)</f>
        <v>31818</v>
      </c>
      <c r="H5" s="79">
        <v>29.1</v>
      </c>
      <c r="I5" s="78">
        <v>13502</v>
      </c>
      <c r="J5" s="80">
        <v>18316</v>
      </c>
      <c r="K5" s="87">
        <f>SUM(M5:N5)</f>
        <v>30911</v>
      </c>
      <c r="L5" s="16">
        <v>27.5</v>
      </c>
      <c r="M5" s="78">
        <v>13424</v>
      </c>
      <c r="N5" s="80">
        <v>17487</v>
      </c>
      <c r="O5" s="87">
        <f>SUM(Q5:R5)</f>
        <v>29313</v>
      </c>
      <c r="P5" s="16">
        <v>26.2</v>
      </c>
      <c r="Q5" s="78">
        <v>13107</v>
      </c>
      <c r="R5" s="80">
        <v>16206</v>
      </c>
      <c r="S5" s="130">
        <f>SUM(U5:V5)</f>
        <v>28177</v>
      </c>
      <c r="T5" s="131">
        <v>25.2</v>
      </c>
      <c r="U5" s="132">
        <v>12625</v>
      </c>
      <c r="V5" s="133">
        <v>15552</v>
      </c>
      <c r="X5" s="13" t="s">
        <v>5</v>
      </c>
      <c r="Y5" s="14">
        <v>27</v>
      </c>
      <c r="Z5" s="64">
        <v>25.8</v>
      </c>
      <c r="AA5" s="107">
        <v>24.8</v>
      </c>
      <c r="AB5" s="108">
        <v>23.7</v>
      </c>
      <c r="AC5" s="109">
        <v>21.7</v>
      </c>
      <c r="AD5" s="108">
        <v>20.2</v>
      </c>
      <c r="AE5" s="110">
        <v>22.1</v>
      </c>
      <c r="AF5" s="109">
        <v>19.6</v>
      </c>
      <c r="AG5" s="118">
        <v>21.066998991157796</v>
      </c>
      <c r="AH5" s="123">
        <v>19.066887376617007</v>
      </c>
    </row>
    <row r="6" spans="1:34" s="6" customFormat="1" ht="15.75" customHeight="1" thickBot="1">
      <c r="A6" s="176"/>
      <c r="B6" s="46" t="s">
        <v>35</v>
      </c>
      <c r="C6" s="95">
        <v>507</v>
      </c>
      <c r="D6" s="83">
        <v>26.9</v>
      </c>
      <c r="E6" s="82">
        <v>234</v>
      </c>
      <c r="F6" s="96">
        <v>273</v>
      </c>
      <c r="G6" s="88">
        <f>SUM(I6:J6)</f>
        <v>469</v>
      </c>
      <c r="H6" s="70">
        <v>25.8</v>
      </c>
      <c r="I6" s="69">
        <v>243</v>
      </c>
      <c r="J6" s="84">
        <v>226</v>
      </c>
      <c r="K6" s="88">
        <f>SUM(M6:N6)</f>
        <v>461</v>
      </c>
      <c r="L6" s="75">
        <v>24.8</v>
      </c>
      <c r="M6" s="69">
        <v>207</v>
      </c>
      <c r="N6" s="84">
        <v>254</v>
      </c>
      <c r="O6" s="88">
        <f>SUM(Q6:R6)</f>
        <v>430</v>
      </c>
      <c r="P6" s="75">
        <v>23.7</v>
      </c>
      <c r="Q6" s="69">
        <v>189</v>
      </c>
      <c r="R6" s="84">
        <v>241</v>
      </c>
      <c r="S6" s="134">
        <f>SUM(U6:V6)</f>
        <v>388</v>
      </c>
      <c r="T6" s="135">
        <v>21.7</v>
      </c>
      <c r="U6" s="136">
        <v>175</v>
      </c>
      <c r="V6" s="137">
        <v>213</v>
      </c>
      <c r="X6" s="15" t="s">
        <v>6</v>
      </c>
      <c r="Y6" s="16">
        <v>33</v>
      </c>
      <c r="Z6" s="65">
        <v>25.1</v>
      </c>
      <c r="AA6" s="111">
        <v>23.7</v>
      </c>
      <c r="AB6" s="112">
        <v>24.4</v>
      </c>
      <c r="AC6" s="113">
        <v>18.3</v>
      </c>
      <c r="AD6" s="112">
        <v>25.9</v>
      </c>
      <c r="AE6" s="114">
        <v>21.1</v>
      </c>
      <c r="AF6" s="113">
        <v>18.5</v>
      </c>
      <c r="AG6" s="119">
        <v>16.62049861495845</v>
      </c>
      <c r="AH6" s="124">
        <v>23.166023166023166</v>
      </c>
    </row>
    <row r="7" spans="1:33" s="6" customFormat="1" ht="15.75" customHeight="1" thickBot="1">
      <c r="A7" s="176"/>
      <c r="B7" s="68" t="s">
        <v>38</v>
      </c>
      <c r="C7" s="97">
        <v>40</v>
      </c>
      <c r="D7" s="73">
        <v>33.3</v>
      </c>
      <c r="E7" s="72">
        <v>23</v>
      </c>
      <c r="F7" s="98">
        <v>17</v>
      </c>
      <c r="G7" s="89">
        <f>SUM(I7:J7)</f>
        <v>29</v>
      </c>
      <c r="H7" s="75">
        <v>25.1</v>
      </c>
      <c r="I7" s="74">
        <f>+SUM(I8:I9)</f>
        <v>16</v>
      </c>
      <c r="J7" s="76">
        <f>+SUM(J8:J9)</f>
        <v>13</v>
      </c>
      <c r="K7" s="89">
        <f>SUM(M7:N7)</f>
        <v>27</v>
      </c>
      <c r="L7" s="70">
        <v>23.7</v>
      </c>
      <c r="M7" s="74">
        <v>11</v>
      </c>
      <c r="N7" s="76">
        <v>16</v>
      </c>
      <c r="O7" s="89">
        <f>SUM(Q7:R7)</f>
        <v>28</v>
      </c>
      <c r="P7" s="70">
        <v>24.4</v>
      </c>
      <c r="Q7" s="74">
        <v>11</v>
      </c>
      <c r="R7" s="76">
        <v>17</v>
      </c>
      <c r="S7" s="138">
        <f>SUM(U7:V7)</f>
        <v>20</v>
      </c>
      <c r="T7" s="139">
        <v>18.3</v>
      </c>
      <c r="U7" s="140">
        <v>10</v>
      </c>
      <c r="V7" s="141">
        <v>10</v>
      </c>
      <c r="X7" s="17"/>
      <c r="Y7" s="17"/>
      <c r="Z7" s="17"/>
      <c r="AA7" s="17"/>
      <c r="AB7" s="17"/>
      <c r="AC7" s="17"/>
      <c r="AD7" s="17"/>
      <c r="AE7" s="17"/>
      <c r="AF7" s="17"/>
      <c r="AG7" s="17"/>
    </row>
    <row r="8" spans="1:30" s="6" customFormat="1" ht="15.75" customHeight="1">
      <c r="A8" s="176"/>
      <c r="B8" s="46" t="s">
        <v>32</v>
      </c>
      <c r="C8" s="99">
        <v>23</v>
      </c>
      <c r="D8" s="51">
        <v>41.2</v>
      </c>
      <c r="E8" s="50">
        <v>14</v>
      </c>
      <c r="F8" s="100">
        <v>9</v>
      </c>
      <c r="G8" s="90">
        <f>SUM(I8:J8)</f>
        <v>16</v>
      </c>
      <c r="H8" s="52">
        <v>21.8</v>
      </c>
      <c r="I8" s="48">
        <v>7</v>
      </c>
      <c r="J8" s="49">
        <v>9</v>
      </c>
      <c r="K8" s="90">
        <f>SUM(M8:N8)</f>
        <v>20</v>
      </c>
      <c r="L8" s="67">
        <v>28</v>
      </c>
      <c r="M8" s="48">
        <v>8</v>
      </c>
      <c r="N8" s="49">
        <v>12</v>
      </c>
      <c r="O8" s="90">
        <f>SUM(Q8:R8)</f>
        <v>17</v>
      </c>
      <c r="P8" s="67">
        <v>23.6</v>
      </c>
      <c r="Q8" s="48">
        <v>9</v>
      </c>
      <c r="R8" s="49">
        <v>8</v>
      </c>
      <c r="S8" s="142">
        <f>SUM(U8:V8)</f>
        <v>13</v>
      </c>
      <c r="T8" s="143">
        <v>18.8</v>
      </c>
      <c r="U8" s="144">
        <v>7</v>
      </c>
      <c r="V8" s="145">
        <v>6</v>
      </c>
      <c r="X8" s="37"/>
      <c r="Y8" s="17"/>
      <c r="Z8" s="17"/>
      <c r="AA8" s="17"/>
      <c r="AD8" s="9" t="s">
        <v>16</v>
      </c>
    </row>
    <row r="9" spans="1:30" s="6" customFormat="1" ht="15.75" customHeight="1" thickBot="1">
      <c r="A9" s="176"/>
      <c r="B9" s="40" t="s">
        <v>8</v>
      </c>
      <c r="C9" s="26">
        <v>12</v>
      </c>
      <c r="D9" s="35">
        <v>27</v>
      </c>
      <c r="E9" s="20">
        <v>6</v>
      </c>
      <c r="F9" s="27">
        <v>6</v>
      </c>
      <c r="G9" s="91">
        <f>SUM(I9:J9)</f>
        <v>13</v>
      </c>
      <c r="H9" s="14">
        <v>30.7</v>
      </c>
      <c r="I9" s="18">
        <v>9</v>
      </c>
      <c r="J9" s="19">
        <v>4</v>
      </c>
      <c r="K9" s="91">
        <f>SUM(M9:N9)</f>
        <v>7</v>
      </c>
      <c r="L9" s="79">
        <v>16.4</v>
      </c>
      <c r="M9" s="18">
        <v>3</v>
      </c>
      <c r="N9" s="19">
        <v>4</v>
      </c>
      <c r="O9" s="91">
        <f>SUM(Q9:R9)</f>
        <v>11</v>
      </c>
      <c r="P9" s="79">
        <v>25.8</v>
      </c>
      <c r="Q9" s="18">
        <v>2</v>
      </c>
      <c r="R9" s="19">
        <v>9</v>
      </c>
      <c r="S9" s="146">
        <f>SUM(U9:V9)</f>
        <v>7</v>
      </c>
      <c r="T9" s="147">
        <v>17.4</v>
      </c>
      <c r="U9" s="148">
        <v>3</v>
      </c>
      <c r="V9" s="149">
        <v>4</v>
      </c>
      <c r="X9" s="37"/>
      <c r="Y9" s="17"/>
      <c r="Z9" s="17"/>
      <c r="AA9" s="17"/>
      <c r="AD9" s="6" t="s">
        <v>55</v>
      </c>
    </row>
    <row r="10" spans="1:33" s="6" customFormat="1" ht="15.75" customHeight="1">
      <c r="A10" s="176"/>
      <c r="B10" s="40" t="s">
        <v>9</v>
      </c>
      <c r="C10" s="26">
        <v>1</v>
      </c>
      <c r="D10" s="35">
        <v>30.3</v>
      </c>
      <c r="E10" s="20">
        <v>0</v>
      </c>
      <c r="F10" s="27">
        <v>1</v>
      </c>
      <c r="G10" s="92" t="s">
        <v>30</v>
      </c>
      <c r="H10" s="24" t="s">
        <v>30</v>
      </c>
      <c r="I10" s="59" t="s">
        <v>29</v>
      </c>
      <c r="J10" s="25" t="s">
        <v>34</v>
      </c>
      <c r="K10" s="92" t="s">
        <v>30</v>
      </c>
      <c r="L10" s="24" t="s">
        <v>30</v>
      </c>
      <c r="M10" s="59" t="s">
        <v>29</v>
      </c>
      <c r="N10" s="25" t="s">
        <v>34</v>
      </c>
      <c r="O10" s="92" t="s">
        <v>30</v>
      </c>
      <c r="P10" s="24" t="s">
        <v>30</v>
      </c>
      <c r="Q10" s="59" t="s">
        <v>29</v>
      </c>
      <c r="R10" s="25" t="s">
        <v>34</v>
      </c>
      <c r="S10" s="150" t="s">
        <v>30</v>
      </c>
      <c r="T10" s="151" t="s">
        <v>30</v>
      </c>
      <c r="U10" s="152" t="s">
        <v>29</v>
      </c>
      <c r="V10" s="153" t="s">
        <v>34</v>
      </c>
      <c r="X10" s="17"/>
      <c r="Y10" s="17"/>
      <c r="Z10" s="17"/>
      <c r="AA10" s="17"/>
      <c r="AD10" s="21"/>
      <c r="AE10" s="22" t="s">
        <v>20</v>
      </c>
      <c r="AF10" s="22" t="s">
        <v>21</v>
      </c>
      <c r="AG10" s="23" t="s">
        <v>22</v>
      </c>
    </row>
    <row r="11" spans="1:33" s="6" customFormat="1" ht="15.75" customHeight="1">
      <c r="A11" s="176"/>
      <c r="B11" s="40" t="s">
        <v>10</v>
      </c>
      <c r="C11" s="26">
        <v>0</v>
      </c>
      <c r="D11" s="35">
        <v>0</v>
      </c>
      <c r="E11" s="20">
        <v>0</v>
      </c>
      <c r="F11" s="27">
        <v>0</v>
      </c>
      <c r="G11" s="92" t="s">
        <v>30</v>
      </c>
      <c r="H11" s="24" t="s">
        <v>30</v>
      </c>
      <c r="I11" s="59" t="s">
        <v>29</v>
      </c>
      <c r="J11" s="25" t="s">
        <v>34</v>
      </c>
      <c r="K11" s="92" t="s">
        <v>30</v>
      </c>
      <c r="L11" s="24" t="s">
        <v>30</v>
      </c>
      <c r="M11" s="59" t="s">
        <v>29</v>
      </c>
      <c r="N11" s="25" t="s">
        <v>34</v>
      </c>
      <c r="O11" s="92" t="s">
        <v>30</v>
      </c>
      <c r="P11" s="24" t="s">
        <v>30</v>
      </c>
      <c r="Q11" s="59" t="s">
        <v>29</v>
      </c>
      <c r="R11" s="25" t="s">
        <v>34</v>
      </c>
      <c r="S11" s="150" t="s">
        <v>30</v>
      </c>
      <c r="T11" s="151" t="s">
        <v>30</v>
      </c>
      <c r="U11" s="152" t="s">
        <v>29</v>
      </c>
      <c r="V11" s="153" t="s">
        <v>34</v>
      </c>
      <c r="X11" s="17"/>
      <c r="Y11" s="17"/>
      <c r="Z11" s="17"/>
      <c r="AA11" s="17"/>
      <c r="AD11" s="26" t="s">
        <v>17</v>
      </c>
      <c r="AE11" s="20">
        <v>1029816</v>
      </c>
      <c r="AF11" s="20">
        <v>24102</v>
      </c>
      <c r="AG11" s="27">
        <f>SUM(AE11:AF11)</f>
        <v>1053918</v>
      </c>
    </row>
    <row r="12" spans="1:33" s="6" customFormat="1" ht="15.75" customHeight="1">
      <c r="A12" s="176"/>
      <c r="B12" s="40" t="s">
        <v>33</v>
      </c>
      <c r="C12" s="26">
        <v>1</v>
      </c>
      <c r="D12" s="35">
        <v>41.7</v>
      </c>
      <c r="E12" s="20">
        <v>1</v>
      </c>
      <c r="F12" s="27">
        <v>0</v>
      </c>
      <c r="G12" s="92" t="s">
        <v>30</v>
      </c>
      <c r="H12" s="24" t="s">
        <v>30</v>
      </c>
      <c r="I12" s="59" t="s">
        <v>29</v>
      </c>
      <c r="J12" s="25" t="s">
        <v>34</v>
      </c>
      <c r="K12" s="92" t="s">
        <v>30</v>
      </c>
      <c r="L12" s="24" t="s">
        <v>30</v>
      </c>
      <c r="M12" s="59" t="s">
        <v>29</v>
      </c>
      <c r="N12" s="25" t="s">
        <v>34</v>
      </c>
      <c r="O12" s="92" t="s">
        <v>30</v>
      </c>
      <c r="P12" s="24" t="s">
        <v>30</v>
      </c>
      <c r="Q12" s="59" t="s">
        <v>29</v>
      </c>
      <c r="R12" s="25" t="s">
        <v>34</v>
      </c>
      <c r="S12" s="150" t="s">
        <v>30</v>
      </c>
      <c r="T12" s="151" t="s">
        <v>30</v>
      </c>
      <c r="U12" s="152" t="s">
        <v>29</v>
      </c>
      <c r="V12" s="153" t="s">
        <v>34</v>
      </c>
      <c r="X12" s="17"/>
      <c r="Y12" s="17"/>
      <c r="Z12" s="17"/>
      <c r="AA12" s="17"/>
      <c r="AD12" s="26" t="s">
        <v>18</v>
      </c>
      <c r="AE12" s="20">
        <v>16000</v>
      </c>
      <c r="AF12" s="20">
        <v>311</v>
      </c>
      <c r="AG12" s="27">
        <f>SUM(AE12:AF12)</f>
        <v>16311</v>
      </c>
    </row>
    <row r="13" spans="1:33" s="6" customFormat="1" ht="15.75" customHeight="1">
      <c r="A13" s="176"/>
      <c r="B13" s="40" t="s">
        <v>12</v>
      </c>
      <c r="C13" s="26">
        <v>2</v>
      </c>
      <c r="D13" s="35">
        <v>39.2</v>
      </c>
      <c r="E13" s="20">
        <v>1</v>
      </c>
      <c r="F13" s="27">
        <v>1</v>
      </c>
      <c r="G13" s="92" t="s">
        <v>30</v>
      </c>
      <c r="H13" s="24" t="s">
        <v>30</v>
      </c>
      <c r="I13" s="59" t="s">
        <v>29</v>
      </c>
      <c r="J13" s="25" t="s">
        <v>34</v>
      </c>
      <c r="K13" s="92" t="s">
        <v>30</v>
      </c>
      <c r="L13" s="24" t="s">
        <v>30</v>
      </c>
      <c r="M13" s="59" t="s">
        <v>29</v>
      </c>
      <c r="N13" s="25" t="s">
        <v>34</v>
      </c>
      <c r="O13" s="92" t="s">
        <v>30</v>
      </c>
      <c r="P13" s="24" t="s">
        <v>30</v>
      </c>
      <c r="Q13" s="59" t="s">
        <v>29</v>
      </c>
      <c r="R13" s="25" t="s">
        <v>34</v>
      </c>
      <c r="S13" s="150" t="s">
        <v>30</v>
      </c>
      <c r="T13" s="151" t="s">
        <v>30</v>
      </c>
      <c r="U13" s="152" t="s">
        <v>29</v>
      </c>
      <c r="V13" s="153" t="s">
        <v>34</v>
      </c>
      <c r="X13" s="17"/>
      <c r="Y13" s="17"/>
      <c r="Z13" s="17"/>
      <c r="AA13" s="17"/>
      <c r="AD13" s="26" t="s">
        <v>19</v>
      </c>
      <c r="AE13" s="20">
        <v>1012</v>
      </c>
      <c r="AF13" s="20">
        <v>24</v>
      </c>
      <c r="AG13" s="27">
        <f>SUM(AE13:AF13)</f>
        <v>1036</v>
      </c>
    </row>
    <row r="14" spans="1:33" s="6" customFormat="1" ht="15.75" customHeight="1">
      <c r="A14" s="176"/>
      <c r="B14" s="40" t="s">
        <v>36</v>
      </c>
      <c r="C14" s="26">
        <v>0</v>
      </c>
      <c r="D14" s="35">
        <v>0</v>
      </c>
      <c r="E14" s="20">
        <v>0</v>
      </c>
      <c r="F14" s="27">
        <v>0</v>
      </c>
      <c r="G14" s="92" t="s">
        <v>30</v>
      </c>
      <c r="H14" s="24" t="s">
        <v>30</v>
      </c>
      <c r="I14" s="59" t="s">
        <v>29</v>
      </c>
      <c r="J14" s="25" t="s">
        <v>34</v>
      </c>
      <c r="K14" s="92" t="s">
        <v>30</v>
      </c>
      <c r="L14" s="24" t="s">
        <v>30</v>
      </c>
      <c r="M14" s="59" t="s">
        <v>29</v>
      </c>
      <c r="N14" s="25" t="s">
        <v>34</v>
      </c>
      <c r="O14" s="92" t="s">
        <v>30</v>
      </c>
      <c r="P14" s="24" t="s">
        <v>30</v>
      </c>
      <c r="Q14" s="59" t="s">
        <v>29</v>
      </c>
      <c r="R14" s="25" t="s">
        <v>34</v>
      </c>
      <c r="S14" s="150" t="s">
        <v>30</v>
      </c>
      <c r="T14" s="151" t="s">
        <v>30</v>
      </c>
      <c r="U14" s="152" t="s">
        <v>29</v>
      </c>
      <c r="V14" s="153" t="s">
        <v>34</v>
      </c>
      <c r="X14" s="37"/>
      <c r="Y14" s="17"/>
      <c r="Z14" s="17"/>
      <c r="AA14" s="17"/>
      <c r="AD14" s="36" t="s">
        <v>23</v>
      </c>
      <c r="AE14" s="20">
        <v>637</v>
      </c>
      <c r="AF14" s="20">
        <v>15</v>
      </c>
      <c r="AG14" s="27">
        <f>SUM(AE14:AF14)</f>
        <v>652</v>
      </c>
    </row>
    <row r="15" spans="1:33" s="6" customFormat="1" ht="15.75" customHeight="1" thickBot="1">
      <c r="A15" s="176"/>
      <c r="B15" s="44" t="s">
        <v>14</v>
      </c>
      <c r="C15" s="30">
        <v>1</v>
      </c>
      <c r="D15" s="120">
        <v>38.5</v>
      </c>
      <c r="E15" s="31">
        <v>1</v>
      </c>
      <c r="F15" s="32">
        <v>0</v>
      </c>
      <c r="G15" s="93" t="s">
        <v>30</v>
      </c>
      <c r="H15" s="33" t="s">
        <v>30</v>
      </c>
      <c r="I15" s="121" t="s">
        <v>29</v>
      </c>
      <c r="J15" s="34" t="s">
        <v>34</v>
      </c>
      <c r="K15" s="93" t="s">
        <v>30</v>
      </c>
      <c r="L15" s="33" t="s">
        <v>30</v>
      </c>
      <c r="M15" s="121" t="s">
        <v>29</v>
      </c>
      <c r="N15" s="34" t="s">
        <v>34</v>
      </c>
      <c r="O15" s="93" t="s">
        <v>30</v>
      </c>
      <c r="P15" s="33" t="s">
        <v>30</v>
      </c>
      <c r="Q15" s="121" t="s">
        <v>29</v>
      </c>
      <c r="R15" s="34" t="s">
        <v>34</v>
      </c>
      <c r="S15" s="154" t="s">
        <v>30</v>
      </c>
      <c r="T15" s="155" t="s">
        <v>30</v>
      </c>
      <c r="U15" s="156" t="s">
        <v>29</v>
      </c>
      <c r="V15" s="157" t="s">
        <v>34</v>
      </c>
      <c r="X15" s="17"/>
      <c r="Y15" s="17"/>
      <c r="Z15" s="17"/>
      <c r="AA15" s="17"/>
      <c r="AD15" s="30" t="s">
        <v>24</v>
      </c>
      <c r="AE15" s="31">
        <v>375</v>
      </c>
      <c r="AF15" s="31">
        <v>9</v>
      </c>
      <c r="AG15" s="32">
        <f>SUM(AE15:AF15)</f>
        <v>384</v>
      </c>
    </row>
    <row r="16" spans="1:27" s="6" customFormat="1" ht="6.75" customHeight="1" thickBot="1">
      <c r="A16" s="176"/>
      <c r="B16" s="45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58"/>
      <c r="T16" s="158"/>
      <c r="U16" s="158"/>
      <c r="V16" s="158"/>
      <c r="X16" s="17"/>
      <c r="Y16" s="17"/>
      <c r="Z16" s="17"/>
      <c r="AA16" s="17"/>
    </row>
    <row r="17" spans="1:23" s="6" customFormat="1" ht="16.5" customHeight="1">
      <c r="A17" s="176"/>
      <c r="B17" s="38"/>
      <c r="C17" s="164" t="s">
        <v>47</v>
      </c>
      <c r="D17" s="167"/>
      <c r="E17" s="167"/>
      <c r="F17" s="168"/>
      <c r="G17" s="164" t="s">
        <v>50</v>
      </c>
      <c r="H17" s="167"/>
      <c r="I17" s="167"/>
      <c r="J17" s="168"/>
      <c r="K17" s="164" t="s">
        <v>51</v>
      </c>
      <c r="L17" s="167"/>
      <c r="M17" s="167"/>
      <c r="N17" s="168"/>
      <c r="O17" s="164" t="s">
        <v>52</v>
      </c>
      <c r="P17" s="167"/>
      <c r="Q17" s="167"/>
      <c r="R17" s="168"/>
      <c r="S17" s="169" t="s">
        <v>54</v>
      </c>
      <c r="T17" s="170"/>
      <c r="U17" s="170"/>
      <c r="V17" s="171"/>
      <c r="W17" s="17"/>
    </row>
    <row r="18" spans="1:22" s="6" customFormat="1" ht="16.5" customHeight="1">
      <c r="A18" s="176"/>
      <c r="B18" s="39"/>
      <c r="C18" s="86" t="s">
        <v>0</v>
      </c>
      <c r="D18" s="11" t="s">
        <v>1</v>
      </c>
      <c r="E18" s="11" t="s">
        <v>2</v>
      </c>
      <c r="F18" s="12" t="s">
        <v>3</v>
      </c>
      <c r="G18" s="86" t="s">
        <v>0</v>
      </c>
      <c r="H18" s="11" t="s">
        <v>1</v>
      </c>
      <c r="I18" s="11" t="s">
        <v>2</v>
      </c>
      <c r="J18" s="12" t="s">
        <v>3</v>
      </c>
      <c r="K18" s="86" t="s">
        <v>0</v>
      </c>
      <c r="L18" s="11" t="s">
        <v>1</v>
      </c>
      <c r="M18" s="11" t="s">
        <v>2</v>
      </c>
      <c r="N18" s="12" t="s">
        <v>3</v>
      </c>
      <c r="O18" s="86" t="s">
        <v>0</v>
      </c>
      <c r="P18" s="11" t="s">
        <v>1</v>
      </c>
      <c r="Q18" s="11" t="s">
        <v>2</v>
      </c>
      <c r="R18" s="12" t="s">
        <v>3</v>
      </c>
      <c r="S18" s="127" t="s">
        <v>0</v>
      </c>
      <c r="T18" s="128" t="s">
        <v>1</v>
      </c>
      <c r="U18" s="128" t="s">
        <v>2</v>
      </c>
      <c r="V18" s="129" t="s">
        <v>3</v>
      </c>
    </row>
    <row r="19" spans="1:22" s="6" customFormat="1" ht="16.5" customHeight="1" thickBot="1">
      <c r="A19" s="176"/>
      <c r="B19" s="41" t="s">
        <v>4</v>
      </c>
      <c r="C19" s="87">
        <f>SUM(E19:F19)</f>
        <v>27005</v>
      </c>
      <c r="D19" s="16">
        <v>24.6</v>
      </c>
      <c r="E19" s="78">
        <v>12214</v>
      </c>
      <c r="F19" s="80">
        <v>14791</v>
      </c>
      <c r="G19" s="87">
        <f>SUM(I19:J19)</f>
        <v>26560</v>
      </c>
      <c r="H19" s="16">
        <v>24.2</v>
      </c>
      <c r="I19" s="78">
        <v>12245</v>
      </c>
      <c r="J19" s="80">
        <v>14315</v>
      </c>
      <c r="K19" s="87">
        <f>SUM(M19:N19)</f>
        <v>25751</v>
      </c>
      <c r="L19" s="16">
        <v>23.9</v>
      </c>
      <c r="M19" s="78">
        <v>11940</v>
      </c>
      <c r="N19" s="80">
        <v>13811</v>
      </c>
      <c r="O19" s="87">
        <v>24800</v>
      </c>
      <c r="P19" s="79">
        <v>23.35148409038908</v>
      </c>
      <c r="Q19" s="78">
        <v>11448</v>
      </c>
      <c r="R19" s="80">
        <v>13352</v>
      </c>
      <c r="S19" s="130">
        <v>24102</v>
      </c>
      <c r="T19" s="131">
        <f>SUM(AF11/AG11*1000)</f>
        <v>22.8689518539393</v>
      </c>
      <c r="U19" s="132">
        <v>10938</v>
      </c>
      <c r="V19" s="133">
        <v>13164</v>
      </c>
    </row>
    <row r="20" spans="1:27" s="6" customFormat="1" ht="16.5" customHeight="1" thickBot="1">
      <c r="A20" s="176"/>
      <c r="B20" s="81" t="s">
        <v>5</v>
      </c>
      <c r="C20" s="88">
        <v>358</v>
      </c>
      <c r="D20" s="75">
        <v>20.2</v>
      </c>
      <c r="E20" s="69">
        <v>186</v>
      </c>
      <c r="F20" s="84">
        <v>172</v>
      </c>
      <c r="G20" s="88">
        <f>SUM(I20:J20)</f>
        <v>382</v>
      </c>
      <c r="H20" s="75">
        <v>22.1</v>
      </c>
      <c r="I20" s="69">
        <v>171</v>
      </c>
      <c r="J20" s="84">
        <v>211</v>
      </c>
      <c r="K20" s="88">
        <f>SUM(M20:N20)</f>
        <v>337</v>
      </c>
      <c r="L20" s="75">
        <v>19.6</v>
      </c>
      <c r="M20" s="69">
        <v>149</v>
      </c>
      <c r="N20" s="115">
        <v>188</v>
      </c>
      <c r="O20" s="116">
        <v>355</v>
      </c>
      <c r="P20" s="70">
        <v>21.066998991157796</v>
      </c>
      <c r="Q20" s="117">
        <v>177</v>
      </c>
      <c r="R20" s="96">
        <v>178</v>
      </c>
      <c r="S20" s="159">
        <v>311</v>
      </c>
      <c r="T20" s="143">
        <f>SUM(AF12/AG12*1000)</f>
        <v>19.066887376617007</v>
      </c>
      <c r="U20" s="160">
        <v>141</v>
      </c>
      <c r="V20" s="161">
        <v>170</v>
      </c>
      <c r="AA20" s="122">
        <v>22.8689518539393</v>
      </c>
    </row>
    <row r="21" spans="1:27" s="6" customFormat="1" ht="16.5" customHeight="1" thickBot="1">
      <c r="A21" s="176"/>
      <c r="B21" s="71" t="s">
        <v>39</v>
      </c>
      <c r="C21" s="89">
        <f>SUM(E21:F21)</f>
        <v>28</v>
      </c>
      <c r="D21" s="70">
        <v>25.9</v>
      </c>
      <c r="E21" s="74">
        <v>18</v>
      </c>
      <c r="F21" s="76">
        <v>10</v>
      </c>
      <c r="G21" s="89">
        <f>SUM(I21:J21)</f>
        <v>23</v>
      </c>
      <c r="H21" s="70">
        <v>21.1</v>
      </c>
      <c r="I21" s="74">
        <v>13</v>
      </c>
      <c r="J21" s="76">
        <v>10</v>
      </c>
      <c r="K21" s="89">
        <f>SUM(M21:N21)</f>
        <v>19</v>
      </c>
      <c r="L21" s="70">
        <v>18.5</v>
      </c>
      <c r="M21" s="74">
        <f>SUM(M22:M23)</f>
        <v>10</v>
      </c>
      <c r="N21" s="76">
        <f>SUM(N22:N23)</f>
        <v>9</v>
      </c>
      <c r="O21" s="89">
        <f>SUM(Q21:R21)</f>
        <v>18</v>
      </c>
      <c r="P21" s="70">
        <v>16.62049861495845</v>
      </c>
      <c r="Q21" s="74">
        <f>SUM(Q22:Q23)</f>
        <v>11</v>
      </c>
      <c r="R21" s="76">
        <f>SUM(R22:R23)</f>
        <v>7</v>
      </c>
      <c r="S21" s="138">
        <f>SUM(U21:V21)</f>
        <v>24</v>
      </c>
      <c r="T21" s="139">
        <f>SUM(AF13/AG13*1000)</f>
        <v>23.166023166023166</v>
      </c>
      <c r="U21" s="140">
        <f>SUM(U22:U23)</f>
        <v>8</v>
      </c>
      <c r="V21" s="141">
        <f>SUM(V22:V23)</f>
        <v>16</v>
      </c>
      <c r="AA21" s="122">
        <v>19.066887376617007</v>
      </c>
    </row>
    <row r="22" spans="1:27" s="6" customFormat="1" ht="16.5" customHeight="1">
      <c r="A22" s="176"/>
      <c r="B22" s="39" t="s">
        <v>7</v>
      </c>
      <c r="C22" s="90">
        <v>22</v>
      </c>
      <c r="D22" s="67">
        <v>32.6</v>
      </c>
      <c r="E22" s="48">
        <v>14</v>
      </c>
      <c r="F22" s="49">
        <v>8</v>
      </c>
      <c r="G22" s="90">
        <v>13</v>
      </c>
      <c r="H22" s="67">
        <v>19.1</v>
      </c>
      <c r="I22" s="48">
        <v>8</v>
      </c>
      <c r="J22" s="49">
        <v>5</v>
      </c>
      <c r="K22" s="90">
        <f>SUM(M22,N22)</f>
        <v>11</v>
      </c>
      <c r="L22" s="67">
        <v>17</v>
      </c>
      <c r="M22" s="48">
        <v>6</v>
      </c>
      <c r="N22" s="49">
        <v>5</v>
      </c>
      <c r="O22" s="90">
        <f>SUM(Q22,R22)</f>
        <v>12</v>
      </c>
      <c r="P22" s="67">
        <v>17.804154302670625</v>
      </c>
      <c r="Q22" s="48">
        <v>7</v>
      </c>
      <c r="R22" s="49">
        <v>5</v>
      </c>
      <c r="S22" s="142">
        <v>15</v>
      </c>
      <c r="T22" s="143">
        <f>SUM(AF14/AG14*1000)</f>
        <v>23.006134969325153</v>
      </c>
      <c r="U22" s="144">
        <v>4</v>
      </c>
      <c r="V22" s="145">
        <v>11</v>
      </c>
      <c r="AA22" s="122">
        <v>23.166023166023166</v>
      </c>
    </row>
    <row r="23" spans="1:27" s="6" customFormat="1" ht="16.5" customHeight="1">
      <c r="A23" s="176"/>
      <c r="B23" s="41" t="s">
        <v>8</v>
      </c>
      <c r="C23" s="91">
        <v>6</v>
      </c>
      <c r="D23" s="79">
        <v>14.7</v>
      </c>
      <c r="E23" s="18">
        <v>4</v>
      </c>
      <c r="F23" s="19">
        <v>2</v>
      </c>
      <c r="G23" s="91">
        <v>10</v>
      </c>
      <c r="H23" s="79">
        <v>24.4</v>
      </c>
      <c r="I23" s="18">
        <v>5</v>
      </c>
      <c r="J23" s="19">
        <v>5</v>
      </c>
      <c r="K23" s="91">
        <f>SUM(M23,N23)</f>
        <v>8</v>
      </c>
      <c r="L23" s="79">
        <v>21.1</v>
      </c>
      <c r="M23" s="18">
        <v>4</v>
      </c>
      <c r="N23" s="19">
        <v>4</v>
      </c>
      <c r="O23" s="91">
        <f>SUM(Q23,R23)</f>
        <v>6</v>
      </c>
      <c r="P23" s="79">
        <v>14.669926650366747</v>
      </c>
      <c r="Q23" s="18">
        <v>4</v>
      </c>
      <c r="R23" s="19">
        <v>2</v>
      </c>
      <c r="S23" s="146">
        <v>9</v>
      </c>
      <c r="T23" s="147">
        <f>SUM(AF15/AG15*1000)</f>
        <v>23.4375</v>
      </c>
      <c r="U23" s="148">
        <v>4</v>
      </c>
      <c r="V23" s="149">
        <v>5</v>
      </c>
      <c r="AA23" s="122">
        <v>23.006134969325153</v>
      </c>
    </row>
    <row r="24" spans="1:27" s="6" customFormat="1" ht="16.5" customHeight="1">
      <c r="A24" s="176"/>
      <c r="B24" s="41" t="s">
        <v>9</v>
      </c>
      <c r="C24" s="92" t="s">
        <v>30</v>
      </c>
      <c r="D24" s="24" t="s">
        <v>30</v>
      </c>
      <c r="E24" s="59" t="s">
        <v>29</v>
      </c>
      <c r="F24" s="25" t="s">
        <v>34</v>
      </c>
      <c r="G24" s="92" t="s">
        <v>30</v>
      </c>
      <c r="H24" s="24" t="s">
        <v>30</v>
      </c>
      <c r="I24" s="59" t="s">
        <v>29</v>
      </c>
      <c r="J24" s="25" t="s">
        <v>34</v>
      </c>
      <c r="K24" s="92" t="s">
        <v>30</v>
      </c>
      <c r="L24" s="24" t="s">
        <v>30</v>
      </c>
      <c r="M24" s="59" t="s">
        <v>29</v>
      </c>
      <c r="N24" s="25" t="s">
        <v>34</v>
      </c>
      <c r="O24" s="92" t="s">
        <v>30</v>
      </c>
      <c r="P24" s="24" t="s">
        <v>30</v>
      </c>
      <c r="Q24" s="59" t="s">
        <v>29</v>
      </c>
      <c r="R24" s="25" t="s">
        <v>34</v>
      </c>
      <c r="S24" s="150" t="s">
        <v>30</v>
      </c>
      <c r="T24" s="151" t="s">
        <v>30</v>
      </c>
      <c r="U24" s="152" t="s">
        <v>29</v>
      </c>
      <c r="V24" s="153" t="s">
        <v>34</v>
      </c>
      <c r="AA24" s="122">
        <v>23.4375</v>
      </c>
    </row>
    <row r="25" spans="1:22" s="6" customFormat="1" ht="16.5" customHeight="1">
      <c r="A25" s="176"/>
      <c r="B25" s="41" t="s">
        <v>10</v>
      </c>
      <c r="C25" s="92" t="s">
        <v>30</v>
      </c>
      <c r="D25" s="24" t="s">
        <v>30</v>
      </c>
      <c r="E25" s="59" t="s">
        <v>29</v>
      </c>
      <c r="F25" s="25" t="s">
        <v>34</v>
      </c>
      <c r="G25" s="92" t="s">
        <v>30</v>
      </c>
      <c r="H25" s="24" t="s">
        <v>30</v>
      </c>
      <c r="I25" s="59" t="s">
        <v>29</v>
      </c>
      <c r="J25" s="25" t="s">
        <v>34</v>
      </c>
      <c r="K25" s="92" t="s">
        <v>30</v>
      </c>
      <c r="L25" s="24" t="s">
        <v>30</v>
      </c>
      <c r="M25" s="59" t="s">
        <v>29</v>
      </c>
      <c r="N25" s="25" t="s">
        <v>34</v>
      </c>
      <c r="O25" s="92" t="s">
        <v>30</v>
      </c>
      <c r="P25" s="24" t="s">
        <v>30</v>
      </c>
      <c r="Q25" s="59" t="s">
        <v>29</v>
      </c>
      <c r="R25" s="25" t="s">
        <v>34</v>
      </c>
      <c r="S25" s="150" t="s">
        <v>30</v>
      </c>
      <c r="T25" s="151" t="s">
        <v>30</v>
      </c>
      <c r="U25" s="152" t="s">
        <v>29</v>
      </c>
      <c r="V25" s="153" t="s">
        <v>34</v>
      </c>
    </row>
    <row r="26" spans="1:22" s="6" customFormat="1" ht="16.5" customHeight="1">
      <c r="A26" s="176"/>
      <c r="B26" s="41" t="s">
        <v>11</v>
      </c>
      <c r="C26" s="92" t="s">
        <v>30</v>
      </c>
      <c r="D26" s="24" t="s">
        <v>30</v>
      </c>
      <c r="E26" s="59" t="s">
        <v>29</v>
      </c>
      <c r="F26" s="25" t="s">
        <v>34</v>
      </c>
      <c r="G26" s="92" t="s">
        <v>30</v>
      </c>
      <c r="H26" s="24" t="s">
        <v>30</v>
      </c>
      <c r="I26" s="59" t="s">
        <v>29</v>
      </c>
      <c r="J26" s="25" t="s">
        <v>34</v>
      </c>
      <c r="K26" s="92" t="s">
        <v>30</v>
      </c>
      <c r="L26" s="24" t="s">
        <v>30</v>
      </c>
      <c r="M26" s="59" t="s">
        <v>29</v>
      </c>
      <c r="N26" s="25" t="s">
        <v>34</v>
      </c>
      <c r="O26" s="92" t="s">
        <v>30</v>
      </c>
      <c r="P26" s="24" t="s">
        <v>30</v>
      </c>
      <c r="Q26" s="59" t="s">
        <v>29</v>
      </c>
      <c r="R26" s="25" t="s">
        <v>34</v>
      </c>
      <c r="S26" s="150" t="s">
        <v>30</v>
      </c>
      <c r="T26" s="151" t="s">
        <v>30</v>
      </c>
      <c r="U26" s="152" t="s">
        <v>29</v>
      </c>
      <c r="V26" s="153" t="s">
        <v>34</v>
      </c>
    </row>
    <row r="27" spans="1:22" s="6" customFormat="1" ht="16.5" customHeight="1">
      <c r="A27" s="176"/>
      <c r="B27" s="41" t="s">
        <v>12</v>
      </c>
      <c r="C27" s="92" t="s">
        <v>30</v>
      </c>
      <c r="D27" s="24" t="s">
        <v>30</v>
      </c>
      <c r="E27" s="59" t="s">
        <v>29</v>
      </c>
      <c r="F27" s="25" t="s">
        <v>34</v>
      </c>
      <c r="G27" s="92" t="s">
        <v>30</v>
      </c>
      <c r="H27" s="24" t="s">
        <v>30</v>
      </c>
      <c r="I27" s="59" t="s">
        <v>29</v>
      </c>
      <c r="J27" s="25" t="s">
        <v>34</v>
      </c>
      <c r="K27" s="92" t="s">
        <v>30</v>
      </c>
      <c r="L27" s="24" t="s">
        <v>30</v>
      </c>
      <c r="M27" s="59" t="s">
        <v>29</v>
      </c>
      <c r="N27" s="25" t="s">
        <v>34</v>
      </c>
      <c r="O27" s="92" t="s">
        <v>30</v>
      </c>
      <c r="P27" s="24" t="s">
        <v>30</v>
      </c>
      <c r="Q27" s="59" t="s">
        <v>29</v>
      </c>
      <c r="R27" s="25" t="s">
        <v>34</v>
      </c>
      <c r="S27" s="150" t="s">
        <v>30</v>
      </c>
      <c r="T27" s="151" t="s">
        <v>30</v>
      </c>
      <c r="U27" s="152" t="s">
        <v>29</v>
      </c>
      <c r="V27" s="153" t="s">
        <v>34</v>
      </c>
    </row>
    <row r="28" spans="1:22" s="6" customFormat="1" ht="16.5" customHeight="1">
      <c r="A28" s="176"/>
      <c r="B28" s="41" t="s">
        <v>13</v>
      </c>
      <c r="C28" s="92" t="s">
        <v>30</v>
      </c>
      <c r="D28" s="24" t="s">
        <v>30</v>
      </c>
      <c r="E28" s="59" t="s">
        <v>29</v>
      </c>
      <c r="F28" s="25" t="s">
        <v>34</v>
      </c>
      <c r="G28" s="92" t="s">
        <v>30</v>
      </c>
      <c r="H28" s="24" t="s">
        <v>30</v>
      </c>
      <c r="I28" s="59" t="s">
        <v>29</v>
      </c>
      <c r="J28" s="25" t="s">
        <v>34</v>
      </c>
      <c r="K28" s="92" t="s">
        <v>30</v>
      </c>
      <c r="L28" s="24" t="s">
        <v>30</v>
      </c>
      <c r="M28" s="59" t="s">
        <v>29</v>
      </c>
      <c r="N28" s="25" t="s">
        <v>34</v>
      </c>
      <c r="O28" s="92" t="s">
        <v>30</v>
      </c>
      <c r="P28" s="24" t="s">
        <v>30</v>
      </c>
      <c r="Q28" s="59" t="s">
        <v>29</v>
      </c>
      <c r="R28" s="25" t="s">
        <v>34</v>
      </c>
      <c r="S28" s="150" t="s">
        <v>30</v>
      </c>
      <c r="T28" s="151" t="s">
        <v>30</v>
      </c>
      <c r="U28" s="152" t="s">
        <v>29</v>
      </c>
      <c r="V28" s="153" t="s">
        <v>34</v>
      </c>
    </row>
    <row r="29" spans="1:22" s="6" customFormat="1" ht="16.5" customHeight="1" thickBot="1">
      <c r="A29" s="176"/>
      <c r="B29" s="42" t="s">
        <v>14</v>
      </c>
      <c r="C29" s="93" t="s">
        <v>30</v>
      </c>
      <c r="D29" s="33" t="s">
        <v>30</v>
      </c>
      <c r="E29" s="121" t="s">
        <v>29</v>
      </c>
      <c r="F29" s="34" t="s">
        <v>34</v>
      </c>
      <c r="G29" s="93" t="s">
        <v>30</v>
      </c>
      <c r="H29" s="33" t="s">
        <v>30</v>
      </c>
      <c r="I29" s="121" t="s">
        <v>29</v>
      </c>
      <c r="J29" s="34" t="s">
        <v>34</v>
      </c>
      <c r="K29" s="93" t="s">
        <v>30</v>
      </c>
      <c r="L29" s="33" t="s">
        <v>30</v>
      </c>
      <c r="M29" s="121" t="s">
        <v>29</v>
      </c>
      <c r="N29" s="34" t="s">
        <v>34</v>
      </c>
      <c r="O29" s="93" t="s">
        <v>30</v>
      </c>
      <c r="P29" s="33" t="s">
        <v>30</v>
      </c>
      <c r="Q29" s="121" t="s">
        <v>29</v>
      </c>
      <c r="R29" s="34" t="s">
        <v>34</v>
      </c>
      <c r="S29" s="154" t="s">
        <v>30</v>
      </c>
      <c r="T29" s="155" t="s">
        <v>30</v>
      </c>
      <c r="U29" s="156" t="s">
        <v>29</v>
      </c>
      <c r="V29" s="157" t="s">
        <v>34</v>
      </c>
    </row>
    <row r="30" spans="1:22" s="6" customFormat="1" ht="20.25" customHeight="1">
      <c r="A30" s="176"/>
      <c r="B30" s="173" t="s">
        <v>41</v>
      </c>
      <c r="C30" s="173"/>
      <c r="D30" s="54"/>
      <c r="E30" s="17"/>
      <c r="F30" s="17"/>
      <c r="G30" s="53"/>
      <c r="H30" s="55"/>
      <c r="I30" s="17"/>
      <c r="J30" s="47"/>
      <c r="K30" s="56"/>
      <c r="L30" s="55"/>
      <c r="M30" s="57"/>
      <c r="N30" s="57"/>
      <c r="O30" s="17"/>
      <c r="S30" s="162"/>
      <c r="T30" s="162"/>
      <c r="U30" s="162"/>
      <c r="V30" s="162"/>
    </row>
    <row r="31" spans="1:8" ht="15" customHeight="1">
      <c r="A31" s="176"/>
      <c r="B31" s="37" t="s">
        <v>37</v>
      </c>
      <c r="C31" s="60"/>
      <c r="D31" s="60"/>
      <c r="E31" s="60"/>
      <c r="F31" s="60"/>
      <c r="G31" s="60"/>
      <c r="H31" s="17"/>
    </row>
    <row r="32" spans="1:7" ht="15" customHeight="1">
      <c r="A32" s="176"/>
      <c r="B32" s="101" t="s">
        <v>40</v>
      </c>
      <c r="C32" s="61"/>
      <c r="D32" s="61"/>
      <c r="E32" s="61"/>
      <c r="F32" s="61"/>
      <c r="G32" s="61"/>
    </row>
    <row r="33" spans="1:7" ht="9" customHeight="1">
      <c r="A33" s="176"/>
      <c r="B33" s="58"/>
      <c r="C33" s="2"/>
      <c r="D33" s="2"/>
      <c r="E33" s="2"/>
      <c r="F33" s="2"/>
      <c r="G33" s="2"/>
    </row>
    <row r="34" ht="9" customHeight="1">
      <c r="A34" s="176"/>
    </row>
    <row r="35" ht="9" customHeight="1">
      <c r="A35" s="176"/>
    </row>
    <row r="36" ht="9" customHeight="1">
      <c r="A36" s="176"/>
    </row>
    <row r="37" ht="9" customHeight="1">
      <c r="A37" s="176"/>
    </row>
    <row r="38" ht="9" customHeight="1">
      <c r="A38" s="176"/>
    </row>
    <row r="39" ht="9" customHeight="1">
      <c r="A39" s="176"/>
    </row>
    <row r="40" ht="9" customHeight="1">
      <c r="A40" s="176"/>
    </row>
    <row r="41" ht="9" customHeight="1">
      <c r="A41" s="176"/>
    </row>
    <row r="42" ht="9" customHeight="1">
      <c r="A42" s="176"/>
    </row>
    <row r="43" ht="9" customHeight="1">
      <c r="A43" s="176"/>
    </row>
    <row r="44" ht="9" customHeight="1">
      <c r="A44" s="176"/>
    </row>
    <row r="45" ht="9" customHeight="1">
      <c r="A45" s="176"/>
    </row>
    <row r="46" spans="1:22" ht="14.25" customHeight="1">
      <c r="A46" s="176"/>
      <c r="B46" s="174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175"/>
      <c r="U46" s="175"/>
      <c r="V46" s="175"/>
    </row>
    <row r="47" ht="9" customHeight="1">
      <c r="A47" s="176"/>
    </row>
    <row r="48" ht="9" customHeight="1">
      <c r="A48" s="176"/>
    </row>
    <row r="49" ht="9" customHeight="1">
      <c r="A49" s="176"/>
    </row>
    <row r="50" spans="1:23" ht="10.5" customHeight="1">
      <c r="A50" s="176"/>
      <c r="B50" s="183"/>
      <c r="C50" s="184"/>
      <c r="D50" s="184"/>
      <c r="E50" s="184"/>
      <c r="F50" s="184"/>
      <c r="G50" s="184"/>
      <c r="H50" s="184"/>
      <c r="I50" s="184"/>
      <c r="J50" s="184"/>
      <c r="K50" s="184"/>
      <c r="L50" s="184"/>
      <c r="M50" s="184"/>
      <c r="N50" s="184"/>
      <c r="O50" s="184"/>
      <c r="P50" s="184"/>
      <c r="Q50" s="184"/>
      <c r="R50" s="184"/>
      <c r="S50" s="184"/>
      <c r="T50" s="184"/>
      <c r="U50" s="184"/>
      <c r="V50" s="184"/>
      <c r="W50" s="184"/>
    </row>
    <row r="51" ht="9" customHeight="1">
      <c r="A51" s="176"/>
    </row>
    <row r="52" ht="9" customHeight="1">
      <c r="A52" s="176"/>
    </row>
    <row r="53" spans="1:23" ht="9" customHeight="1">
      <c r="A53" s="176"/>
      <c r="B53" s="174" t="s">
        <v>53</v>
      </c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</row>
    <row r="54" spans="1:23" ht="9" customHeight="1">
      <c r="A54" s="176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</row>
    <row r="55" spans="1:23" ht="9" customHeight="1">
      <c r="A55" s="176"/>
      <c r="B55" s="175"/>
      <c r="C55" s="175"/>
      <c r="D55" s="175"/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5"/>
      <c r="Q55" s="175"/>
      <c r="R55" s="175"/>
      <c r="S55" s="175"/>
      <c r="T55" s="175"/>
      <c r="U55" s="175"/>
      <c r="V55" s="175"/>
      <c r="W55" s="175"/>
    </row>
  </sheetData>
  <sheetProtection/>
  <mergeCells count="16">
    <mergeCell ref="B2:H2"/>
    <mergeCell ref="B30:C30"/>
    <mergeCell ref="B46:V46"/>
    <mergeCell ref="A1:A55"/>
    <mergeCell ref="B53:W55"/>
    <mergeCell ref="C3:F3"/>
    <mergeCell ref="G3:J3"/>
    <mergeCell ref="C17:F17"/>
    <mergeCell ref="K3:N3"/>
    <mergeCell ref="B50:W50"/>
    <mergeCell ref="O3:R3"/>
    <mergeCell ref="G17:J17"/>
    <mergeCell ref="K17:N17"/>
    <mergeCell ref="O17:R17"/>
    <mergeCell ref="S3:V3"/>
    <mergeCell ref="S17:V17"/>
  </mergeCells>
  <printOptions/>
  <pageMargins left="0.2" right="0.7086614173228347" top="0.7480314960629921" bottom="0.35433070866141736" header="0.31496062992125984" footer="0.31496062992125984"/>
  <pageSetup horizontalDpi="400" verticalDpi="400" orientation="landscape" paperSize="9" scale="65" r:id="rId2"/>
  <headerFooter alignWithMargins="0">
    <oddFooter>&amp;C&amp;12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C:\WINDOWS\ﾃﾞｽｸﾄｯﾌﾟ\２章\T2-15図4.jsd</Template>
  <Manager/>
  <Company/>
  <Pages>3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年次別死産数・率</dc:title>
  <dc:subject/>
  <dc:creator>岐阜県</dc:creator>
  <cp:keywords/>
  <dc:description/>
  <cp:lastModifiedBy>Gifu</cp:lastModifiedBy>
  <cp:lastPrinted>2015-02-02T08:32:22Z</cp:lastPrinted>
  <dcterms:created xsi:type="dcterms:W3CDTF">2004-12-20T04:45:18Z</dcterms:created>
  <dcterms:modified xsi:type="dcterms:W3CDTF">2015-03-29T06:57:16Z</dcterms:modified>
  <cp:category/>
  <cp:version/>
  <cp:contentType/>
  <cp:contentStatus/>
  <cp:revision>39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-442086832</vt:i4>
  </property>
  <property fmtid="{D5CDD505-2E9C-101B-9397-08002B2CF9AE}" pid="3" name="_EmailSubject">
    <vt:lpwstr>年報について</vt:lpwstr>
  </property>
  <property fmtid="{D5CDD505-2E9C-101B-9397-08002B2CF9AE}" pid="4" name="_AuthorEmail">
    <vt:lpwstr>miyazawa-yukiko@pref.gifu.lg.jp</vt:lpwstr>
  </property>
  <property fmtid="{D5CDD505-2E9C-101B-9397-08002B2CF9AE}" pid="5" name="_AuthorEmailDisplayName">
    <vt:lpwstr>宮澤 由紀子</vt:lpwstr>
  </property>
  <property fmtid="{D5CDD505-2E9C-101B-9397-08002B2CF9AE}" pid="6" name="_PreviousAdHocReviewCycleID">
    <vt:i4>1009112130</vt:i4>
  </property>
  <property fmtid="{D5CDD505-2E9C-101B-9397-08002B2CF9AE}" pid="7" name="_ReviewingToolsShownOnce">
    <vt:lpwstr/>
  </property>
</Properties>
</file>