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<sst xmlns="http://schemas.openxmlformats.org/spreadsheetml/2006/main" count="149" uniqueCount="111">
  <si>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</si>
  <si>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</si>
  <si>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</si>
  <si>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</si>
  <si>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</si>
  <si>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</si>
  <si>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</si>
  <si>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</si>
  <si>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</si>
  <si>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</si>
  <si>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</si>
  <si>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</si>
  <si>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</si>
  <si>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</si>
  <si>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</si>
  <si>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</si>
  <si>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26年  5月分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</si>
  <si>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</si>
  <si>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</si>
  <si>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</si>
  <si>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</si>
  <si>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</si>
  <si>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</si>
  <si>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</si>
  <si>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</si>
  <si>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</si>
  <si>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</si>
  <si>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</si>
  <si>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</si>
  <si>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</si>
  <si>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</si>
  <si>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</si>
  <si>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</si>
  <si>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</si>
  <si>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</si>
  <si>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</si>
  <si>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</si>
  <si>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</si>
  <si>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</si>
  <si>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</si>
  <si>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</si>
  <si>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</si>
  <si>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</si>
  <si>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</si>
  <si>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</si>
  <si>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</si>
  <si>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</si>
  <si>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</si>
  <si>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</si>
  <si>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</si>
  <si>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</si>
  <si>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</si>
  <si>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</si>
  <si>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</si>
  <si>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</si>
  <si>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</si>
  <si>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</si>
  <si>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</si>
  <si>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</si>
  <si>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</si>
  <si>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</si>
  <si>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</si>
  <si>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</si>
  <si>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</si>
  <si>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</si>
  <si>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</si>
  <si>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</si>
  <si>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</si>
  <si>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</si>
  <si>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</si>
  <si>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</si>
  <si>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（県市町村名）岐阜県</t>
  </si>
  <si>
    <t>着工建築物概報（２）</t>
  </si>
  <si>
    <t>平成  26年  5月分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</si>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</sst>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22992</v>
      </c>
      <c r="C5" s="18">
        <v>18674</v>
      </c>
      <c r="D5" s="18">
        <v>233</v>
      </c>
      <c r="E5" s="18">
        <v>0</v>
      </c>
      <c r="F5" s="18">
        <v>151</v>
      </c>
      <c r="G5" s="18">
        <v>0</v>
      </c>
      <c r="H5" s="18">
        <v>1676</v>
      </c>
      <c r="I5" s="18">
        <v>759</v>
      </c>
      <c r="J5" s="18">
        <v>1051</v>
      </c>
      <c r="K5" s="18">
        <v>448</v>
      </c>
      <c r="L5" s="18">
        <v>16360</v>
      </c>
      <c r="M5" s="19">
        <v>6632</v>
      </c>
    </row>
    <row r="6" spans="1:13" ht="15" customHeight="1">
      <c r="A6" s="15" t="s">
        <v>18</v>
      </c>
      <c r="B6" s="20">
        <f t="shared" si="0"/>
        <v>14294</v>
      </c>
      <c r="C6" s="21">
        <v>12829</v>
      </c>
      <c r="D6" s="21">
        <v>0</v>
      </c>
      <c r="E6" s="21">
        <v>0</v>
      </c>
      <c r="F6" s="21">
        <v>356</v>
      </c>
      <c r="G6" s="21">
        <v>577</v>
      </c>
      <c r="H6" s="21">
        <v>24</v>
      </c>
      <c r="I6" s="21">
        <v>239</v>
      </c>
      <c r="J6" s="21">
        <v>0</v>
      </c>
      <c r="K6" s="21">
        <v>269</v>
      </c>
      <c r="L6" s="21">
        <v>8757</v>
      </c>
      <c r="M6" s="22">
        <v>5537</v>
      </c>
    </row>
    <row r="7" spans="1:13" ht="15" customHeight="1">
      <c r="A7" s="15" t="s">
        <v>19</v>
      </c>
      <c r="B7" s="20">
        <f t="shared" si="0"/>
        <v>4720</v>
      </c>
      <c r="C7" s="21">
        <v>3805</v>
      </c>
      <c r="D7" s="21">
        <v>48</v>
      </c>
      <c r="E7" s="21">
        <v>119</v>
      </c>
      <c r="F7" s="21">
        <v>514</v>
      </c>
      <c r="G7" s="21">
        <v>0</v>
      </c>
      <c r="H7" s="21">
        <v>149</v>
      </c>
      <c r="I7" s="21">
        <v>85</v>
      </c>
      <c r="J7" s="21">
        <v>0</v>
      </c>
      <c r="K7" s="21">
        <v>0</v>
      </c>
      <c r="L7" s="21">
        <v>3590</v>
      </c>
      <c r="M7" s="22">
        <v>1130</v>
      </c>
    </row>
    <row r="8" spans="1:13" ht="15" customHeight="1">
      <c r="A8" s="15" t="s">
        <v>20</v>
      </c>
      <c r="B8" s="20">
        <f t="shared" si="0"/>
        <v>4403</v>
      </c>
      <c r="C8" s="21">
        <v>2665</v>
      </c>
      <c r="D8" s="21">
        <v>0</v>
      </c>
      <c r="E8" s="21">
        <v>0</v>
      </c>
      <c r="F8" s="21">
        <v>0</v>
      </c>
      <c r="G8" s="21">
        <v>0</v>
      </c>
      <c r="H8" s="21">
        <v>1032</v>
      </c>
      <c r="I8" s="21">
        <v>706</v>
      </c>
      <c r="J8" s="21">
        <v>0</v>
      </c>
      <c r="K8" s="21">
        <v>0</v>
      </c>
      <c r="L8" s="21">
        <v>2406</v>
      </c>
      <c r="M8" s="22">
        <v>1997</v>
      </c>
    </row>
    <row r="9" spans="1:13" ht="15" customHeight="1">
      <c r="A9" s="15" t="s">
        <v>21</v>
      </c>
      <c r="B9" s="20">
        <f t="shared" si="0"/>
        <v>5091</v>
      </c>
      <c r="C9" s="21">
        <v>3803</v>
      </c>
      <c r="D9" s="21">
        <v>181</v>
      </c>
      <c r="E9" s="21">
        <v>0</v>
      </c>
      <c r="F9" s="21">
        <v>141</v>
      </c>
      <c r="G9" s="21">
        <v>0</v>
      </c>
      <c r="H9" s="21">
        <v>739</v>
      </c>
      <c r="I9" s="21">
        <v>64</v>
      </c>
      <c r="J9" s="21">
        <v>163</v>
      </c>
      <c r="K9" s="21">
        <v>0</v>
      </c>
      <c r="L9" s="21">
        <v>3600</v>
      </c>
      <c r="M9" s="22">
        <v>1491</v>
      </c>
    </row>
    <row r="10" spans="1:13" ht="15" customHeight="1">
      <c r="A10" s="15" t="s">
        <v>22</v>
      </c>
      <c r="B10" s="20">
        <f t="shared" si="0"/>
        <v>5223</v>
      </c>
      <c r="C10" s="21">
        <v>3046</v>
      </c>
      <c r="D10" s="21">
        <v>865</v>
      </c>
      <c r="E10" s="21">
        <v>0</v>
      </c>
      <c r="F10" s="21">
        <v>176</v>
      </c>
      <c r="G10" s="21">
        <v>0</v>
      </c>
      <c r="H10" s="21">
        <v>1075</v>
      </c>
      <c r="I10" s="21">
        <v>0</v>
      </c>
      <c r="J10" s="21">
        <v>0</v>
      </c>
      <c r="K10" s="21">
        <v>61</v>
      </c>
      <c r="L10" s="21">
        <v>2760</v>
      </c>
      <c r="M10" s="22">
        <v>2463</v>
      </c>
    </row>
    <row r="11" spans="1:13" ht="15" customHeight="1">
      <c r="A11" s="15" t="s">
        <v>23</v>
      </c>
      <c r="B11" s="20">
        <f t="shared" si="0"/>
        <v>812</v>
      </c>
      <c r="C11" s="21">
        <v>127</v>
      </c>
      <c r="D11" s="21">
        <v>0</v>
      </c>
      <c r="E11" s="21">
        <v>0</v>
      </c>
      <c r="F11" s="21">
        <v>405</v>
      </c>
      <c r="G11" s="21">
        <v>0</v>
      </c>
      <c r="H11" s="21">
        <v>0</v>
      </c>
      <c r="I11" s="21">
        <v>280</v>
      </c>
      <c r="J11" s="21">
        <v>0</v>
      </c>
      <c r="K11" s="21">
        <v>0</v>
      </c>
      <c r="L11" s="21">
        <v>343</v>
      </c>
      <c r="M11" s="22">
        <v>469</v>
      </c>
    </row>
    <row r="12" spans="1:13" ht="15" customHeight="1">
      <c r="A12" s="15" t="s">
        <v>24</v>
      </c>
      <c r="B12" s="20">
        <f t="shared" si="0"/>
        <v>4338</v>
      </c>
      <c r="C12" s="21">
        <v>1088</v>
      </c>
      <c r="D12" s="21">
        <v>360</v>
      </c>
      <c r="E12" s="21">
        <v>0</v>
      </c>
      <c r="F12" s="21">
        <v>159</v>
      </c>
      <c r="G12" s="21">
        <v>0</v>
      </c>
      <c r="H12" s="21">
        <v>0</v>
      </c>
      <c r="I12" s="21">
        <v>2276</v>
      </c>
      <c r="J12" s="21">
        <v>283</v>
      </c>
      <c r="K12" s="21">
        <v>172</v>
      </c>
      <c r="L12" s="21">
        <v>1543</v>
      </c>
      <c r="M12" s="22">
        <v>2795</v>
      </c>
    </row>
    <row r="13" spans="1:13" ht="15" customHeight="1">
      <c r="A13" s="15" t="s">
        <v>25</v>
      </c>
      <c r="B13" s="20">
        <f t="shared" si="0"/>
        <v>3458</v>
      </c>
      <c r="C13" s="21">
        <v>3262</v>
      </c>
      <c r="D13" s="21">
        <v>0</v>
      </c>
      <c r="E13" s="21">
        <v>0</v>
      </c>
      <c r="F13" s="21">
        <v>0</v>
      </c>
      <c r="G13" s="21">
        <v>0</v>
      </c>
      <c r="H13" s="21">
        <v>178</v>
      </c>
      <c r="I13" s="21">
        <v>18</v>
      </c>
      <c r="J13" s="21">
        <v>0</v>
      </c>
      <c r="K13" s="21">
        <v>0</v>
      </c>
      <c r="L13" s="21">
        <v>3158</v>
      </c>
      <c r="M13" s="22">
        <v>300</v>
      </c>
    </row>
    <row r="14" spans="1:13" ht="15" customHeight="1">
      <c r="A14" s="15" t="s">
        <v>26</v>
      </c>
      <c r="B14" s="20">
        <f t="shared" si="0"/>
        <v>2320</v>
      </c>
      <c r="C14" s="21">
        <v>1603</v>
      </c>
      <c r="D14" s="21">
        <v>0</v>
      </c>
      <c r="E14" s="21">
        <v>43</v>
      </c>
      <c r="F14" s="21">
        <v>634</v>
      </c>
      <c r="G14" s="21">
        <v>0</v>
      </c>
      <c r="H14" s="21">
        <v>40</v>
      </c>
      <c r="I14" s="21">
        <v>0</v>
      </c>
      <c r="J14" s="21">
        <v>0</v>
      </c>
      <c r="K14" s="21">
        <v>0</v>
      </c>
      <c r="L14" s="21">
        <v>1318</v>
      </c>
      <c r="M14" s="22">
        <v>1002</v>
      </c>
    </row>
    <row r="15" spans="1:13" ht="15" customHeight="1">
      <c r="A15" s="15" t="s">
        <v>27</v>
      </c>
      <c r="B15" s="20">
        <f t="shared" si="0"/>
        <v>21384</v>
      </c>
      <c r="C15" s="21">
        <v>4027</v>
      </c>
      <c r="D15" s="21">
        <v>0</v>
      </c>
      <c r="E15" s="21">
        <v>168</v>
      </c>
      <c r="F15" s="21">
        <v>16450</v>
      </c>
      <c r="G15" s="21">
        <v>0</v>
      </c>
      <c r="H15" s="21">
        <v>0</v>
      </c>
      <c r="I15" s="21">
        <v>0</v>
      </c>
      <c r="J15" s="21">
        <v>739</v>
      </c>
      <c r="K15" s="21">
        <v>0</v>
      </c>
      <c r="L15" s="21">
        <v>3367</v>
      </c>
      <c r="M15" s="22">
        <v>18017</v>
      </c>
    </row>
    <row r="16" spans="1:13" ht="15" customHeight="1">
      <c r="A16" s="15" t="s">
        <v>28</v>
      </c>
      <c r="B16" s="20">
        <f t="shared" si="0"/>
        <v>14302</v>
      </c>
      <c r="C16" s="21">
        <v>2232</v>
      </c>
      <c r="D16" s="21">
        <v>987</v>
      </c>
      <c r="E16" s="21">
        <v>40</v>
      </c>
      <c r="F16" s="21">
        <v>11043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2030</v>
      </c>
      <c r="M16" s="22">
        <v>12272</v>
      </c>
    </row>
    <row r="17" spans="1:13" ht="15" customHeight="1">
      <c r="A17" s="15" t="s">
        <v>29</v>
      </c>
      <c r="B17" s="20">
        <f t="shared" si="0"/>
        <v>25353</v>
      </c>
      <c r="C17" s="21">
        <v>7717</v>
      </c>
      <c r="D17" s="21">
        <v>0</v>
      </c>
      <c r="E17" s="21">
        <v>0</v>
      </c>
      <c r="F17" s="21">
        <v>1769</v>
      </c>
      <c r="G17" s="21">
        <v>0</v>
      </c>
      <c r="H17" s="21">
        <v>14699</v>
      </c>
      <c r="I17" s="21">
        <v>0</v>
      </c>
      <c r="J17" s="21">
        <v>0</v>
      </c>
      <c r="K17" s="21">
        <v>1168</v>
      </c>
      <c r="L17" s="21">
        <v>6118</v>
      </c>
      <c r="M17" s="22">
        <v>19235</v>
      </c>
    </row>
    <row r="18" spans="1:13" ht="15" customHeight="1">
      <c r="A18" s="15" t="s">
        <v>30</v>
      </c>
      <c r="B18" s="20">
        <f t="shared" si="0"/>
        <v>7828</v>
      </c>
      <c r="C18" s="21">
        <v>3856</v>
      </c>
      <c r="D18" s="21">
        <v>0</v>
      </c>
      <c r="E18" s="21">
        <v>66</v>
      </c>
      <c r="F18" s="21">
        <v>0</v>
      </c>
      <c r="G18" s="21">
        <v>0</v>
      </c>
      <c r="H18" s="21">
        <v>69</v>
      </c>
      <c r="I18" s="21">
        <v>0</v>
      </c>
      <c r="J18" s="21">
        <v>3464</v>
      </c>
      <c r="K18" s="21">
        <v>373</v>
      </c>
      <c r="L18" s="21">
        <v>3468</v>
      </c>
      <c r="M18" s="22">
        <v>4360</v>
      </c>
    </row>
    <row r="19" spans="1:13" ht="15" customHeight="1">
      <c r="A19" s="15" t="s">
        <v>31</v>
      </c>
      <c r="B19" s="20">
        <f t="shared" si="0"/>
        <v>762</v>
      </c>
      <c r="C19" s="21">
        <v>483</v>
      </c>
      <c r="D19" s="21">
        <v>279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432</v>
      </c>
      <c r="M19" s="22">
        <v>330</v>
      </c>
    </row>
    <row r="20" spans="1:13" ht="15" customHeight="1">
      <c r="A20" s="15" t="s">
        <v>32</v>
      </c>
      <c r="B20" s="20">
        <f t="shared" si="0"/>
        <v>4579</v>
      </c>
      <c r="C20" s="21">
        <v>3670</v>
      </c>
      <c r="D20" s="21">
        <v>0</v>
      </c>
      <c r="E20" s="21">
        <v>0</v>
      </c>
      <c r="F20" s="21">
        <v>161</v>
      </c>
      <c r="G20" s="21">
        <v>0</v>
      </c>
      <c r="H20" s="21">
        <v>0</v>
      </c>
      <c r="I20" s="21">
        <v>651</v>
      </c>
      <c r="J20" s="21">
        <v>0</v>
      </c>
      <c r="K20" s="21">
        <v>97</v>
      </c>
      <c r="L20" s="21">
        <v>3419</v>
      </c>
      <c r="M20" s="22">
        <v>1160</v>
      </c>
    </row>
    <row r="21" spans="1:13" ht="15" customHeight="1">
      <c r="A21" s="15" t="s">
        <v>33</v>
      </c>
      <c r="B21" s="20">
        <f t="shared" si="0"/>
        <v>1074</v>
      </c>
      <c r="C21" s="21">
        <v>850</v>
      </c>
      <c r="D21" s="21">
        <v>224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1074</v>
      </c>
      <c r="M21" s="22">
        <v>0</v>
      </c>
    </row>
    <row r="22" spans="1:13" ht="15" customHeight="1">
      <c r="A22" s="15" t="s">
        <v>34</v>
      </c>
      <c r="B22" s="20">
        <f t="shared" si="0"/>
        <v>7703</v>
      </c>
      <c r="C22" s="21">
        <v>1771</v>
      </c>
      <c r="D22" s="21">
        <v>0</v>
      </c>
      <c r="E22" s="21">
        <v>0</v>
      </c>
      <c r="F22" s="21">
        <v>4450</v>
      </c>
      <c r="G22" s="21">
        <v>654</v>
      </c>
      <c r="H22" s="21">
        <v>0</v>
      </c>
      <c r="I22" s="21">
        <v>0</v>
      </c>
      <c r="J22" s="21">
        <v>0</v>
      </c>
      <c r="K22" s="21">
        <v>828</v>
      </c>
      <c r="L22" s="21">
        <v>1423</v>
      </c>
      <c r="M22" s="22">
        <v>6280</v>
      </c>
    </row>
    <row r="23" spans="1:13" ht="15" customHeight="1">
      <c r="A23" s="15" t="s">
        <v>35</v>
      </c>
      <c r="B23" s="20">
        <f t="shared" si="0"/>
        <v>2692</v>
      </c>
      <c r="C23" s="21">
        <v>1315</v>
      </c>
      <c r="D23" s="21">
        <v>0</v>
      </c>
      <c r="E23" s="21">
        <v>0</v>
      </c>
      <c r="F23" s="21">
        <v>751</v>
      </c>
      <c r="G23" s="21">
        <v>498</v>
      </c>
      <c r="H23" s="21">
        <v>128</v>
      </c>
      <c r="I23" s="21">
        <v>0</v>
      </c>
      <c r="J23" s="21">
        <v>0</v>
      </c>
      <c r="K23" s="21">
        <v>0</v>
      </c>
      <c r="L23" s="21">
        <v>1941</v>
      </c>
      <c r="M23" s="22">
        <v>751</v>
      </c>
    </row>
    <row r="24" spans="1:13" ht="15" customHeight="1">
      <c r="A24" s="15" t="s">
        <v>36</v>
      </c>
      <c r="B24" s="20">
        <f t="shared" si="0"/>
        <v>903</v>
      </c>
      <c r="C24" s="21">
        <v>705</v>
      </c>
      <c r="D24" s="21">
        <v>0</v>
      </c>
      <c r="E24" s="21">
        <v>0</v>
      </c>
      <c r="F24" s="21">
        <v>0</v>
      </c>
      <c r="G24" s="21">
        <v>0</v>
      </c>
      <c r="H24" s="21">
        <v>198</v>
      </c>
      <c r="I24" s="21">
        <v>0</v>
      </c>
      <c r="J24" s="21">
        <v>0</v>
      </c>
      <c r="K24" s="21">
        <v>0</v>
      </c>
      <c r="L24" s="21">
        <v>323</v>
      </c>
      <c r="M24" s="22">
        <v>580</v>
      </c>
    </row>
    <row r="25" spans="1:13" ht="15" customHeight="1">
      <c r="A25" s="16" t="s">
        <v>37</v>
      </c>
      <c r="B25" s="23">
        <f t="shared" si="0"/>
        <v>1579</v>
      </c>
      <c r="C25" s="24">
        <v>1220</v>
      </c>
      <c r="D25" s="24">
        <v>0</v>
      </c>
      <c r="E25" s="24">
        <v>0</v>
      </c>
      <c r="F25" s="24">
        <v>0</v>
      </c>
      <c r="G25" s="24">
        <v>0</v>
      </c>
      <c r="H25" s="24">
        <v>359</v>
      </c>
      <c r="I25" s="24">
        <v>0</v>
      </c>
      <c r="J25" s="24">
        <v>0</v>
      </c>
      <c r="K25" s="24">
        <v>0</v>
      </c>
      <c r="L25" s="24">
        <v>1065</v>
      </c>
      <c r="M25" s="25">
        <v>514</v>
      </c>
    </row>
    <row r="26" spans="1:13" ht="15" customHeight="1">
      <c r="A26" s="26" t="s">
        <v>60</v>
      </c>
      <c r="B26" s="27">
        <f t="shared" si="0"/>
        <v>155810</v>
      </c>
      <c r="C26" s="28">
        <v>78748</v>
      </c>
      <c r="D26" s="28">
        <v>3177</v>
      </c>
      <c r="E26" s="28">
        <v>436</v>
      </c>
      <c r="F26" s="28">
        <v>37160</v>
      </c>
      <c r="G26" s="28">
        <v>1729</v>
      </c>
      <c r="H26" s="28">
        <v>20366</v>
      </c>
      <c r="I26" s="28">
        <v>5078</v>
      </c>
      <c r="J26" s="28">
        <v>5700</v>
      </c>
      <c r="K26" s="28">
        <v>3416</v>
      </c>
      <c r="L26" s="28">
        <v>68495</v>
      </c>
      <c r="M26" s="29">
        <v>87315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3349</v>
      </c>
      <c r="C28" s="21">
        <v>2995</v>
      </c>
      <c r="D28" s="21">
        <v>0</v>
      </c>
      <c r="E28" s="21">
        <v>0</v>
      </c>
      <c r="F28" s="21">
        <v>0</v>
      </c>
      <c r="G28" s="21">
        <v>0</v>
      </c>
      <c r="H28" s="21">
        <v>200</v>
      </c>
      <c r="I28" s="21">
        <v>154</v>
      </c>
      <c r="J28" s="21">
        <v>0</v>
      </c>
      <c r="K28" s="21">
        <v>0</v>
      </c>
      <c r="L28" s="21">
        <v>2850</v>
      </c>
      <c r="M28" s="22">
        <v>499</v>
      </c>
    </row>
    <row r="29" spans="1:13" ht="15" customHeight="1">
      <c r="A29" s="16" t="s">
        <v>39</v>
      </c>
      <c r="B29" s="23">
        <f>SUM(C29:K29)</f>
        <v>771</v>
      </c>
      <c r="C29" s="24">
        <v>748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23</v>
      </c>
      <c r="J29" s="24">
        <v>0</v>
      </c>
      <c r="K29" s="24">
        <v>0</v>
      </c>
      <c r="L29" s="24">
        <v>771</v>
      </c>
      <c r="M29" s="25">
        <v>0</v>
      </c>
    </row>
    <row r="30" spans="1:13" ht="15" customHeight="1">
      <c r="A30" s="26" t="s">
        <v>61</v>
      </c>
      <c r="B30" s="27">
        <f>SUM(C30:K30)</f>
        <v>4120</v>
      </c>
      <c r="C30" s="28">
        <v>3743</v>
      </c>
      <c r="D30" s="28">
        <v>0</v>
      </c>
      <c r="E30" s="28">
        <v>0</v>
      </c>
      <c r="F30" s="28">
        <v>0</v>
      </c>
      <c r="G30" s="28">
        <v>0</v>
      </c>
      <c r="H30" s="28">
        <v>200</v>
      </c>
      <c r="I30" s="28">
        <v>177</v>
      </c>
      <c r="J30" s="28">
        <v>0</v>
      </c>
      <c r="K30" s="28">
        <v>0</v>
      </c>
      <c r="L30" s="28">
        <v>3621</v>
      </c>
      <c r="M30" s="29">
        <v>499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1909</v>
      </c>
      <c r="C32" s="24">
        <v>1547</v>
      </c>
      <c r="D32" s="24">
        <v>136</v>
      </c>
      <c r="E32" s="24">
        <v>0</v>
      </c>
      <c r="F32" s="24">
        <v>0</v>
      </c>
      <c r="G32" s="24">
        <v>0</v>
      </c>
      <c r="H32" s="24">
        <v>0</v>
      </c>
      <c r="I32" s="24">
        <v>77</v>
      </c>
      <c r="J32" s="24">
        <v>31</v>
      </c>
      <c r="K32" s="24">
        <v>118</v>
      </c>
      <c r="L32" s="24">
        <v>1503</v>
      </c>
      <c r="M32" s="25">
        <v>406</v>
      </c>
    </row>
    <row r="33" spans="1:13" ht="15" customHeight="1">
      <c r="A33" s="26" t="s">
        <v>62</v>
      </c>
      <c r="B33" s="27">
        <f>SUM(C33:K33)</f>
        <v>1909</v>
      </c>
      <c r="C33" s="28">
        <v>1547</v>
      </c>
      <c r="D33" s="28">
        <v>136</v>
      </c>
      <c r="E33" s="28">
        <v>0</v>
      </c>
      <c r="F33" s="28">
        <v>0</v>
      </c>
      <c r="G33" s="28">
        <v>0</v>
      </c>
      <c r="H33" s="28">
        <v>0</v>
      </c>
      <c r="I33" s="28">
        <v>77</v>
      </c>
      <c r="J33" s="28">
        <v>31</v>
      </c>
      <c r="K33" s="28">
        <v>118</v>
      </c>
      <c r="L33" s="28">
        <v>1503</v>
      </c>
      <c r="M33" s="29">
        <v>406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2314</v>
      </c>
      <c r="C35" s="21">
        <v>1112</v>
      </c>
      <c r="D35" s="21">
        <v>0</v>
      </c>
      <c r="E35" s="21">
        <v>987</v>
      </c>
      <c r="F35" s="21">
        <v>36</v>
      </c>
      <c r="G35" s="21">
        <v>0</v>
      </c>
      <c r="H35" s="21">
        <v>0</v>
      </c>
      <c r="I35" s="21">
        <v>179</v>
      </c>
      <c r="J35" s="21">
        <v>0</v>
      </c>
      <c r="K35" s="21">
        <v>0</v>
      </c>
      <c r="L35" s="21">
        <v>1052</v>
      </c>
      <c r="M35" s="22">
        <v>1262</v>
      </c>
    </row>
    <row r="36" spans="1:13" ht="15" customHeight="1">
      <c r="A36" s="16" t="s">
        <v>42</v>
      </c>
      <c r="B36" s="23">
        <f>SUM(C36:K36)</f>
        <v>17</v>
      </c>
      <c r="C36" s="24">
        <v>17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17</v>
      </c>
      <c r="M36" s="25">
        <v>0</v>
      </c>
    </row>
    <row r="37" spans="1:13" ht="15" customHeight="1">
      <c r="A37" s="26" t="s">
        <v>63</v>
      </c>
      <c r="B37" s="27">
        <f>SUM(C37:K37)</f>
        <v>2331</v>
      </c>
      <c r="C37" s="28">
        <v>1129</v>
      </c>
      <c r="D37" s="28">
        <v>0</v>
      </c>
      <c r="E37" s="28">
        <v>987</v>
      </c>
      <c r="F37" s="28">
        <v>36</v>
      </c>
      <c r="G37" s="28">
        <v>0</v>
      </c>
      <c r="H37" s="28">
        <v>0</v>
      </c>
      <c r="I37" s="28">
        <v>179</v>
      </c>
      <c r="J37" s="28">
        <v>0</v>
      </c>
      <c r="K37" s="28">
        <v>0</v>
      </c>
      <c r="L37" s="28">
        <v>1069</v>
      </c>
      <c r="M37" s="29">
        <v>1262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390</v>
      </c>
      <c r="C39" s="21">
        <v>390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390</v>
      </c>
      <c r="M39" s="22">
        <v>0</v>
      </c>
    </row>
    <row r="40" spans="1:13" ht="15" customHeight="1">
      <c r="A40" s="15" t="s">
        <v>44</v>
      </c>
      <c r="B40" s="20">
        <f>SUM(C40:K40)</f>
        <v>43</v>
      </c>
      <c r="C40" s="21">
        <v>43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43</v>
      </c>
      <c r="M40" s="22">
        <v>0</v>
      </c>
    </row>
    <row r="41" spans="1:13" ht="15" customHeight="1">
      <c r="A41" s="16" t="s">
        <v>45</v>
      </c>
      <c r="B41" s="23">
        <f>SUM(C41:K41)</f>
        <v>886</v>
      </c>
      <c r="C41" s="24">
        <v>886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864</v>
      </c>
      <c r="M41" s="25">
        <v>22</v>
      </c>
    </row>
    <row r="42" spans="1:13" ht="15" customHeight="1">
      <c r="A42" s="26" t="s">
        <v>64</v>
      </c>
      <c r="B42" s="27">
        <f>SUM(C42:K42)</f>
        <v>1319</v>
      </c>
      <c r="C42" s="28">
        <v>1319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1297</v>
      </c>
      <c r="M42" s="29">
        <v>22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453</v>
      </c>
      <c r="C44" s="21">
        <v>453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319</v>
      </c>
      <c r="M44" s="22">
        <v>134</v>
      </c>
    </row>
    <row r="45" spans="1:13" ht="15" customHeight="1">
      <c r="A45" s="15" t="s">
        <v>47</v>
      </c>
      <c r="B45" s="20">
        <f>SUM(C45:K45)</f>
        <v>478</v>
      </c>
      <c r="C45" s="21">
        <v>465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13</v>
      </c>
      <c r="L45" s="21">
        <v>409</v>
      </c>
      <c r="M45" s="22">
        <v>69</v>
      </c>
    </row>
    <row r="46" spans="1:13" ht="15" customHeight="1">
      <c r="A46" s="16" t="s">
        <v>48</v>
      </c>
      <c r="B46" s="23">
        <f>SUM(C46:K46)</f>
        <v>956</v>
      </c>
      <c r="C46" s="24">
        <v>956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956</v>
      </c>
      <c r="M46" s="25">
        <v>0</v>
      </c>
    </row>
    <row r="47" spans="1:13" ht="15" customHeight="1">
      <c r="A47" s="26" t="s">
        <v>65</v>
      </c>
      <c r="B47" s="27">
        <f>SUM(C47:K47)</f>
        <v>1887</v>
      </c>
      <c r="C47" s="28">
        <v>1874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13</v>
      </c>
      <c r="L47" s="28">
        <v>1684</v>
      </c>
      <c r="M47" s="29">
        <v>203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444</v>
      </c>
      <c r="C49" s="24">
        <v>427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17</v>
      </c>
      <c r="K49" s="24">
        <v>0</v>
      </c>
      <c r="L49" s="24">
        <v>444</v>
      </c>
      <c r="M49" s="25">
        <v>0</v>
      </c>
    </row>
    <row r="50" spans="1:13" ht="15" customHeight="1">
      <c r="A50" s="26" t="s">
        <v>66</v>
      </c>
      <c r="B50" s="27">
        <f>SUM(C50:K50)</f>
        <v>444</v>
      </c>
      <c r="C50" s="28">
        <v>427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17</v>
      </c>
      <c r="K50" s="28">
        <v>0</v>
      </c>
      <c r="L50" s="28">
        <v>444</v>
      </c>
      <c r="M50" s="29">
        <v>0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600</v>
      </c>
      <c r="C52" s="21">
        <v>406</v>
      </c>
      <c r="D52" s="21">
        <v>0</v>
      </c>
      <c r="E52" s="21">
        <v>0</v>
      </c>
      <c r="F52" s="21">
        <v>0</v>
      </c>
      <c r="G52" s="21">
        <v>0</v>
      </c>
      <c r="H52" s="21">
        <v>194</v>
      </c>
      <c r="I52" s="21">
        <v>0</v>
      </c>
      <c r="J52" s="21">
        <v>0</v>
      </c>
      <c r="K52" s="21">
        <v>0</v>
      </c>
      <c r="L52" s="21">
        <v>237</v>
      </c>
      <c r="M52" s="22">
        <v>363</v>
      </c>
    </row>
    <row r="53" spans="1:13" ht="15" customHeight="1">
      <c r="A53" s="15" t="s">
        <v>51</v>
      </c>
      <c r="B53" s="20">
        <f>SUM(C53:K53)</f>
        <v>86</v>
      </c>
      <c r="C53" s="21">
        <v>44</v>
      </c>
      <c r="D53" s="21">
        <v>0</v>
      </c>
      <c r="E53" s="21">
        <v>42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2">
        <v>86</v>
      </c>
    </row>
    <row r="54" spans="1:13" ht="15" customHeight="1">
      <c r="A54" s="15" t="s">
        <v>52</v>
      </c>
      <c r="B54" s="20">
        <f>SUM(C54:K54)</f>
        <v>108</v>
      </c>
      <c r="C54" s="21">
        <v>108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108</v>
      </c>
      <c r="M54" s="22">
        <v>0</v>
      </c>
    </row>
    <row r="55" spans="1:13" ht="15" customHeight="1">
      <c r="A55" s="15" t="s">
        <v>53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54</v>
      </c>
      <c r="B56" s="20">
        <f>SUM(C56:K56)</f>
        <v>120</v>
      </c>
      <c r="C56" s="21">
        <v>120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120</v>
      </c>
      <c r="M56" s="22">
        <v>0</v>
      </c>
    </row>
    <row r="57" spans="1:13" ht="15" customHeight="1">
      <c r="A57" s="15" t="s">
        <v>55</v>
      </c>
      <c r="B57" s="20">
        <f>SUM(C57:M57)</f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</row>
    <row r="58" spans="1:13" ht="15" customHeight="1">
      <c r="A58" s="16" t="s">
        <v>56</v>
      </c>
      <c r="B58" s="23">
        <f>SUM(C58:K58)</f>
        <v>505</v>
      </c>
      <c r="C58" s="24">
        <v>505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505</v>
      </c>
      <c r="M58" s="25">
        <v>0</v>
      </c>
    </row>
    <row r="59" spans="1:13" ht="15" customHeight="1">
      <c r="A59" s="26" t="s">
        <v>67</v>
      </c>
      <c r="B59" s="27">
        <f>SUM(C59:K59)</f>
        <v>1419</v>
      </c>
      <c r="C59" s="28">
        <v>1183</v>
      </c>
      <c r="D59" s="28">
        <v>0</v>
      </c>
      <c r="E59" s="28">
        <v>42</v>
      </c>
      <c r="F59" s="28">
        <v>0</v>
      </c>
      <c r="G59" s="28">
        <v>0</v>
      </c>
      <c r="H59" s="28">
        <v>194</v>
      </c>
      <c r="I59" s="28">
        <v>0</v>
      </c>
      <c r="J59" s="28">
        <v>0</v>
      </c>
      <c r="K59" s="28">
        <v>0</v>
      </c>
      <c r="L59" s="28">
        <v>970</v>
      </c>
      <c r="M59" s="29">
        <v>449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309</v>
      </c>
      <c r="C61" s="24">
        <v>258</v>
      </c>
      <c r="D61" s="24">
        <v>0</v>
      </c>
      <c r="E61" s="24">
        <v>51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206</v>
      </c>
      <c r="M61" s="25">
        <v>103</v>
      </c>
    </row>
    <row r="62" spans="1:13" ht="15" customHeight="1">
      <c r="A62" s="26" t="s">
        <v>68</v>
      </c>
      <c r="B62" s="27">
        <f>SUM(C62:K62)</f>
        <v>309</v>
      </c>
      <c r="C62" s="28">
        <v>258</v>
      </c>
      <c r="D62" s="28">
        <v>0</v>
      </c>
      <c r="E62" s="28">
        <v>51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206</v>
      </c>
      <c r="M62" s="29">
        <v>103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13738</v>
      </c>
      <c r="C67" s="21">
        <v>11480</v>
      </c>
      <c r="D67" s="21">
        <v>136</v>
      </c>
      <c r="E67" s="21">
        <v>1080</v>
      </c>
      <c r="F67" s="21">
        <v>36</v>
      </c>
      <c r="G67" s="21">
        <v>0</v>
      </c>
      <c r="H67" s="21">
        <v>394</v>
      </c>
      <c r="I67" s="21">
        <v>433</v>
      </c>
      <c r="J67" s="21">
        <v>48</v>
      </c>
      <c r="K67" s="21">
        <v>131</v>
      </c>
      <c r="L67" s="21">
        <v>10794</v>
      </c>
      <c r="M67" s="22">
        <v>2944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169548</v>
      </c>
      <c r="C69" s="31">
        <v>90228</v>
      </c>
      <c r="D69" s="31">
        <v>3313</v>
      </c>
      <c r="E69" s="31">
        <v>1516</v>
      </c>
      <c r="F69" s="31">
        <v>37196</v>
      </c>
      <c r="G69" s="31">
        <v>1729</v>
      </c>
      <c r="H69" s="31">
        <v>20760</v>
      </c>
      <c r="I69" s="31">
        <v>5511</v>
      </c>
      <c r="J69" s="31">
        <v>5748</v>
      </c>
      <c r="K69" s="31">
        <v>3547</v>
      </c>
      <c r="L69" s="31">
        <v>79289</v>
      </c>
      <c r="M69" s="32">
        <v>90259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F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5" t="s">
        <v>72</v>
      </c>
      <c r="I1" s="1" t="s">
        <v>73</v>
      </c>
    </row>
    <row r="2" ht="15" customHeight="1" thickBot="1">
      <c r="Q2" s="6" t="s">
        <v>74</v>
      </c>
    </row>
    <row r="3" spans="1:17" s="4" customFormat="1" ht="15" customHeight="1">
      <c r="A3" s="2"/>
      <c r="B3" s="3"/>
      <c r="C3" s="55" t="s">
        <v>75</v>
      </c>
      <c r="D3" s="56"/>
      <c r="E3" s="56"/>
      <c r="F3" s="56"/>
      <c r="G3" s="56"/>
      <c r="H3" s="56"/>
      <c r="I3" s="56"/>
      <c r="J3" s="57"/>
      <c r="K3" s="55" t="s">
        <v>76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4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12"/>
      <c r="L4" s="12"/>
      <c r="M4" s="12" t="s">
        <v>80</v>
      </c>
      <c r="N4" s="12" t="s">
        <v>81</v>
      </c>
      <c r="O4" s="12"/>
      <c r="P4" s="12" t="s">
        <v>82</v>
      </c>
      <c r="Q4" s="13"/>
    </row>
    <row r="5" spans="1:17" s="4" customFormat="1" ht="15" customHeight="1" thickBot="1">
      <c r="A5" s="35"/>
      <c r="B5" s="36"/>
      <c r="C5" s="37" t="s">
        <v>83</v>
      </c>
      <c r="D5" s="37" t="s">
        <v>84</v>
      </c>
      <c r="E5" s="37" t="s">
        <v>85</v>
      </c>
      <c r="F5" s="37" t="s">
        <v>86</v>
      </c>
      <c r="G5" s="37" t="s">
        <v>87</v>
      </c>
      <c r="H5" s="37" t="s">
        <v>88</v>
      </c>
      <c r="I5" s="37" t="s">
        <v>89</v>
      </c>
      <c r="J5" s="37" t="s">
        <v>90</v>
      </c>
      <c r="K5" s="37" t="s">
        <v>91</v>
      </c>
      <c r="L5" s="37" t="s">
        <v>92</v>
      </c>
      <c r="M5" s="37" t="s">
        <v>93</v>
      </c>
      <c r="N5" s="37" t="s">
        <v>93</v>
      </c>
      <c r="O5" s="37" t="s">
        <v>94</v>
      </c>
      <c r="P5" s="37" t="s">
        <v>95</v>
      </c>
      <c r="Q5" s="38" t="s">
        <v>96</v>
      </c>
    </row>
    <row r="6" spans="1:17" ht="15" customHeight="1">
      <c r="A6" s="39" t="s">
        <v>97</v>
      </c>
      <c r="B6" s="40">
        <f>+C6+G6</f>
        <v>90228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90228</v>
      </c>
      <c r="H6" s="41">
        <v>17206</v>
      </c>
      <c r="I6" s="41">
        <v>450</v>
      </c>
      <c r="J6" s="41">
        <v>72572</v>
      </c>
      <c r="K6" s="41">
        <v>72947</v>
      </c>
      <c r="L6" s="41">
        <f>SUM(M6:Q6)</f>
        <v>17281</v>
      </c>
      <c r="M6" s="41">
        <v>0</v>
      </c>
      <c r="N6" s="41">
        <v>2054</v>
      </c>
      <c r="O6" s="41">
        <v>14286</v>
      </c>
      <c r="P6" s="41">
        <v>0</v>
      </c>
      <c r="Q6" s="42">
        <v>941</v>
      </c>
    </row>
    <row r="7" spans="1:17" ht="15" customHeight="1">
      <c r="A7" s="43" t="s">
        <v>98</v>
      </c>
      <c r="B7" s="44">
        <f>+C7+G7</f>
        <v>3313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3313</v>
      </c>
      <c r="H7" s="45">
        <v>987</v>
      </c>
      <c r="I7" s="45">
        <v>0</v>
      </c>
      <c r="J7" s="45">
        <v>2326</v>
      </c>
      <c r="K7" s="45">
        <v>686</v>
      </c>
      <c r="L7" s="45">
        <f>SUM(M7:Q7)</f>
        <v>2627</v>
      </c>
      <c r="M7" s="45">
        <v>0</v>
      </c>
      <c r="N7" s="45">
        <v>865</v>
      </c>
      <c r="O7" s="45">
        <v>1762</v>
      </c>
      <c r="P7" s="45">
        <v>0</v>
      </c>
      <c r="Q7" s="46">
        <v>0</v>
      </c>
    </row>
    <row r="8" spans="1:17" ht="15" customHeight="1">
      <c r="A8" s="43" t="s">
        <v>99</v>
      </c>
      <c r="B8" s="44">
        <f aca="true" t="shared" si="0" ref="B8:B17">+C8+G8</f>
        <v>1516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1516</v>
      </c>
      <c r="H8" s="45">
        <v>987</v>
      </c>
      <c r="I8" s="45">
        <v>152</v>
      </c>
      <c r="J8" s="45">
        <v>377</v>
      </c>
      <c r="K8" s="45">
        <v>159</v>
      </c>
      <c r="L8" s="45">
        <f aca="true" t="shared" si="3" ref="L8:L17">SUM(M8:Q8)</f>
        <v>1357</v>
      </c>
      <c r="M8" s="45">
        <v>0</v>
      </c>
      <c r="N8" s="45">
        <v>0</v>
      </c>
      <c r="O8" s="45">
        <v>1357</v>
      </c>
      <c r="P8" s="45">
        <v>0</v>
      </c>
      <c r="Q8" s="46">
        <v>0</v>
      </c>
    </row>
    <row r="9" spans="1:17" ht="15" customHeight="1">
      <c r="A9" s="43" t="s">
        <v>100</v>
      </c>
      <c r="B9" s="44">
        <f t="shared" si="0"/>
        <v>37196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37196</v>
      </c>
      <c r="H9" s="45">
        <v>36938</v>
      </c>
      <c r="I9" s="45">
        <v>0</v>
      </c>
      <c r="J9" s="45">
        <v>258</v>
      </c>
      <c r="K9" s="45">
        <v>518</v>
      </c>
      <c r="L9" s="45">
        <f t="shared" si="3"/>
        <v>36678</v>
      </c>
      <c r="M9" s="45">
        <v>0</v>
      </c>
      <c r="N9" s="45">
        <v>19</v>
      </c>
      <c r="O9" s="45">
        <v>36630</v>
      </c>
      <c r="P9" s="45">
        <v>29</v>
      </c>
      <c r="Q9" s="46">
        <v>0</v>
      </c>
    </row>
    <row r="10" spans="1:17" ht="15" customHeight="1">
      <c r="A10" s="43" t="s">
        <v>101</v>
      </c>
      <c r="B10" s="44">
        <f t="shared" si="0"/>
        <v>1729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1729</v>
      </c>
      <c r="H10" s="45">
        <v>654</v>
      </c>
      <c r="I10" s="45">
        <v>498</v>
      </c>
      <c r="J10" s="45">
        <v>577</v>
      </c>
      <c r="K10" s="45">
        <v>498</v>
      </c>
      <c r="L10" s="45">
        <f t="shared" si="3"/>
        <v>1231</v>
      </c>
      <c r="M10" s="45">
        <v>0</v>
      </c>
      <c r="N10" s="45">
        <v>0</v>
      </c>
      <c r="O10" s="45">
        <v>1231</v>
      </c>
      <c r="P10" s="45">
        <v>0</v>
      </c>
      <c r="Q10" s="46">
        <v>0</v>
      </c>
    </row>
    <row r="11" spans="1:17" ht="15" customHeight="1">
      <c r="A11" s="43" t="s">
        <v>102</v>
      </c>
      <c r="B11" s="44">
        <f t="shared" si="0"/>
        <v>20760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20760</v>
      </c>
      <c r="H11" s="45">
        <v>19192</v>
      </c>
      <c r="I11" s="45">
        <v>1544</v>
      </c>
      <c r="J11" s="45">
        <v>24</v>
      </c>
      <c r="K11" s="45">
        <v>197</v>
      </c>
      <c r="L11" s="45">
        <f t="shared" si="3"/>
        <v>20563</v>
      </c>
      <c r="M11" s="45">
        <v>0</v>
      </c>
      <c r="N11" s="45">
        <v>0</v>
      </c>
      <c r="O11" s="45">
        <v>20549</v>
      </c>
      <c r="P11" s="45">
        <v>0</v>
      </c>
      <c r="Q11" s="46">
        <v>14</v>
      </c>
    </row>
    <row r="12" spans="1:17" ht="15" customHeight="1">
      <c r="A12" s="43" t="s">
        <v>103</v>
      </c>
      <c r="B12" s="44">
        <f t="shared" si="0"/>
        <v>5511</v>
      </c>
      <c r="C12" s="45">
        <f t="shared" si="1"/>
        <v>2276</v>
      </c>
      <c r="D12" s="45">
        <v>0</v>
      </c>
      <c r="E12" s="45">
        <v>0</v>
      </c>
      <c r="F12" s="45">
        <v>2276</v>
      </c>
      <c r="G12" s="45">
        <f t="shared" si="2"/>
        <v>3235</v>
      </c>
      <c r="H12" s="45">
        <v>1979</v>
      </c>
      <c r="I12" s="45">
        <v>0</v>
      </c>
      <c r="J12" s="45">
        <v>1256</v>
      </c>
      <c r="K12" s="45">
        <v>1467</v>
      </c>
      <c r="L12" s="45">
        <f t="shared" si="3"/>
        <v>4044</v>
      </c>
      <c r="M12" s="45">
        <v>0</v>
      </c>
      <c r="N12" s="45">
        <v>0</v>
      </c>
      <c r="O12" s="45">
        <v>3992</v>
      </c>
      <c r="P12" s="45">
        <v>0</v>
      </c>
      <c r="Q12" s="46">
        <v>52</v>
      </c>
    </row>
    <row r="13" spans="1:17" ht="15" customHeight="1">
      <c r="A13" s="43" t="s">
        <v>104</v>
      </c>
      <c r="B13" s="44">
        <f t="shared" si="0"/>
        <v>5748</v>
      </c>
      <c r="C13" s="45">
        <f t="shared" si="1"/>
        <v>283</v>
      </c>
      <c r="D13" s="45">
        <v>0</v>
      </c>
      <c r="E13" s="45">
        <v>0</v>
      </c>
      <c r="F13" s="45">
        <v>283</v>
      </c>
      <c r="G13" s="45">
        <f t="shared" si="2"/>
        <v>5465</v>
      </c>
      <c r="H13" s="45">
        <v>860</v>
      </c>
      <c r="I13" s="45">
        <v>4491</v>
      </c>
      <c r="J13" s="45">
        <v>114</v>
      </c>
      <c r="K13" s="45">
        <v>1545</v>
      </c>
      <c r="L13" s="45">
        <f t="shared" si="3"/>
        <v>4203</v>
      </c>
      <c r="M13" s="45">
        <v>0</v>
      </c>
      <c r="N13" s="45">
        <v>3464</v>
      </c>
      <c r="O13" s="45">
        <v>739</v>
      </c>
      <c r="P13" s="45">
        <v>0</v>
      </c>
      <c r="Q13" s="46">
        <v>0</v>
      </c>
    </row>
    <row r="14" spans="1:17" ht="15" customHeight="1">
      <c r="A14" s="43" t="s">
        <v>96</v>
      </c>
      <c r="B14" s="44">
        <f t="shared" si="0"/>
        <v>3547</v>
      </c>
      <c r="C14" s="45">
        <f t="shared" si="1"/>
        <v>0</v>
      </c>
      <c r="D14" s="45">
        <v>0</v>
      </c>
      <c r="E14" s="45">
        <v>0</v>
      </c>
      <c r="F14" s="45">
        <v>0</v>
      </c>
      <c r="G14" s="45">
        <f t="shared" si="2"/>
        <v>3547</v>
      </c>
      <c r="H14" s="45">
        <v>2399</v>
      </c>
      <c r="I14" s="45">
        <v>843</v>
      </c>
      <c r="J14" s="45">
        <v>305</v>
      </c>
      <c r="K14" s="45">
        <v>1272</v>
      </c>
      <c r="L14" s="45">
        <f t="shared" si="3"/>
        <v>2275</v>
      </c>
      <c r="M14" s="45">
        <v>0</v>
      </c>
      <c r="N14" s="45">
        <v>0</v>
      </c>
      <c r="O14" s="45">
        <v>2232</v>
      </c>
      <c r="P14" s="45">
        <v>0</v>
      </c>
      <c r="Q14" s="46">
        <v>43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93541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93541</v>
      </c>
      <c r="H16" s="45">
        <f>SUM(H6:H7)</f>
        <v>18193</v>
      </c>
      <c r="I16" s="45">
        <f>SUM(I6:I7)</f>
        <v>450</v>
      </c>
      <c r="J16" s="45">
        <f>SUM(J6:J7)</f>
        <v>74898</v>
      </c>
      <c r="K16" s="45">
        <f>SUM(K6:K7)</f>
        <v>73633</v>
      </c>
      <c r="L16" s="45">
        <f t="shared" si="3"/>
        <v>19908</v>
      </c>
      <c r="M16" s="45">
        <f>SUM(M6:M7)</f>
        <v>0</v>
      </c>
      <c r="N16" s="45">
        <f>SUM(N6:N7)</f>
        <v>2919</v>
      </c>
      <c r="O16" s="45">
        <f>SUM(O6:O7)</f>
        <v>16048</v>
      </c>
      <c r="P16" s="45">
        <f>SUM(P6:P7)</f>
        <v>0</v>
      </c>
      <c r="Q16" s="46">
        <f>SUM(Q6:Q7)</f>
        <v>941</v>
      </c>
    </row>
    <row r="17" spans="1:17" ht="15" customHeight="1">
      <c r="A17" s="43" t="s">
        <v>106</v>
      </c>
      <c r="B17" s="44">
        <f t="shared" si="0"/>
        <v>76007</v>
      </c>
      <c r="C17" s="45">
        <f t="shared" si="1"/>
        <v>2559</v>
      </c>
      <c r="D17" s="45">
        <f>SUM(D8:D14)</f>
        <v>0</v>
      </c>
      <c r="E17" s="45">
        <f>SUM(E8:E14)</f>
        <v>0</v>
      </c>
      <c r="F17" s="45">
        <f>SUM(F8:F14)</f>
        <v>2559</v>
      </c>
      <c r="G17" s="45">
        <f t="shared" si="2"/>
        <v>73448</v>
      </c>
      <c r="H17" s="45">
        <f>SUM(H8:H14)</f>
        <v>63009</v>
      </c>
      <c r="I17" s="45">
        <f>SUM(I8:I14)</f>
        <v>7528</v>
      </c>
      <c r="J17" s="45">
        <f>SUM(J8:J14)</f>
        <v>2911</v>
      </c>
      <c r="K17" s="45">
        <f>SUM(K8:K14)</f>
        <v>5656</v>
      </c>
      <c r="L17" s="45">
        <f t="shared" si="3"/>
        <v>70351</v>
      </c>
      <c r="M17" s="45">
        <f>SUM(M8:M14)</f>
        <v>0</v>
      </c>
      <c r="N17" s="45">
        <f>SUM(N8:N14)</f>
        <v>3483</v>
      </c>
      <c r="O17" s="45">
        <f>SUM(O8:O14)</f>
        <v>66730</v>
      </c>
      <c r="P17" s="45">
        <f>SUM(P8:P14)</f>
        <v>29</v>
      </c>
      <c r="Q17" s="46">
        <f>SUM(Q8:Q14)</f>
        <v>109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169548</v>
      </c>
      <c r="C19" s="53">
        <f t="shared" si="1"/>
        <v>2559</v>
      </c>
      <c r="D19" s="52">
        <f>SUM(D16:D17)</f>
        <v>0</v>
      </c>
      <c r="E19" s="52">
        <f>SUM(E16:E17)</f>
        <v>0</v>
      </c>
      <c r="F19" s="52">
        <f>SUM(F16:F17)</f>
        <v>2559</v>
      </c>
      <c r="G19" s="53">
        <f t="shared" si="2"/>
        <v>166989</v>
      </c>
      <c r="H19" s="52">
        <f>SUM(H16:H17)</f>
        <v>81202</v>
      </c>
      <c r="I19" s="52">
        <f>SUM(I16:I17)</f>
        <v>7978</v>
      </c>
      <c r="J19" s="52">
        <f>SUM(J16:J17)</f>
        <v>77809</v>
      </c>
      <c r="K19" s="53">
        <f>SUM(K16:K17)</f>
        <v>79289</v>
      </c>
      <c r="L19" s="52">
        <f>SUM(M19:Q19)</f>
        <v>90259</v>
      </c>
      <c r="M19" s="52">
        <f>SUM(M16:M17)</f>
        <v>0</v>
      </c>
      <c r="N19" s="52">
        <f>SUM(N16:N17)</f>
        <v>6402</v>
      </c>
      <c r="O19" s="52">
        <f>SUM(O16:O17)</f>
        <v>82778</v>
      </c>
      <c r="P19" s="52">
        <f>SUM(P16:P17)</f>
        <v>29</v>
      </c>
      <c r="Q19" s="54">
        <f>SUM(Q16:Q17)</f>
        <v>1050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K30" sqref="K30"/>
    </sheetView>
  </sheetViews>
  <sheetFormatPr defaultColWidth="7.625" defaultRowHeight="15" customHeight="1"/>
  <cols>
    <col min="1" max="1" width="10.625" style="1" customWidth="1"/>
    <col min="2" max="2" width="8.625" style="1" customWidth="1"/>
    <col min="3" max="6" width="7.625" style="1" customWidth="1"/>
    <col min="7" max="7" width="9.00390625" style="1" customWidth="1"/>
    <col min="8" max="8" width="8.25390625" style="1" customWidth="1"/>
    <col min="9" max="9" width="7.625" style="1" customWidth="1"/>
    <col min="10" max="10" width="8.25390625" style="1" customWidth="1"/>
    <col min="11" max="12" width="8.50390625" style="1" customWidth="1"/>
    <col min="13" max="14" width="7.625" style="1" customWidth="1"/>
    <col min="15" max="15" width="8.50390625" style="1" customWidth="1"/>
    <col min="16" max="16384" width="7.625" style="1" customWidth="1"/>
  </cols>
  <sheetData>
    <row r="1" spans="1:9" ht="18" customHeight="1">
      <c r="A1" s="1" t="s">
        <v>71</v>
      </c>
      <c r="E1" s="5" t="s">
        <v>107</v>
      </c>
      <c r="I1" s="1" t="s">
        <v>73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55" t="s">
        <v>109</v>
      </c>
      <c r="D3" s="56"/>
      <c r="E3" s="56"/>
      <c r="F3" s="56"/>
      <c r="G3" s="56"/>
      <c r="H3" s="56"/>
      <c r="I3" s="56"/>
      <c r="J3" s="57"/>
      <c r="K3" s="55" t="s">
        <v>110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4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12"/>
      <c r="L4" s="12"/>
      <c r="M4" s="12" t="s">
        <v>80</v>
      </c>
      <c r="N4" s="12" t="s">
        <v>81</v>
      </c>
      <c r="O4" s="12"/>
      <c r="P4" s="12" t="s">
        <v>82</v>
      </c>
      <c r="Q4" s="13"/>
    </row>
    <row r="5" spans="1:17" s="4" customFormat="1" ht="15" customHeight="1" thickBot="1">
      <c r="A5" s="35"/>
      <c r="B5" s="36"/>
      <c r="C5" s="37" t="s">
        <v>83</v>
      </c>
      <c r="D5" s="37" t="s">
        <v>84</v>
      </c>
      <c r="E5" s="37" t="s">
        <v>85</v>
      </c>
      <c r="F5" s="37" t="s">
        <v>86</v>
      </c>
      <c r="G5" s="37" t="s">
        <v>87</v>
      </c>
      <c r="H5" s="37" t="s">
        <v>88</v>
      </c>
      <c r="I5" s="37" t="s">
        <v>89</v>
      </c>
      <c r="J5" s="37" t="s">
        <v>90</v>
      </c>
      <c r="K5" s="37" t="s">
        <v>91</v>
      </c>
      <c r="L5" s="37" t="s">
        <v>92</v>
      </c>
      <c r="M5" s="37" t="s">
        <v>93</v>
      </c>
      <c r="N5" s="37" t="s">
        <v>93</v>
      </c>
      <c r="O5" s="37" t="s">
        <v>94</v>
      </c>
      <c r="P5" s="37" t="s">
        <v>95</v>
      </c>
      <c r="Q5" s="38" t="s">
        <v>96</v>
      </c>
    </row>
    <row r="6" spans="1:17" ht="15" customHeight="1">
      <c r="A6" s="39" t="s">
        <v>97</v>
      </c>
      <c r="B6" s="40">
        <f>+C6+G6</f>
        <v>1583749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1583749</v>
      </c>
      <c r="H6" s="41">
        <v>243432</v>
      </c>
      <c r="I6" s="41">
        <v>15200</v>
      </c>
      <c r="J6" s="41">
        <v>1325117</v>
      </c>
      <c r="K6" s="41">
        <v>1201757</v>
      </c>
      <c r="L6" s="41">
        <f>SUM(M6:Q6)</f>
        <v>381992</v>
      </c>
      <c r="M6" s="41">
        <v>0</v>
      </c>
      <c r="N6" s="41">
        <v>38086</v>
      </c>
      <c r="O6" s="41">
        <v>330781</v>
      </c>
      <c r="P6" s="41">
        <v>0</v>
      </c>
      <c r="Q6" s="42">
        <v>13125</v>
      </c>
    </row>
    <row r="7" spans="1:17" ht="15" customHeight="1">
      <c r="A7" s="43" t="s">
        <v>98</v>
      </c>
      <c r="B7" s="44">
        <f>+C7+G7</f>
        <v>62280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62280</v>
      </c>
      <c r="H7" s="45">
        <v>19500</v>
      </c>
      <c r="I7" s="45">
        <v>0</v>
      </c>
      <c r="J7" s="45">
        <v>42780</v>
      </c>
      <c r="K7" s="45">
        <v>12280</v>
      </c>
      <c r="L7" s="45">
        <f>SUM(M7:Q7)</f>
        <v>50000</v>
      </c>
      <c r="M7" s="45">
        <v>0</v>
      </c>
      <c r="N7" s="45">
        <v>18000</v>
      </c>
      <c r="O7" s="45">
        <v>32000</v>
      </c>
      <c r="P7" s="45">
        <v>0</v>
      </c>
      <c r="Q7" s="46">
        <v>0</v>
      </c>
    </row>
    <row r="8" spans="1:17" ht="15" customHeight="1">
      <c r="A8" s="43" t="s">
        <v>99</v>
      </c>
      <c r="B8" s="44">
        <f aca="true" t="shared" si="0" ref="B8:B17">+C8+G8</f>
        <v>14260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14260</v>
      </c>
      <c r="H8" s="45">
        <v>10000</v>
      </c>
      <c r="I8" s="45">
        <v>1500</v>
      </c>
      <c r="J8" s="45">
        <v>2760</v>
      </c>
      <c r="K8" s="45">
        <v>1200</v>
      </c>
      <c r="L8" s="45">
        <f aca="true" t="shared" si="3" ref="L8:L17">SUM(M8:Q8)</f>
        <v>13060</v>
      </c>
      <c r="M8" s="45">
        <v>0</v>
      </c>
      <c r="N8" s="45">
        <v>0</v>
      </c>
      <c r="O8" s="45">
        <v>13060</v>
      </c>
      <c r="P8" s="45">
        <v>0</v>
      </c>
      <c r="Q8" s="46">
        <v>0</v>
      </c>
    </row>
    <row r="9" spans="1:17" ht="15" customHeight="1">
      <c r="A9" s="43" t="s">
        <v>100</v>
      </c>
      <c r="B9" s="44">
        <f t="shared" si="0"/>
        <v>647940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647940</v>
      </c>
      <c r="H9" s="45">
        <v>643465</v>
      </c>
      <c r="I9" s="45">
        <v>0</v>
      </c>
      <c r="J9" s="45">
        <v>4475</v>
      </c>
      <c r="K9" s="45">
        <v>9000</v>
      </c>
      <c r="L9" s="45">
        <f t="shared" si="3"/>
        <v>638940</v>
      </c>
      <c r="M9" s="45">
        <v>0</v>
      </c>
      <c r="N9" s="45">
        <v>500</v>
      </c>
      <c r="O9" s="45">
        <v>638190</v>
      </c>
      <c r="P9" s="45">
        <v>250</v>
      </c>
      <c r="Q9" s="46">
        <v>0</v>
      </c>
    </row>
    <row r="10" spans="1:17" ht="15" customHeight="1">
      <c r="A10" s="43" t="s">
        <v>101</v>
      </c>
      <c r="B10" s="44">
        <f t="shared" si="0"/>
        <v>18600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18600</v>
      </c>
      <c r="H10" s="45">
        <v>3500</v>
      </c>
      <c r="I10" s="45">
        <v>9100</v>
      </c>
      <c r="J10" s="45">
        <v>6000</v>
      </c>
      <c r="K10" s="45">
        <v>9100</v>
      </c>
      <c r="L10" s="45">
        <f t="shared" si="3"/>
        <v>9500</v>
      </c>
      <c r="M10" s="45">
        <v>0</v>
      </c>
      <c r="N10" s="45">
        <v>0</v>
      </c>
      <c r="O10" s="45">
        <v>9500</v>
      </c>
      <c r="P10" s="45">
        <v>0</v>
      </c>
      <c r="Q10" s="46">
        <v>0</v>
      </c>
    </row>
    <row r="11" spans="1:17" ht="15" customHeight="1">
      <c r="A11" s="43" t="s">
        <v>102</v>
      </c>
      <c r="B11" s="44">
        <f t="shared" si="0"/>
        <v>221317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221317</v>
      </c>
      <c r="H11" s="45">
        <v>177070</v>
      </c>
      <c r="I11" s="45">
        <v>43997</v>
      </c>
      <c r="J11" s="45">
        <v>250</v>
      </c>
      <c r="K11" s="45">
        <v>2797</v>
      </c>
      <c r="L11" s="45">
        <f t="shared" si="3"/>
        <v>218520</v>
      </c>
      <c r="M11" s="45">
        <v>0</v>
      </c>
      <c r="N11" s="45">
        <v>0</v>
      </c>
      <c r="O11" s="45">
        <v>218220</v>
      </c>
      <c r="P11" s="45">
        <v>0</v>
      </c>
      <c r="Q11" s="46">
        <v>300</v>
      </c>
    </row>
    <row r="12" spans="1:17" ht="15" customHeight="1">
      <c r="A12" s="43" t="s">
        <v>103</v>
      </c>
      <c r="B12" s="44">
        <f t="shared" si="0"/>
        <v>130420</v>
      </c>
      <c r="C12" s="45">
        <f t="shared" si="1"/>
        <v>66980</v>
      </c>
      <c r="D12" s="45">
        <v>0</v>
      </c>
      <c r="E12" s="45">
        <v>0</v>
      </c>
      <c r="F12" s="45">
        <v>66980</v>
      </c>
      <c r="G12" s="45">
        <f t="shared" si="2"/>
        <v>63440</v>
      </c>
      <c r="H12" s="45">
        <v>34090</v>
      </c>
      <c r="I12" s="45">
        <v>0</v>
      </c>
      <c r="J12" s="45">
        <v>29350</v>
      </c>
      <c r="K12" s="45">
        <v>28250</v>
      </c>
      <c r="L12" s="45">
        <f t="shared" si="3"/>
        <v>102170</v>
      </c>
      <c r="M12" s="45">
        <v>0</v>
      </c>
      <c r="N12" s="45">
        <v>0</v>
      </c>
      <c r="O12" s="45">
        <v>101590</v>
      </c>
      <c r="P12" s="45">
        <v>0</v>
      </c>
      <c r="Q12" s="46">
        <v>580</v>
      </c>
    </row>
    <row r="13" spans="1:17" ht="15" customHeight="1">
      <c r="A13" s="43" t="s">
        <v>104</v>
      </c>
      <c r="B13" s="44">
        <f t="shared" si="0"/>
        <v>105623</v>
      </c>
      <c r="C13" s="45">
        <f t="shared" si="1"/>
        <v>120</v>
      </c>
      <c r="D13" s="45">
        <v>0</v>
      </c>
      <c r="E13" s="45">
        <v>0</v>
      </c>
      <c r="F13" s="45">
        <v>120</v>
      </c>
      <c r="G13" s="45">
        <f t="shared" si="2"/>
        <v>105503</v>
      </c>
      <c r="H13" s="45">
        <v>19000</v>
      </c>
      <c r="I13" s="45">
        <v>85153</v>
      </c>
      <c r="J13" s="45">
        <v>1350</v>
      </c>
      <c r="K13" s="45">
        <v>23623</v>
      </c>
      <c r="L13" s="45">
        <f t="shared" si="3"/>
        <v>82000</v>
      </c>
      <c r="M13" s="45">
        <v>0</v>
      </c>
      <c r="N13" s="45">
        <v>67000</v>
      </c>
      <c r="O13" s="45">
        <v>15000</v>
      </c>
      <c r="P13" s="45">
        <v>0</v>
      </c>
      <c r="Q13" s="46">
        <v>0</v>
      </c>
    </row>
    <row r="14" spans="1:17" ht="15" customHeight="1">
      <c r="A14" s="43" t="s">
        <v>96</v>
      </c>
      <c r="B14" s="44">
        <f t="shared" si="0"/>
        <v>43732</v>
      </c>
      <c r="C14" s="45">
        <f t="shared" si="1"/>
        <v>0</v>
      </c>
      <c r="D14" s="45">
        <v>0</v>
      </c>
      <c r="E14" s="45">
        <v>0</v>
      </c>
      <c r="F14" s="45">
        <v>0</v>
      </c>
      <c r="G14" s="45">
        <f t="shared" si="2"/>
        <v>43732</v>
      </c>
      <c r="H14" s="45">
        <v>26732</v>
      </c>
      <c r="I14" s="45">
        <v>13040</v>
      </c>
      <c r="J14" s="45">
        <v>3960</v>
      </c>
      <c r="K14" s="45">
        <v>18132</v>
      </c>
      <c r="L14" s="45">
        <f t="shared" si="3"/>
        <v>25600</v>
      </c>
      <c r="M14" s="45">
        <v>0</v>
      </c>
      <c r="N14" s="45">
        <v>0</v>
      </c>
      <c r="O14" s="45">
        <v>25300</v>
      </c>
      <c r="P14" s="45">
        <v>0</v>
      </c>
      <c r="Q14" s="46">
        <v>300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1646029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1646029</v>
      </c>
      <c r="H16" s="45">
        <f>SUM(H6:H7)</f>
        <v>262932</v>
      </c>
      <c r="I16" s="45">
        <f>SUM(I6:I7)</f>
        <v>15200</v>
      </c>
      <c r="J16" s="45">
        <f>SUM(J6:J7)</f>
        <v>1367897</v>
      </c>
      <c r="K16" s="45">
        <f>SUM(K6:K7)</f>
        <v>1214037</v>
      </c>
      <c r="L16" s="45">
        <f t="shared" si="3"/>
        <v>431992</v>
      </c>
      <c r="M16" s="45">
        <f>SUM(M6:M7)</f>
        <v>0</v>
      </c>
      <c r="N16" s="45">
        <f>SUM(N6:N7)</f>
        <v>56086</v>
      </c>
      <c r="O16" s="45">
        <f>SUM(O6:O7)</f>
        <v>362781</v>
      </c>
      <c r="P16" s="45">
        <f>SUM(P6:P7)</f>
        <v>0</v>
      </c>
      <c r="Q16" s="46">
        <f>SUM(Q6:Q7)</f>
        <v>13125</v>
      </c>
    </row>
    <row r="17" spans="1:17" ht="15" customHeight="1">
      <c r="A17" s="43" t="s">
        <v>106</v>
      </c>
      <c r="B17" s="44">
        <f t="shared" si="0"/>
        <v>1181892</v>
      </c>
      <c r="C17" s="45">
        <f t="shared" si="1"/>
        <v>67100</v>
      </c>
      <c r="D17" s="45">
        <f>SUM(D8:D14)</f>
        <v>0</v>
      </c>
      <c r="E17" s="45">
        <f>SUM(E8:E14)</f>
        <v>0</v>
      </c>
      <c r="F17" s="45">
        <f>SUM(F8:F14)</f>
        <v>67100</v>
      </c>
      <c r="G17" s="45">
        <f t="shared" si="2"/>
        <v>1114792</v>
      </c>
      <c r="H17" s="45">
        <f>SUM(H8:H14)</f>
        <v>913857</v>
      </c>
      <c r="I17" s="45">
        <f>SUM(I8:I14)</f>
        <v>152790</v>
      </c>
      <c r="J17" s="45">
        <f>SUM(J8:J14)</f>
        <v>48145</v>
      </c>
      <c r="K17" s="45">
        <f>SUM(K8:K14)</f>
        <v>92102</v>
      </c>
      <c r="L17" s="45">
        <f t="shared" si="3"/>
        <v>1089790</v>
      </c>
      <c r="M17" s="45">
        <f>SUM(M8:M14)</f>
        <v>0</v>
      </c>
      <c r="N17" s="45">
        <f>SUM(N8:N14)</f>
        <v>67500</v>
      </c>
      <c r="O17" s="45">
        <f>SUM(O8:O14)</f>
        <v>1020860</v>
      </c>
      <c r="P17" s="45">
        <f>SUM(P8:P14)</f>
        <v>250</v>
      </c>
      <c r="Q17" s="46">
        <f>SUM(Q8:Q14)</f>
        <v>1180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2827921</v>
      </c>
      <c r="C19" s="53">
        <f t="shared" si="1"/>
        <v>67100</v>
      </c>
      <c r="D19" s="52">
        <f>SUM(D16:D17)</f>
        <v>0</v>
      </c>
      <c r="E19" s="52">
        <f>SUM(E16:E17)</f>
        <v>0</v>
      </c>
      <c r="F19" s="52">
        <f>SUM(F16:F17)</f>
        <v>67100</v>
      </c>
      <c r="G19" s="53">
        <f t="shared" si="2"/>
        <v>2760821</v>
      </c>
      <c r="H19" s="52">
        <f>SUM(H16:H17)</f>
        <v>1176789</v>
      </c>
      <c r="I19" s="52">
        <f>SUM(I16:I17)</f>
        <v>167990</v>
      </c>
      <c r="J19" s="52">
        <f>SUM(J16:J17)</f>
        <v>1416042</v>
      </c>
      <c r="K19" s="53">
        <f>SUM(K16:K17)</f>
        <v>1306139</v>
      </c>
      <c r="L19" s="52">
        <f>SUM(M19:Q19)</f>
        <v>1521782</v>
      </c>
      <c r="M19" s="52">
        <f>SUM(M16:M17)</f>
        <v>0</v>
      </c>
      <c r="N19" s="52">
        <f>SUM(N16:N17)</f>
        <v>123586</v>
      </c>
      <c r="O19" s="52">
        <f>SUM(O16:O17)</f>
        <v>1383641</v>
      </c>
      <c r="P19" s="52">
        <f>SUM(P16:P17)</f>
        <v>250</v>
      </c>
      <c r="Q19" s="54">
        <f>SUM(Q16:Q17)</f>
        <v>14305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2007-02-23T08:58:59Z</cp:lastPrinted>
  <dcterms:created xsi:type="dcterms:W3CDTF">2000-01-06T00:38:06Z</dcterms:created>
  <dcterms:modified xsi:type="dcterms:W3CDTF">2014-06-30T02:26:11Z</dcterms:modified>
  <cp:category/>
  <cp:version/>
  <cp:contentType/>
  <cp:contentStatus/>
</cp:coreProperties>
</file>