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<sst xmlns="http://schemas.openxmlformats.org/spreadsheetml/2006/main" count="149" uniqueCount="111">
  <si>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</si>
  <si>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</si>
  <si>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</si>
  <si>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</si>
  <si>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</si>
  <si>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</si>
  <si>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</si>
  <si>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</si>
  <si>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</si>
  <si>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</si>
  <si>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</si>
  <si>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</si>
  <si>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</si>
  <si>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</si>
  <si>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</si>
  <si>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</si>
  <si>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26年  6月分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</si>
  <si>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</si>
  <si>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</si>
  <si>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</si>
  <si>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</si>
  <si>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</si>
  <si>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</si>
  <si>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</si>
  <si>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</si>
  <si>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</si>
  <si>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</si>
  <si>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</si>
  <si>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</si>
  <si>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</si>
  <si>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</si>
  <si>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</si>
  <si>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</si>
  <si>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</si>
  <si>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</si>
  <si>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</si>
  <si>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</si>
  <si>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</si>
  <si>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</si>
  <si>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</si>
  <si>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</si>
  <si>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</si>
  <si>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</si>
  <si>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</si>
  <si>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</si>
  <si>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</si>
  <si>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</si>
  <si>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</si>
  <si>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</si>
  <si>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</si>
  <si>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</si>
  <si>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</si>
  <si>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</si>
  <si>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</si>
  <si>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</si>
  <si>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</si>
  <si>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</si>
  <si>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</si>
  <si>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</si>
  <si>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市　計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</si>
  <si>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</si>
  <si>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</si>
  <si>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</si>
  <si>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</si>
  <si>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</si>
  <si>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</si>
  <si>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</si>
  <si>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</si>
  <si>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</si>
  <si>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町村計</t>
  </si>
  <si>
    <t>合　計</t>
  </si>
  <si>
    <t>（県市町村名）岐阜県</t>
  </si>
  <si>
    <t>着工建築物概報（２）</t>
  </si>
  <si>
    <t>平成  26年  6月分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</si>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</sst>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0" fontId="2" fillId="0" borderId="50" xfId="0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4" xfId="0" applyFont="1" applyBorder="1" applyAlignment="1">
      <alignment horizontal="center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5" t="s">
        <v>3</v>
      </c>
      <c r="I1" s="1" t="s">
        <v>16</v>
      </c>
    </row>
    <row r="2" ht="15" customHeight="1" thickBot="1">
      <c r="M2" s="6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8"/>
      <c r="B4" s="9" t="s">
        <v>4</v>
      </c>
      <c r="C4" s="10" t="s">
        <v>5</v>
      </c>
      <c r="D4" s="11" t="s">
        <v>14</v>
      </c>
      <c r="E4" s="11" t="s">
        <v>15</v>
      </c>
      <c r="F4" s="10" t="s">
        <v>6</v>
      </c>
      <c r="G4" s="10" t="s">
        <v>7</v>
      </c>
      <c r="H4" s="12" t="s">
        <v>8</v>
      </c>
      <c r="I4" s="12" t="s">
        <v>9</v>
      </c>
      <c r="J4" s="12" t="s">
        <v>10</v>
      </c>
      <c r="K4" s="12" t="s">
        <v>0</v>
      </c>
      <c r="L4" s="12" t="s">
        <v>2</v>
      </c>
      <c r="M4" s="13" t="s">
        <v>1</v>
      </c>
    </row>
    <row r="5" spans="1:13" s="7" customFormat="1" ht="15" customHeight="1">
      <c r="A5" s="14" t="s">
        <v>17</v>
      </c>
      <c r="B5" s="17">
        <f aca="true" t="shared" si="0" ref="B5:B26">SUM(C5:K5)</f>
        <v>31535</v>
      </c>
      <c r="C5" s="18">
        <v>25383</v>
      </c>
      <c r="D5" s="18">
        <v>297</v>
      </c>
      <c r="E5" s="18">
        <v>0</v>
      </c>
      <c r="F5" s="18">
        <v>1315</v>
      </c>
      <c r="G5" s="18">
        <v>55</v>
      </c>
      <c r="H5" s="18">
        <v>909</v>
      </c>
      <c r="I5" s="18">
        <v>1409</v>
      </c>
      <c r="J5" s="18">
        <v>1210</v>
      </c>
      <c r="K5" s="18">
        <v>957</v>
      </c>
      <c r="L5" s="18">
        <v>17498</v>
      </c>
      <c r="M5" s="19">
        <v>14037</v>
      </c>
    </row>
    <row r="6" spans="1:13" ht="15" customHeight="1">
      <c r="A6" s="15" t="s">
        <v>18</v>
      </c>
      <c r="B6" s="20">
        <f t="shared" si="0"/>
        <v>18640</v>
      </c>
      <c r="C6" s="21">
        <v>12493</v>
      </c>
      <c r="D6" s="21">
        <v>479</v>
      </c>
      <c r="E6" s="21">
        <v>0</v>
      </c>
      <c r="F6" s="21">
        <v>4703</v>
      </c>
      <c r="G6" s="21">
        <v>0</v>
      </c>
      <c r="H6" s="21">
        <v>736</v>
      </c>
      <c r="I6" s="21">
        <v>0</v>
      </c>
      <c r="J6" s="21">
        <v>40</v>
      </c>
      <c r="K6" s="21">
        <v>189</v>
      </c>
      <c r="L6" s="21">
        <v>10232</v>
      </c>
      <c r="M6" s="22">
        <v>8408</v>
      </c>
    </row>
    <row r="7" spans="1:13" ht="15" customHeight="1">
      <c r="A7" s="15" t="s">
        <v>19</v>
      </c>
      <c r="B7" s="20">
        <f t="shared" si="0"/>
        <v>4240</v>
      </c>
      <c r="C7" s="21">
        <v>2910</v>
      </c>
      <c r="D7" s="21">
        <v>249</v>
      </c>
      <c r="E7" s="21">
        <v>0</v>
      </c>
      <c r="F7" s="21">
        <v>0</v>
      </c>
      <c r="G7" s="21">
        <v>749</v>
      </c>
      <c r="H7" s="21">
        <v>69</v>
      </c>
      <c r="I7" s="21">
        <v>263</v>
      </c>
      <c r="J7" s="21">
        <v>0</v>
      </c>
      <c r="K7" s="21">
        <v>0</v>
      </c>
      <c r="L7" s="21">
        <v>3422</v>
      </c>
      <c r="M7" s="22">
        <v>818</v>
      </c>
    </row>
    <row r="8" spans="1:13" ht="15" customHeight="1">
      <c r="A8" s="15" t="s">
        <v>20</v>
      </c>
      <c r="B8" s="20">
        <f t="shared" si="0"/>
        <v>5037</v>
      </c>
      <c r="C8" s="21">
        <v>4058</v>
      </c>
      <c r="D8" s="21">
        <v>0</v>
      </c>
      <c r="E8" s="21">
        <v>0</v>
      </c>
      <c r="F8" s="21">
        <v>0</v>
      </c>
      <c r="G8" s="21">
        <v>0</v>
      </c>
      <c r="H8" s="21">
        <v>89</v>
      </c>
      <c r="I8" s="21">
        <v>0</v>
      </c>
      <c r="J8" s="21">
        <v>890</v>
      </c>
      <c r="K8" s="21">
        <v>0</v>
      </c>
      <c r="L8" s="21">
        <v>2613</v>
      </c>
      <c r="M8" s="22">
        <v>2424</v>
      </c>
    </row>
    <row r="9" spans="1:13" ht="15" customHeight="1">
      <c r="A9" s="15" t="s">
        <v>21</v>
      </c>
      <c r="B9" s="20">
        <f t="shared" si="0"/>
        <v>6415</v>
      </c>
      <c r="C9" s="21">
        <v>4143</v>
      </c>
      <c r="D9" s="21">
        <v>127</v>
      </c>
      <c r="E9" s="21">
        <v>0</v>
      </c>
      <c r="F9" s="21">
        <v>0</v>
      </c>
      <c r="G9" s="21">
        <v>60</v>
      </c>
      <c r="H9" s="21">
        <v>0</v>
      </c>
      <c r="I9" s="21">
        <v>98</v>
      </c>
      <c r="J9" s="21">
        <v>1302</v>
      </c>
      <c r="K9" s="21">
        <v>685</v>
      </c>
      <c r="L9" s="21">
        <v>3397</v>
      </c>
      <c r="M9" s="22">
        <v>3018</v>
      </c>
    </row>
    <row r="10" spans="1:13" ht="15" customHeight="1">
      <c r="A10" s="15" t="s">
        <v>22</v>
      </c>
      <c r="B10" s="20">
        <f t="shared" si="0"/>
        <v>4186</v>
      </c>
      <c r="C10" s="21">
        <v>2424</v>
      </c>
      <c r="D10" s="21">
        <v>0</v>
      </c>
      <c r="E10" s="21">
        <v>0</v>
      </c>
      <c r="F10" s="21">
        <v>0</v>
      </c>
      <c r="G10" s="21">
        <v>0</v>
      </c>
      <c r="H10" s="21">
        <v>444</v>
      </c>
      <c r="I10" s="21">
        <v>0</v>
      </c>
      <c r="J10" s="21">
        <v>0</v>
      </c>
      <c r="K10" s="21">
        <v>1318</v>
      </c>
      <c r="L10" s="21">
        <v>2129</v>
      </c>
      <c r="M10" s="22">
        <v>2057</v>
      </c>
    </row>
    <row r="11" spans="1:13" ht="15" customHeight="1">
      <c r="A11" s="15" t="s">
        <v>23</v>
      </c>
      <c r="B11" s="20">
        <f t="shared" si="0"/>
        <v>1334</v>
      </c>
      <c r="C11" s="21">
        <v>944</v>
      </c>
      <c r="D11" s="21">
        <v>0</v>
      </c>
      <c r="E11" s="21">
        <v>0</v>
      </c>
      <c r="F11" s="21">
        <v>390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812</v>
      </c>
      <c r="M11" s="22">
        <v>522</v>
      </c>
    </row>
    <row r="12" spans="1:13" ht="15" customHeight="1">
      <c r="A12" s="15" t="s">
        <v>24</v>
      </c>
      <c r="B12" s="20">
        <f t="shared" si="0"/>
        <v>1621</v>
      </c>
      <c r="C12" s="21">
        <v>1388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143</v>
      </c>
      <c r="J12" s="21">
        <v>90</v>
      </c>
      <c r="K12" s="21">
        <v>0</v>
      </c>
      <c r="L12" s="21">
        <v>1201</v>
      </c>
      <c r="M12" s="22">
        <v>420</v>
      </c>
    </row>
    <row r="13" spans="1:13" ht="15" customHeight="1">
      <c r="A13" s="15" t="s">
        <v>25</v>
      </c>
      <c r="B13" s="20">
        <f t="shared" si="0"/>
        <v>4022</v>
      </c>
      <c r="C13" s="21">
        <v>3276</v>
      </c>
      <c r="D13" s="21">
        <v>0</v>
      </c>
      <c r="E13" s="21">
        <v>56</v>
      </c>
      <c r="F13" s="21">
        <v>0</v>
      </c>
      <c r="G13" s="21">
        <v>0</v>
      </c>
      <c r="H13" s="21">
        <v>0</v>
      </c>
      <c r="I13" s="21">
        <v>0</v>
      </c>
      <c r="J13" s="21">
        <v>690</v>
      </c>
      <c r="K13" s="21">
        <v>0</v>
      </c>
      <c r="L13" s="21">
        <v>3735</v>
      </c>
      <c r="M13" s="22">
        <v>287</v>
      </c>
    </row>
    <row r="14" spans="1:13" ht="15" customHeight="1">
      <c r="A14" s="15" t="s">
        <v>26</v>
      </c>
      <c r="B14" s="20">
        <f t="shared" si="0"/>
        <v>4095</v>
      </c>
      <c r="C14" s="21">
        <v>2113</v>
      </c>
      <c r="D14" s="21">
        <v>0</v>
      </c>
      <c r="E14" s="21">
        <v>56</v>
      </c>
      <c r="F14" s="21">
        <v>0</v>
      </c>
      <c r="G14" s="21">
        <v>0</v>
      </c>
      <c r="H14" s="21">
        <v>1368</v>
      </c>
      <c r="I14" s="21">
        <v>0</v>
      </c>
      <c r="J14" s="21">
        <v>261</v>
      </c>
      <c r="K14" s="21">
        <v>297</v>
      </c>
      <c r="L14" s="21">
        <v>2354</v>
      </c>
      <c r="M14" s="22">
        <v>1741</v>
      </c>
    </row>
    <row r="15" spans="1:13" ht="15" customHeight="1">
      <c r="A15" s="15" t="s">
        <v>27</v>
      </c>
      <c r="B15" s="20">
        <f t="shared" si="0"/>
        <v>4243</v>
      </c>
      <c r="C15" s="21">
        <v>3867</v>
      </c>
      <c r="D15" s="21">
        <v>0</v>
      </c>
      <c r="E15" s="21">
        <v>0</v>
      </c>
      <c r="F15" s="21">
        <v>34</v>
      </c>
      <c r="G15" s="21">
        <v>0</v>
      </c>
      <c r="H15" s="21">
        <v>0</v>
      </c>
      <c r="I15" s="21">
        <v>342</v>
      </c>
      <c r="J15" s="21">
        <v>0</v>
      </c>
      <c r="K15" s="21">
        <v>0</v>
      </c>
      <c r="L15" s="21">
        <v>3489</v>
      </c>
      <c r="M15" s="22">
        <v>754</v>
      </c>
    </row>
    <row r="16" spans="1:13" ht="15" customHeight="1">
      <c r="A16" s="15" t="s">
        <v>28</v>
      </c>
      <c r="B16" s="20">
        <f t="shared" si="0"/>
        <v>3379</v>
      </c>
      <c r="C16" s="21">
        <v>2751</v>
      </c>
      <c r="D16" s="21">
        <v>52</v>
      </c>
      <c r="E16" s="21">
        <v>0</v>
      </c>
      <c r="F16" s="21">
        <v>73</v>
      </c>
      <c r="G16" s="21">
        <v>0</v>
      </c>
      <c r="H16" s="21">
        <v>378</v>
      </c>
      <c r="I16" s="21">
        <v>0</v>
      </c>
      <c r="J16" s="21">
        <v>0</v>
      </c>
      <c r="K16" s="21">
        <v>125</v>
      </c>
      <c r="L16" s="21">
        <v>2476</v>
      </c>
      <c r="M16" s="22">
        <v>903</v>
      </c>
    </row>
    <row r="17" spans="1:13" ht="15" customHeight="1">
      <c r="A17" s="15" t="s">
        <v>29</v>
      </c>
      <c r="B17" s="20">
        <f t="shared" si="0"/>
        <v>13166</v>
      </c>
      <c r="C17" s="21">
        <v>8908</v>
      </c>
      <c r="D17" s="21">
        <v>0</v>
      </c>
      <c r="E17" s="21">
        <v>106</v>
      </c>
      <c r="F17" s="21">
        <v>1015</v>
      </c>
      <c r="G17" s="21">
        <v>27</v>
      </c>
      <c r="H17" s="21">
        <v>3110</v>
      </c>
      <c r="I17" s="21">
        <v>0</v>
      </c>
      <c r="J17" s="21">
        <v>0</v>
      </c>
      <c r="K17" s="21">
        <v>0</v>
      </c>
      <c r="L17" s="21">
        <v>7113</v>
      </c>
      <c r="M17" s="22">
        <v>6053</v>
      </c>
    </row>
    <row r="18" spans="1:13" ht="15" customHeight="1">
      <c r="A18" s="15" t="s">
        <v>30</v>
      </c>
      <c r="B18" s="20">
        <f t="shared" si="0"/>
        <v>5617</v>
      </c>
      <c r="C18" s="21">
        <v>4968</v>
      </c>
      <c r="D18" s="21">
        <v>0</v>
      </c>
      <c r="E18" s="21">
        <v>0</v>
      </c>
      <c r="F18" s="21">
        <v>116</v>
      </c>
      <c r="G18" s="21">
        <v>0</v>
      </c>
      <c r="H18" s="21">
        <v>533</v>
      </c>
      <c r="I18" s="21">
        <v>0</v>
      </c>
      <c r="J18" s="21">
        <v>0</v>
      </c>
      <c r="K18" s="21">
        <v>0</v>
      </c>
      <c r="L18" s="21">
        <v>4782</v>
      </c>
      <c r="M18" s="22">
        <v>835</v>
      </c>
    </row>
    <row r="19" spans="1:13" ht="15" customHeight="1">
      <c r="A19" s="15" t="s">
        <v>31</v>
      </c>
      <c r="B19" s="20">
        <f t="shared" si="0"/>
        <v>1563</v>
      </c>
      <c r="C19" s="21">
        <v>1151</v>
      </c>
      <c r="D19" s="21">
        <v>244</v>
      </c>
      <c r="E19" s="21">
        <v>0</v>
      </c>
      <c r="F19" s="21">
        <v>36</v>
      </c>
      <c r="G19" s="21">
        <v>0</v>
      </c>
      <c r="H19" s="21">
        <v>0</v>
      </c>
      <c r="I19" s="21">
        <v>0</v>
      </c>
      <c r="J19" s="21">
        <v>0</v>
      </c>
      <c r="K19" s="21">
        <v>132</v>
      </c>
      <c r="L19" s="21">
        <v>1099</v>
      </c>
      <c r="M19" s="22">
        <v>464</v>
      </c>
    </row>
    <row r="20" spans="1:13" ht="15" customHeight="1">
      <c r="A20" s="15" t="s">
        <v>32</v>
      </c>
      <c r="B20" s="20">
        <f t="shared" si="0"/>
        <v>4406</v>
      </c>
      <c r="C20" s="21">
        <v>3070</v>
      </c>
      <c r="D20" s="21">
        <v>0</v>
      </c>
      <c r="E20" s="21">
        <v>0</v>
      </c>
      <c r="F20" s="21">
        <v>181</v>
      </c>
      <c r="G20" s="21">
        <v>0</v>
      </c>
      <c r="H20" s="21">
        <v>0</v>
      </c>
      <c r="I20" s="21">
        <v>163</v>
      </c>
      <c r="J20" s="21">
        <v>992</v>
      </c>
      <c r="K20" s="21">
        <v>0</v>
      </c>
      <c r="L20" s="21">
        <v>4049</v>
      </c>
      <c r="M20" s="22">
        <v>357</v>
      </c>
    </row>
    <row r="21" spans="1:13" ht="15" customHeight="1">
      <c r="A21" s="15" t="s">
        <v>33</v>
      </c>
      <c r="B21" s="20">
        <f t="shared" si="0"/>
        <v>2695</v>
      </c>
      <c r="C21" s="21">
        <v>1025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1670</v>
      </c>
      <c r="K21" s="21">
        <v>0</v>
      </c>
      <c r="L21" s="21">
        <v>1001</v>
      </c>
      <c r="M21" s="22">
        <v>1694</v>
      </c>
    </row>
    <row r="22" spans="1:13" ht="15" customHeight="1">
      <c r="A22" s="15" t="s">
        <v>34</v>
      </c>
      <c r="B22" s="20">
        <f t="shared" si="0"/>
        <v>672</v>
      </c>
      <c r="C22" s="21">
        <v>434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238</v>
      </c>
      <c r="K22" s="21">
        <v>0</v>
      </c>
      <c r="L22" s="21">
        <v>344</v>
      </c>
      <c r="M22" s="22">
        <v>328</v>
      </c>
    </row>
    <row r="23" spans="1:13" ht="15" customHeight="1">
      <c r="A23" s="15" t="s">
        <v>35</v>
      </c>
      <c r="B23" s="20">
        <f t="shared" si="0"/>
        <v>4557</v>
      </c>
      <c r="C23" s="21">
        <v>1301</v>
      </c>
      <c r="D23" s="21">
        <v>0</v>
      </c>
      <c r="E23" s="21">
        <v>0</v>
      </c>
      <c r="F23" s="21">
        <v>2494</v>
      </c>
      <c r="G23" s="21">
        <v>104</v>
      </c>
      <c r="H23" s="21">
        <v>601</v>
      </c>
      <c r="I23" s="21">
        <v>57</v>
      </c>
      <c r="J23" s="21">
        <v>0</v>
      </c>
      <c r="K23" s="21">
        <v>0</v>
      </c>
      <c r="L23" s="21">
        <v>1358</v>
      </c>
      <c r="M23" s="22">
        <v>3199</v>
      </c>
    </row>
    <row r="24" spans="1:13" ht="15" customHeight="1">
      <c r="A24" s="15" t="s">
        <v>36</v>
      </c>
      <c r="B24" s="20">
        <f t="shared" si="0"/>
        <v>1024</v>
      </c>
      <c r="C24" s="21">
        <v>417</v>
      </c>
      <c r="D24" s="21">
        <v>0</v>
      </c>
      <c r="E24" s="21">
        <v>0</v>
      </c>
      <c r="F24" s="21">
        <v>554</v>
      </c>
      <c r="G24" s="21">
        <v>0</v>
      </c>
      <c r="H24" s="21">
        <v>0</v>
      </c>
      <c r="I24" s="21">
        <v>53</v>
      </c>
      <c r="J24" s="21">
        <v>0</v>
      </c>
      <c r="K24" s="21">
        <v>0</v>
      </c>
      <c r="L24" s="21">
        <v>417</v>
      </c>
      <c r="M24" s="22">
        <v>607</v>
      </c>
    </row>
    <row r="25" spans="1:13" ht="15" customHeight="1">
      <c r="A25" s="16" t="s">
        <v>37</v>
      </c>
      <c r="B25" s="23">
        <f t="shared" si="0"/>
        <v>2487</v>
      </c>
      <c r="C25" s="24">
        <v>1104</v>
      </c>
      <c r="D25" s="24">
        <v>256</v>
      </c>
      <c r="E25" s="24">
        <v>0</v>
      </c>
      <c r="F25" s="24">
        <v>683</v>
      </c>
      <c r="G25" s="24">
        <v>0</v>
      </c>
      <c r="H25" s="24">
        <v>0</v>
      </c>
      <c r="I25" s="24">
        <v>0</v>
      </c>
      <c r="J25" s="24">
        <v>373</v>
      </c>
      <c r="K25" s="24">
        <v>71</v>
      </c>
      <c r="L25" s="24">
        <v>1554</v>
      </c>
      <c r="M25" s="25">
        <v>933</v>
      </c>
    </row>
    <row r="26" spans="1:13" ht="15" customHeight="1">
      <c r="A26" s="26" t="s">
        <v>59</v>
      </c>
      <c r="B26" s="27">
        <f t="shared" si="0"/>
        <v>124934</v>
      </c>
      <c r="C26" s="28">
        <v>88128</v>
      </c>
      <c r="D26" s="28">
        <v>1704</v>
      </c>
      <c r="E26" s="28">
        <v>218</v>
      </c>
      <c r="F26" s="28">
        <v>11594</v>
      </c>
      <c r="G26" s="28">
        <v>995</v>
      </c>
      <c r="H26" s="28">
        <v>8237</v>
      </c>
      <c r="I26" s="28">
        <v>2528</v>
      </c>
      <c r="J26" s="28">
        <v>7756</v>
      </c>
      <c r="K26" s="28">
        <v>3774</v>
      </c>
      <c r="L26" s="28">
        <v>75075</v>
      </c>
      <c r="M26" s="29">
        <v>49859</v>
      </c>
    </row>
    <row r="27" spans="1:13" ht="15" customHeight="1">
      <c r="A27" s="15"/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15" customHeight="1">
      <c r="A28" s="15" t="s">
        <v>38</v>
      </c>
      <c r="B28" s="20">
        <f>SUM(C28:K28)</f>
        <v>3092</v>
      </c>
      <c r="C28" s="21">
        <v>2056</v>
      </c>
      <c r="D28" s="21">
        <v>0</v>
      </c>
      <c r="E28" s="21">
        <v>0</v>
      </c>
      <c r="F28" s="21">
        <v>804</v>
      </c>
      <c r="G28" s="21">
        <v>0</v>
      </c>
      <c r="H28" s="21">
        <v>0</v>
      </c>
      <c r="I28" s="21">
        <v>0</v>
      </c>
      <c r="J28" s="21">
        <v>232</v>
      </c>
      <c r="K28" s="21">
        <v>0</v>
      </c>
      <c r="L28" s="21">
        <v>2056</v>
      </c>
      <c r="M28" s="22">
        <v>1036</v>
      </c>
    </row>
    <row r="29" spans="1:13" ht="15" customHeight="1">
      <c r="A29" s="16" t="s">
        <v>39</v>
      </c>
      <c r="B29" s="23">
        <f>SUM(C29:K29)</f>
        <v>674</v>
      </c>
      <c r="C29" s="24">
        <v>560</v>
      </c>
      <c r="D29" s="24">
        <v>0</v>
      </c>
      <c r="E29" s="24">
        <v>0</v>
      </c>
      <c r="F29" s="24">
        <v>0</v>
      </c>
      <c r="G29" s="24">
        <v>0</v>
      </c>
      <c r="H29" s="24">
        <v>114</v>
      </c>
      <c r="I29" s="24">
        <v>0</v>
      </c>
      <c r="J29" s="24">
        <v>0</v>
      </c>
      <c r="K29" s="24">
        <v>0</v>
      </c>
      <c r="L29" s="24">
        <v>419</v>
      </c>
      <c r="M29" s="25">
        <v>255</v>
      </c>
    </row>
    <row r="30" spans="1:13" ht="15" customHeight="1">
      <c r="A30" s="26" t="s">
        <v>60</v>
      </c>
      <c r="B30" s="27">
        <f>SUM(C30:K30)</f>
        <v>3766</v>
      </c>
      <c r="C30" s="28">
        <v>2616</v>
      </c>
      <c r="D30" s="28">
        <v>0</v>
      </c>
      <c r="E30" s="28">
        <v>0</v>
      </c>
      <c r="F30" s="28">
        <v>804</v>
      </c>
      <c r="G30" s="28">
        <v>0</v>
      </c>
      <c r="H30" s="28">
        <v>114</v>
      </c>
      <c r="I30" s="28">
        <v>0</v>
      </c>
      <c r="J30" s="28">
        <v>232</v>
      </c>
      <c r="K30" s="28">
        <v>0</v>
      </c>
      <c r="L30" s="28">
        <v>2475</v>
      </c>
      <c r="M30" s="29">
        <v>1291</v>
      </c>
    </row>
    <row r="31" spans="1:13" ht="15" customHeight="1">
      <c r="A31" s="15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</row>
    <row r="32" spans="1:13" ht="15" customHeight="1">
      <c r="A32" s="16" t="s">
        <v>40</v>
      </c>
      <c r="B32" s="23">
        <f>SUM(C32:K32)</f>
        <v>1977</v>
      </c>
      <c r="C32" s="24">
        <v>1479</v>
      </c>
      <c r="D32" s="24">
        <v>498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1108</v>
      </c>
      <c r="M32" s="25">
        <v>869</v>
      </c>
    </row>
    <row r="33" spans="1:13" ht="15" customHeight="1">
      <c r="A33" s="26" t="s">
        <v>61</v>
      </c>
      <c r="B33" s="27">
        <f>SUM(C33:K33)</f>
        <v>1977</v>
      </c>
      <c r="C33" s="28">
        <v>1479</v>
      </c>
      <c r="D33" s="28">
        <v>498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1108</v>
      </c>
      <c r="M33" s="29">
        <v>869</v>
      </c>
    </row>
    <row r="34" spans="1:13" ht="15" customHeight="1">
      <c r="A34" s="15"/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15" customHeight="1">
      <c r="A35" s="15" t="s">
        <v>41</v>
      </c>
      <c r="B35" s="20">
        <f>SUM(C35:K35)</f>
        <v>1832</v>
      </c>
      <c r="C35" s="21">
        <v>1433</v>
      </c>
      <c r="D35" s="21">
        <v>262</v>
      </c>
      <c r="E35" s="21">
        <v>87</v>
      </c>
      <c r="F35" s="21">
        <v>0</v>
      </c>
      <c r="G35" s="21">
        <v>0</v>
      </c>
      <c r="H35" s="21">
        <v>0</v>
      </c>
      <c r="I35" s="21">
        <v>50</v>
      </c>
      <c r="J35" s="21">
        <v>0</v>
      </c>
      <c r="K35" s="21">
        <v>0</v>
      </c>
      <c r="L35" s="21">
        <v>1429</v>
      </c>
      <c r="M35" s="22">
        <v>403</v>
      </c>
    </row>
    <row r="36" spans="1:13" ht="15" customHeight="1">
      <c r="A36" s="16" t="s">
        <v>42</v>
      </c>
      <c r="B36" s="23">
        <f>SUM(C36:M36)</f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5">
        <v>0</v>
      </c>
    </row>
    <row r="37" spans="1:13" ht="15" customHeight="1">
      <c r="A37" s="26" t="s">
        <v>62</v>
      </c>
      <c r="B37" s="27">
        <f>SUM(C37:K37)</f>
        <v>1832</v>
      </c>
      <c r="C37" s="28">
        <v>1433</v>
      </c>
      <c r="D37" s="28">
        <v>262</v>
      </c>
      <c r="E37" s="28">
        <v>87</v>
      </c>
      <c r="F37" s="28">
        <v>0</v>
      </c>
      <c r="G37" s="28">
        <v>0</v>
      </c>
      <c r="H37" s="28">
        <v>0</v>
      </c>
      <c r="I37" s="28">
        <v>50</v>
      </c>
      <c r="J37" s="28">
        <v>0</v>
      </c>
      <c r="K37" s="28">
        <v>0</v>
      </c>
      <c r="L37" s="28">
        <v>1429</v>
      </c>
      <c r="M37" s="29">
        <v>403</v>
      </c>
    </row>
    <row r="38" spans="1:13" ht="15" customHeight="1">
      <c r="A38" s="15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15" customHeight="1">
      <c r="A39" s="15" t="s">
        <v>43</v>
      </c>
      <c r="B39" s="20">
        <f>SUM(C39:K39)</f>
        <v>4085</v>
      </c>
      <c r="C39" s="21">
        <v>4027</v>
      </c>
      <c r="D39" s="21">
        <v>0</v>
      </c>
      <c r="E39" s="21">
        <v>0</v>
      </c>
      <c r="F39" s="21">
        <v>0</v>
      </c>
      <c r="G39" s="21">
        <v>0</v>
      </c>
      <c r="H39" s="21">
        <v>58</v>
      </c>
      <c r="I39" s="21">
        <v>0</v>
      </c>
      <c r="J39" s="21">
        <v>0</v>
      </c>
      <c r="K39" s="21">
        <v>0</v>
      </c>
      <c r="L39" s="21">
        <v>926</v>
      </c>
      <c r="M39" s="22">
        <v>3159</v>
      </c>
    </row>
    <row r="40" spans="1:13" ht="15" customHeight="1">
      <c r="A40" s="15" t="s">
        <v>44</v>
      </c>
      <c r="B40" s="20">
        <f>SUM(C40:K40)</f>
        <v>320</v>
      </c>
      <c r="C40" s="21">
        <v>320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128</v>
      </c>
      <c r="M40" s="22">
        <v>192</v>
      </c>
    </row>
    <row r="41" spans="1:13" ht="15" customHeight="1">
      <c r="A41" s="16" t="s">
        <v>45</v>
      </c>
      <c r="B41" s="23">
        <f>SUM(C41:K41)</f>
        <v>7315</v>
      </c>
      <c r="C41" s="24">
        <v>679</v>
      </c>
      <c r="D41" s="24">
        <v>0</v>
      </c>
      <c r="E41" s="24">
        <v>0</v>
      </c>
      <c r="F41" s="24">
        <v>330</v>
      </c>
      <c r="G41" s="24">
        <v>0</v>
      </c>
      <c r="H41" s="24">
        <v>6306</v>
      </c>
      <c r="I41" s="24">
        <v>0</v>
      </c>
      <c r="J41" s="24">
        <v>0</v>
      </c>
      <c r="K41" s="24">
        <v>0</v>
      </c>
      <c r="L41" s="24">
        <v>397</v>
      </c>
      <c r="M41" s="25">
        <v>6918</v>
      </c>
    </row>
    <row r="42" spans="1:13" ht="15" customHeight="1">
      <c r="A42" s="26" t="s">
        <v>63</v>
      </c>
      <c r="B42" s="27">
        <f>SUM(C42:K42)</f>
        <v>11720</v>
      </c>
      <c r="C42" s="28">
        <v>5026</v>
      </c>
      <c r="D42" s="28">
        <v>0</v>
      </c>
      <c r="E42" s="28">
        <v>0</v>
      </c>
      <c r="F42" s="28">
        <v>330</v>
      </c>
      <c r="G42" s="28">
        <v>0</v>
      </c>
      <c r="H42" s="28">
        <v>6364</v>
      </c>
      <c r="I42" s="28">
        <v>0</v>
      </c>
      <c r="J42" s="28">
        <v>0</v>
      </c>
      <c r="K42" s="28">
        <v>0</v>
      </c>
      <c r="L42" s="28">
        <v>1451</v>
      </c>
      <c r="M42" s="29">
        <v>10269</v>
      </c>
    </row>
    <row r="43" spans="1:13" ht="15" customHeight="1">
      <c r="A43" s="15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2"/>
    </row>
    <row r="44" spans="1:13" ht="15" customHeight="1">
      <c r="A44" s="15" t="s">
        <v>46</v>
      </c>
      <c r="B44" s="20">
        <f>SUM(C44:K44)</f>
        <v>2860</v>
      </c>
      <c r="C44" s="21">
        <v>852</v>
      </c>
      <c r="D44" s="21">
        <v>0</v>
      </c>
      <c r="E44" s="21">
        <v>0</v>
      </c>
      <c r="F44" s="21">
        <v>581</v>
      </c>
      <c r="G44" s="21">
        <v>0</v>
      </c>
      <c r="H44" s="21">
        <v>1398</v>
      </c>
      <c r="I44" s="21">
        <v>29</v>
      </c>
      <c r="J44" s="21">
        <v>0</v>
      </c>
      <c r="K44" s="21">
        <v>0</v>
      </c>
      <c r="L44" s="21">
        <v>852</v>
      </c>
      <c r="M44" s="22">
        <v>2008</v>
      </c>
    </row>
    <row r="45" spans="1:13" ht="15" customHeight="1">
      <c r="A45" s="15" t="s">
        <v>47</v>
      </c>
      <c r="B45" s="20">
        <f>SUM(C45:K45)</f>
        <v>1109</v>
      </c>
      <c r="C45" s="21">
        <v>866</v>
      </c>
      <c r="D45" s="21">
        <v>0</v>
      </c>
      <c r="E45" s="21">
        <v>150</v>
      </c>
      <c r="F45" s="21">
        <v>72</v>
      </c>
      <c r="G45" s="21">
        <v>0</v>
      </c>
      <c r="H45" s="21">
        <v>0</v>
      </c>
      <c r="I45" s="21">
        <v>0</v>
      </c>
      <c r="J45" s="21">
        <v>21</v>
      </c>
      <c r="K45" s="21">
        <v>0</v>
      </c>
      <c r="L45" s="21">
        <v>866</v>
      </c>
      <c r="M45" s="22">
        <v>243</v>
      </c>
    </row>
    <row r="46" spans="1:13" ht="15" customHeight="1">
      <c r="A46" s="16" t="s">
        <v>48</v>
      </c>
      <c r="B46" s="23">
        <f>SUM(C46:K46)</f>
        <v>1196</v>
      </c>
      <c r="C46" s="24">
        <v>1119</v>
      </c>
      <c r="D46" s="24">
        <v>0</v>
      </c>
      <c r="E46" s="24">
        <v>0</v>
      </c>
      <c r="F46" s="24">
        <v>77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992</v>
      </c>
      <c r="M46" s="25">
        <v>204</v>
      </c>
    </row>
    <row r="47" spans="1:13" ht="15" customHeight="1">
      <c r="A47" s="26" t="s">
        <v>64</v>
      </c>
      <c r="B47" s="27">
        <f>SUM(C47:K47)</f>
        <v>5165</v>
      </c>
      <c r="C47" s="28">
        <v>2837</v>
      </c>
      <c r="D47" s="28">
        <v>0</v>
      </c>
      <c r="E47" s="28">
        <v>150</v>
      </c>
      <c r="F47" s="28">
        <v>730</v>
      </c>
      <c r="G47" s="28">
        <v>0</v>
      </c>
      <c r="H47" s="28">
        <v>1398</v>
      </c>
      <c r="I47" s="28">
        <v>29</v>
      </c>
      <c r="J47" s="28">
        <v>21</v>
      </c>
      <c r="K47" s="28">
        <v>0</v>
      </c>
      <c r="L47" s="28">
        <v>2710</v>
      </c>
      <c r="M47" s="29">
        <v>2455</v>
      </c>
    </row>
    <row r="48" spans="1:13" ht="15" customHeight="1">
      <c r="A48" s="15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2"/>
    </row>
    <row r="49" spans="1:13" ht="15" customHeight="1">
      <c r="A49" s="16" t="s">
        <v>49</v>
      </c>
      <c r="B49" s="23">
        <f>SUM(C49:K49)</f>
        <v>5272</v>
      </c>
      <c r="C49" s="24">
        <v>402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4870</v>
      </c>
      <c r="K49" s="24">
        <v>0</v>
      </c>
      <c r="L49" s="24">
        <v>402</v>
      </c>
      <c r="M49" s="25">
        <v>4870</v>
      </c>
    </row>
    <row r="50" spans="1:13" ht="15" customHeight="1">
      <c r="A50" s="26" t="s">
        <v>65</v>
      </c>
      <c r="B50" s="27">
        <f>SUM(C50:K50)</f>
        <v>5272</v>
      </c>
      <c r="C50" s="28">
        <v>402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4870</v>
      </c>
      <c r="K50" s="28">
        <v>0</v>
      </c>
      <c r="L50" s="28">
        <v>402</v>
      </c>
      <c r="M50" s="29">
        <v>4870</v>
      </c>
    </row>
    <row r="51" spans="1:13" ht="15" customHeight="1">
      <c r="A51" s="15"/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2"/>
    </row>
    <row r="52" spans="1:13" ht="15" customHeight="1">
      <c r="A52" s="15" t="s">
        <v>50</v>
      </c>
      <c r="B52" s="20">
        <f>SUM(C52:K52)</f>
        <v>652</v>
      </c>
      <c r="C52" s="21">
        <v>475</v>
      </c>
      <c r="D52" s="21">
        <v>177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571</v>
      </c>
      <c r="M52" s="22">
        <v>81</v>
      </c>
    </row>
    <row r="53" spans="1:13" ht="15" customHeight="1">
      <c r="A53" s="15" t="s">
        <v>51</v>
      </c>
      <c r="B53" s="20">
        <f>SUM(C53:K53)</f>
        <v>802</v>
      </c>
      <c r="C53" s="21">
        <v>721</v>
      </c>
      <c r="D53" s="21">
        <v>0</v>
      </c>
      <c r="E53" s="21">
        <v>81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635</v>
      </c>
      <c r="M53" s="22">
        <v>167</v>
      </c>
    </row>
    <row r="54" spans="1:13" ht="15" customHeight="1">
      <c r="A54" s="15" t="s">
        <v>52</v>
      </c>
      <c r="B54" s="20">
        <f>SUM(C54:K54)</f>
        <v>707</v>
      </c>
      <c r="C54" s="21">
        <v>93</v>
      </c>
      <c r="D54" s="21">
        <v>0</v>
      </c>
      <c r="E54" s="21">
        <v>0</v>
      </c>
      <c r="F54" s="21">
        <v>0</v>
      </c>
      <c r="G54" s="21">
        <v>0</v>
      </c>
      <c r="H54" s="21">
        <v>400</v>
      </c>
      <c r="I54" s="21">
        <v>0</v>
      </c>
      <c r="J54" s="21">
        <v>214</v>
      </c>
      <c r="K54" s="21">
        <v>0</v>
      </c>
      <c r="L54" s="21">
        <v>307</v>
      </c>
      <c r="M54" s="22">
        <v>400</v>
      </c>
    </row>
    <row r="55" spans="1:13" ht="15" customHeight="1">
      <c r="A55" s="15" t="s">
        <v>53</v>
      </c>
      <c r="B55" s="20">
        <f>SUM(C55:M55)</f>
        <v>0</v>
      </c>
      <c r="C55" s="21"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2">
        <v>0</v>
      </c>
    </row>
    <row r="56" spans="1:13" ht="15" customHeight="1">
      <c r="A56" s="15" t="s">
        <v>54</v>
      </c>
      <c r="B56" s="20">
        <f>SUM(C56:K56)</f>
        <v>350</v>
      </c>
      <c r="C56" s="21">
        <v>276</v>
      </c>
      <c r="D56" s="21">
        <v>74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231</v>
      </c>
      <c r="M56" s="22">
        <v>119</v>
      </c>
    </row>
    <row r="57" spans="1:13" ht="15" customHeight="1">
      <c r="A57" s="15" t="s">
        <v>55</v>
      </c>
      <c r="B57" s="20">
        <f>SUM(C57:M57)</f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2">
        <v>0</v>
      </c>
    </row>
    <row r="58" spans="1:13" ht="15" customHeight="1">
      <c r="A58" s="16" t="s">
        <v>56</v>
      </c>
      <c r="B58" s="23">
        <f>SUM(C58:M58)</f>
        <v>0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5">
        <v>0</v>
      </c>
    </row>
    <row r="59" spans="1:13" ht="15" customHeight="1">
      <c r="A59" s="26" t="s">
        <v>66</v>
      </c>
      <c r="B59" s="27">
        <f>SUM(C59:K59)</f>
        <v>2511</v>
      </c>
      <c r="C59" s="28">
        <v>1565</v>
      </c>
      <c r="D59" s="28">
        <v>251</v>
      </c>
      <c r="E59" s="28">
        <v>81</v>
      </c>
      <c r="F59" s="28">
        <v>0</v>
      </c>
      <c r="G59" s="28">
        <v>0</v>
      </c>
      <c r="H59" s="28">
        <v>400</v>
      </c>
      <c r="I59" s="28">
        <v>0</v>
      </c>
      <c r="J59" s="28">
        <v>214</v>
      </c>
      <c r="K59" s="28">
        <v>0</v>
      </c>
      <c r="L59" s="28">
        <v>1744</v>
      </c>
      <c r="M59" s="29">
        <v>767</v>
      </c>
    </row>
    <row r="60" spans="1:13" ht="15" customHeight="1">
      <c r="A60" s="15"/>
      <c r="B60" s="20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/>
    </row>
    <row r="61" spans="1:13" ht="15" customHeight="1">
      <c r="A61" s="16" t="s">
        <v>57</v>
      </c>
      <c r="B61" s="23">
        <f>SUM(C61:K61)</f>
        <v>1331</v>
      </c>
      <c r="C61" s="24">
        <v>364</v>
      </c>
      <c r="D61" s="24">
        <v>0</v>
      </c>
      <c r="E61" s="24">
        <v>0</v>
      </c>
      <c r="F61" s="24">
        <v>967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222</v>
      </c>
      <c r="M61" s="25">
        <v>1109</v>
      </c>
    </row>
    <row r="62" spans="1:13" ht="15" customHeight="1">
      <c r="A62" s="26" t="s">
        <v>67</v>
      </c>
      <c r="B62" s="27">
        <f>SUM(C62:K62)</f>
        <v>1331</v>
      </c>
      <c r="C62" s="28">
        <v>364</v>
      </c>
      <c r="D62" s="28">
        <v>0</v>
      </c>
      <c r="E62" s="28">
        <v>0</v>
      </c>
      <c r="F62" s="28">
        <v>967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222</v>
      </c>
      <c r="M62" s="29">
        <v>1109</v>
      </c>
    </row>
    <row r="63" spans="1:13" ht="15" customHeight="1">
      <c r="A63" s="15"/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2"/>
    </row>
    <row r="64" spans="1:13" ht="15" customHeight="1">
      <c r="A64" s="16" t="s">
        <v>58</v>
      </c>
      <c r="B64" s="23">
        <f>SUM(C64:K64)</f>
        <v>119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119</v>
      </c>
      <c r="K64" s="24">
        <v>0</v>
      </c>
      <c r="L64" s="24">
        <v>119</v>
      </c>
      <c r="M64" s="25">
        <v>0</v>
      </c>
    </row>
    <row r="65" spans="1:13" ht="15" customHeight="1">
      <c r="A65" s="26" t="s">
        <v>68</v>
      </c>
      <c r="B65" s="27">
        <f>SUM(C65:K65)</f>
        <v>119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119</v>
      </c>
      <c r="K65" s="28">
        <v>0</v>
      </c>
      <c r="L65" s="28">
        <v>119</v>
      </c>
      <c r="M65" s="29">
        <v>0</v>
      </c>
    </row>
    <row r="66" spans="1:13" ht="15" customHeight="1">
      <c r="A66" s="15"/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2"/>
    </row>
    <row r="67" spans="1:13" ht="15" customHeight="1">
      <c r="A67" s="15" t="s">
        <v>69</v>
      </c>
      <c r="B67" s="20">
        <f>SUM(C67:K67)</f>
        <v>33693</v>
      </c>
      <c r="C67" s="21">
        <v>15722</v>
      </c>
      <c r="D67" s="21">
        <v>1011</v>
      </c>
      <c r="E67" s="21">
        <v>318</v>
      </c>
      <c r="F67" s="21">
        <v>2831</v>
      </c>
      <c r="G67" s="21">
        <v>0</v>
      </c>
      <c r="H67" s="21">
        <v>8276</v>
      </c>
      <c r="I67" s="21">
        <v>79</v>
      </c>
      <c r="J67" s="21">
        <v>5456</v>
      </c>
      <c r="K67" s="21">
        <v>0</v>
      </c>
      <c r="L67" s="21">
        <v>11660</v>
      </c>
      <c r="M67" s="22">
        <v>22033</v>
      </c>
    </row>
    <row r="68" spans="1:13" ht="15" customHeight="1">
      <c r="A68" s="15"/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2"/>
    </row>
    <row r="69" spans="1:13" ht="15" customHeight="1" thickBot="1">
      <c r="A69" s="33" t="s">
        <v>70</v>
      </c>
      <c r="B69" s="30">
        <f>SUM(C69:K69)</f>
        <v>158627</v>
      </c>
      <c r="C69" s="31">
        <v>103850</v>
      </c>
      <c r="D69" s="31">
        <v>2715</v>
      </c>
      <c r="E69" s="31">
        <v>536</v>
      </c>
      <c r="F69" s="31">
        <v>14425</v>
      </c>
      <c r="G69" s="31">
        <v>995</v>
      </c>
      <c r="H69" s="31">
        <v>16513</v>
      </c>
      <c r="I69" s="31">
        <v>2607</v>
      </c>
      <c r="J69" s="31">
        <v>13212</v>
      </c>
      <c r="K69" s="31">
        <v>3774</v>
      </c>
      <c r="L69" s="31">
        <v>86735</v>
      </c>
      <c r="M69" s="32">
        <v>71892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A20" sqref="A20"/>
    </sheetView>
  </sheetViews>
  <sheetFormatPr defaultColWidth="7.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71</v>
      </c>
      <c r="E1" s="5" t="s">
        <v>72</v>
      </c>
      <c r="I1" s="1" t="s">
        <v>73</v>
      </c>
    </row>
    <row r="2" ht="15" customHeight="1" thickBot="1">
      <c r="Q2" s="6" t="s">
        <v>74</v>
      </c>
    </row>
    <row r="3" spans="1:17" s="4" customFormat="1" ht="15" customHeight="1">
      <c r="A3" s="2"/>
      <c r="B3" s="3"/>
      <c r="C3" s="34" t="s">
        <v>75</v>
      </c>
      <c r="D3" s="35"/>
      <c r="E3" s="35"/>
      <c r="F3" s="35"/>
      <c r="G3" s="35"/>
      <c r="H3" s="35"/>
      <c r="I3" s="35"/>
      <c r="J3" s="36"/>
      <c r="K3" s="34" t="s">
        <v>76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47">
        <f>+C6+G6</f>
        <v>103850</v>
      </c>
      <c r="C6" s="48">
        <f>SUM(D6:F6)</f>
        <v>2636</v>
      </c>
      <c r="D6" s="48">
        <v>0</v>
      </c>
      <c r="E6" s="48">
        <v>0</v>
      </c>
      <c r="F6" s="48">
        <v>2636</v>
      </c>
      <c r="G6" s="48">
        <f>SUM(H6:J6)</f>
        <v>101214</v>
      </c>
      <c r="H6" s="48">
        <v>25840</v>
      </c>
      <c r="I6" s="48">
        <v>159</v>
      </c>
      <c r="J6" s="48">
        <v>75215</v>
      </c>
      <c r="K6" s="48">
        <v>79805</v>
      </c>
      <c r="L6" s="48">
        <f>SUM(M6:Q6)</f>
        <v>24045</v>
      </c>
      <c r="M6" s="48">
        <v>0</v>
      </c>
      <c r="N6" s="48">
        <v>6155</v>
      </c>
      <c r="O6" s="48">
        <v>17058</v>
      </c>
      <c r="P6" s="48">
        <v>0</v>
      </c>
      <c r="Q6" s="49">
        <v>832</v>
      </c>
    </row>
    <row r="7" spans="1:17" ht="15" customHeight="1">
      <c r="A7" s="50" t="s">
        <v>98</v>
      </c>
      <c r="B7" s="51">
        <f>+C7+G7</f>
        <v>2715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2715</v>
      </c>
      <c r="H7" s="52">
        <v>762</v>
      </c>
      <c r="I7" s="52">
        <v>553</v>
      </c>
      <c r="J7" s="52">
        <v>1400</v>
      </c>
      <c r="K7" s="52">
        <v>1676</v>
      </c>
      <c r="L7" s="52">
        <f>SUM(M7:Q7)</f>
        <v>1039</v>
      </c>
      <c r="M7" s="52">
        <v>0</v>
      </c>
      <c r="N7" s="52">
        <v>0</v>
      </c>
      <c r="O7" s="52">
        <v>1039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536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536</v>
      </c>
      <c r="H8" s="52">
        <v>0</v>
      </c>
      <c r="I8" s="52">
        <v>0</v>
      </c>
      <c r="J8" s="52">
        <v>536</v>
      </c>
      <c r="K8" s="52">
        <v>0</v>
      </c>
      <c r="L8" s="52">
        <f aca="true" t="shared" si="3" ref="L8:L17">SUM(M8:Q8)</f>
        <v>536</v>
      </c>
      <c r="M8" s="52">
        <v>0</v>
      </c>
      <c r="N8" s="52">
        <v>0</v>
      </c>
      <c r="O8" s="52">
        <v>536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14425</v>
      </c>
      <c r="C9" s="52">
        <f t="shared" si="1"/>
        <v>1140</v>
      </c>
      <c r="D9" s="52">
        <v>0</v>
      </c>
      <c r="E9" s="52">
        <v>0</v>
      </c>
      <c r="F9" s="52">
        <v>1140</v>
      </c>
      <c r="G9" s="52">
        <f t="shared" si="2"/>
        <v>13285</v>
      </c>
      <c r="H9" s="52">
        <v>13208</v>
      </c>
      <c r="I9" s="52">
        <v>0</v>
      </c>
      <c r="J9" s="52">
        <v>77</v>
      </c>
      <c r="K9" s="52">
        <v>150</v>
      </c>
      <c r="L9" s="52">
        <f t="shared" si="3"/>
        <v>14275</v>
      </c>
      <c r="M9" s="52">
        <v>0</v>
      </c>
      <c r="N9" s="52">
        <v>0</v>
      </c>
      <c r="O9" s="52">
        <v>14275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995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995</v>
      </c>
      <c r="H10" s="52">
        <v>965</v>
      </c>
      <c r="I10" s="52">
        <v>0</v>
      </c>
      <c r="J10" s="52">
        <v>30</v>
      </c>
      <c r="K10" s="52">
        <v>82</v>
      </c>
      <c r="L10" s="52">
        <f t="shared" si="3"/>
        <v>913</v>
      </c>
      <c r="M10" s="52">
        <v>0</v>
      </c>
      <c r="N10" s="52">
        <v>104</v>
      </c>
      <c r="O10" s="52">
        <v>809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16513</v>
      </c>
      <c r="C11" s="52">
        <f t="shared" si="1"/>
        <v>71</v>
      </c>
      <c r="D11" s="52">
        <v>0</v>
      </c>
      <c r="E11" s="52">
        <v>0</v>
      </c>
      <c r="F11" s="52">
        <v>71</v>
      </c>
      <c r="G11" s="52">
        <f t="shared" si="2"/>
        <v>16442</v>
      </c>
      <c r="H11" s="52">
        <v>16196</v>
      </c>
      <c r="I11" s="52">
        <v>0</v>
      </c>
      <c r="J11" s="52">
        <v>246</v>
      </c>
      <c r="K11" s="52">
        <v>594</v>
      </c>
      <c r="L11" s="52">
        <f t="shared" si="3"/>
        <v>15919</v>
      </c>
      <c r="M11" s="52">
        <v>0</v>
      </c>
      <c r="N11" s="52">
        <v>0</v>
      </c>
      <c r="O11" s="52">
        <v>15919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2607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2607</v>
      </c>
      <c r="H12" s="52">
        <v>1785</v>
      </c>
      <c r="I12" s="52">
        <v>29</v>
      </c>
      <c r="J12" s="52">
        <v>793</v>
      </c>
      <c r="K12" s="52">
        <v>975</v>
      </c>
      <c r="L12" s="52">
        <f t="shared" si="3"/>
        <v>1632</v>
      </c>
      <c r="M12" s="52">
        <v>0</v>
      </c>
      <c r="N12" s="52">
        <v>0</v>
      </c>
      <c r="O12" s="52">
        <v>1579</v>
      </c>
      <c r="P12" s="52">
        <v>0</v>
      </c>
      <c r="Q12" s="53">
        <v>53</v>
      </c>
    </row>
    <row r="13" spans="1:17" ht="15" customHeight="1">
      <c r="A13" s="50" t="s">
        <v>104</v>
      </c>
      <c r="B13" s="51">
        <f t="shared" si="0"/>
        <v>13212</v>
      </c>
      <c r="C13" s="52">
        <f t="shared" si="1"/>
        <v>5578</v>
      </c>
      <c r="D13" s="52">
        <v>0</v>
      </c>
      <c r="E13" s="52">
        <v>373</v>
      </c>
      <c r="F13" s="52">
        <v>5205</v>
      </c>
      <c r="G13" s="52">
        <f t="shared" si="2"/>
        <v>7634</v>
      </c>
      <c r="H13" s="52">
        <v>1151</v>
      </c>
      <c r="I13" s="52">
        <v>6483</v>
      </c>
      <c r="J13" s="52">
        <v>0</v>
      </c>
      <c r="K13" s="52">
        <v>2719</v>
      </c>
      <c r="L13" s="52">
        <f t="shared" si="3"/>
        <v>10493</v>
      </c>
      <c r="M13" s="52">
        <v>0</v>
      </c>
      <c r="N13" s="52">
        <v>20</v>
      </c>
      <c r="O13" s="52">
        <v>10443</v>
      </c>
      <c r="P13" s="52">
        <v>0</v>
      </c>
      <c r="Q13" s="53">
        <v>30</v>
      </c>
    </row>
    <row r="14" spans="1:17" ht="15" customHeight="1">
      <c r="A14" s="50" t="s">
        <v>96</v>
      </c>
      <c r="B14" s="51">
        <f t="shared" si="0"/>
        <v>3774</v>
      </c>
      <c r="C14" s="52">
        <f t="shared" si="1"/>
        <v>271</v>
      </c>
      <c r="D14" s="52">
        <v>0</v>
      </c>
      <c r="E14" s="52">
        <v>0</v>
      </c>
      <c r="F14" s="52">
        <v>271</v>
      </c>
      <c r="G14" s="52">
        <f t="shared" si="2"/>
        <v>3503</v>
      </c>
      <c r="H14" s="52">
        <v>3046</v>
      </c>
      <c r="I14" s="52">
        <v>244</v>
      </c>
      <c r="J14" s="52">
        <v>213</v>
      </c>
      <c r="K14" s="52">
        <v>734</v>
      </c>
      <c r="L14" s="52">
        <f t="shared" si="3"/>
        <v>3040</v>
      </c>
      <c r="M14" s="52">
        <v>0</v>
      </c>
      <c r="N14" s="52">
        <v>228</v>
      </c>
      <c r="O14" s="52">
        <v>2812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106565</v>
      </c>
      <c r="C16" s="52">
        <f t="shared" si="1"/>
        <v>2636</v>
      </c>
      <c r="D16" s="52">
        <f>SUM(D6:D7)</f>
        <v>0</v>
      </c>
      <c r="E16" s="52">
        <f>SUM(E6:E7)</f>
        <v>0</v>
      </c>
      <c r="F16" s="52">
        <f>SUM(F6:F7)</f>
        <v>2636</v>
      </c>
      <c r="G16" s="52">
        <f t="shared" si="2"/>
        <v>103929</v>
      </c>
      <c r="H16" s="52">
        <f>SUM(H6:H7)</f>
        <v>26602</v>
      </c>
      <c r="I16" s="52">
        <f>SUM(I6:I7)</f>
        <v>712</v>
      </c>
      <c r="J16" s="52">
        <f>SUM(J6:J7)</f>
        <v>76615</v>
      </c>
      <c r="K16" s="52">
        <f>SUM(K6:K7)</f>
        <v>81481</v>
      </c>
      <c r="L16" s="52">
        <f t="shared" si="3"/>
        <v>25084</v>
      </c>
      <c r="M16" s="52">
        <f>SUM(M6:M7)</f>
        <v>0</v>
      </c>
      <c r="N16" s="52">
        <f>SUM(N6:N7)</f>
        <v>6155</v>
      </c>
      <c r="O16" s="52">
        <f>SUM(O6:O7)</f>
        <v>18097</v>
      </c>
      <c r="P16" s="52">
        <f>SUM(P6:P7)</f>
        <v>0</v>
      </c>
      <c r="Q16" s="53">
        <f>SUM(Q6:Q7)</f>
        <v>832</v>
      </c>
    </row>
    <row r="17" spans="1:17" ht="15" customHeight="1">
      <c r="A17" s="50" t="s">
        <v>106</v>
      </c>
      <c r="B17" s="51">
        <f t="shared" si="0"/>
        <v>52062</v>
      </c>
      <c r="C17" s="52">
        <f t="shared" si="1"/>
        <v>7060</v>
      </c>
      <c r="D17" s="52">
        <f>SUM(D8:D14)</f>
        <v>0</v>
      </c>
      <c r="E17" s="52">
        <f>SUM(E8:E14)</f>
        <v>373</v>
      </c>
      <c r="F17" s="52">
        <f>SUM(F8:F14)</f>
        <v>6687</v>
      </c>
      <c r="G17" s="52">
        <f t="shared" si="2"/>
        <v>45002</v>
      </c>
      <c r="H17" s="52">
        <f>SUM(H8:H14)</f>
        <v>36351</v>
      </c>
      <c r="I17" s="52">
        <f>SUM(I8:I14)</f>
        <v>6756</v>
      </c>
      <c r="J17" s="52">
        <f>SUM(J8:J14)</f>
        <v>1895</v>
      </c>
      <c r="K17" s="52">
        <f>SUM(K8:K14)</f>
        <v>5254</v>
      </c>
      <c r="L17" s="52">
        <f t="shared" si="3"/>
        <v>46808</v>
      </c>
      <c r="M17" s="52">
        <f>SUM(M8:M14)</f>
        <v>0</v>
      </c>
      <c r="N17" s="52">
        <f>SUM(N8:N14)</f>
        <v>352</v>
      </c>
      <c r="O17" s="52">
        <f>SUM(O8:O14)</f>
        <v>46373</v>
      </c>
      <c r="P17" s="52">
        <f>SUM(P8:P14)</f>
        <v>0</v>
      </c>
      <c r="Q17" s="53">
        <f>SUM(Q8:Q14)</f>
        <v>83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158627</v>
      </c>
      <c r="C19" s="60">
        <f t="shared" si="1"/>
        <v>9696</v>
      </c>
      <c r="D19" s="59">
        <f>SUM(D16:D17)</f>
        <v>0</v>
      </c>
      <c r="E19" s="59">
        <f>SUM(E16:E17)</f>
        <v>373</v>
      </c>
      <c r="F19" s="59">
        <f>SUM(F16:F17)</f>
        <v>9323</v>
      </c>
      <c r="G19" s="60">
        <f t="shared" si="2"/>
        <v>148931</v>
      </c>
      <c r="H19" s="59">
        <f>SUM(H16:H17)</f>
        <v>62953</v>
      </c>
      <c r="I19" s="59">
        <f>SUM(I16:I17)</f>
        <v>7468</v>
      </c>
      <c r="J19" s="59">
        <f>SUM(J16:J17)</f>
        <v>78510</v>
      </c>
      <c r="K19" s="60">
        <f>SUM(K16:K17)</f>
        <v>86735</v>
      </c>
      <c r="L19" s="59">
        <f>SUM(M19:Q19)</f>
        <v>71892</v>
      </c>
      <c r="M19" s="59">
        <f>SUM(M16:M17)</f>
        <v>0</v>
      </c>
      <c r="N19" s="59">
        <f>SUM(N16:N17)</f>
        <v>6507</v>
      </c>
      <c r="O19" s="59">
        <f>SUM(O16:O17)</f>
        <v>64470</v>
      </c>
      <c r="P19" s="59">
        <f>SUM(P16:P17)</f>
        <v>0</v>
      </c>
      <c r="Q19" s="61">
        <f>SUM(Q16:Q17)</f>
        <v>915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SheetLayoutView="75" workbookViewId="0" topLeftCell="A3">
      <selection activeCell="H25" sqref="H25"/>
    </sheetView>
  </sheetViews>
  <sheetFormatPr defaultColWidth="7.625" defaultRowHeight="15" customHeight="1"/>
  <cols>
    <col min="1" max="1" width="10.625" style="1" customWidth="1"/>
    <col min="2" max="17" width="9.625" style="1" customWidth="1"/>
    <col min="18" max="16384" width="7.625" style="1" customWidth="1"/>
  </cols>
  <sheetData>
    <row r="1" spans="1:9" ht="18" customHeight="1">
      <c r="A1" s="1" t="s">
        <v>71</v>
      </c>
      <c r="E1" s="5" t="s">
        <v>107</v>
      </c>
      <c r="I1" s="1" t="s">
        <v>73</v>
      </c>
    </row>
    <row r="2" ht="15" customHeight="1" thickBot="1">
      <c r="Q2" s="6" t="s">
        <v>108</v>
      </c>
    </row>
    <row r="3" spans="1:17" s="4" customFormat="1" ht="15" customHeight="1">
      <c r="A3" s="2"/>
      <c r="B3" s="3"/>
      <c r="C3" s="34" t="s">
        <v>109</v>
      </c>
      <c r="D3" s="35"/>
      <c r="E3" s="35"/>
      <c r="F3" s="35"/>
      <c r="G3" s="35"/>
      <c r="H3" s="35"/>
      <c r="I3" s="35"/>
      <c r="J3" s="36"/>
      <c r="K3" s="34" t="s">
        <v>110</v>
      </c>
      <c r="L3" s="35"/>
      <c r="M3" s="35"/>
      <c r="N3" s="35"/>
      <c r="O3" s="35"/>
      <c r="P3" s="35"/>
      <c r="Q3" s="37"/>
    </row>
    <row r="4" spans="1:17" s="4" customFormat="1" ht="15" customHeight="1">
      <c r="A4" s="8"/>
      <c r="B4" s="38" t="s">
        <v>77</v>
      </c>
      <c r="C4" s="39" t="s">
        <v>78</v>
      </c>
      <c r="D4" s="40"/>
      <c r="E4" s="40"/>
      <c r="F4" s="41"/>
      <c r="G4" s="39" t="s">
        <v>79</v>
      </c>
      <c r="H4" s="40"/>
      <c r="I4" s="40"/>
      <c r="J4" s="41"/>
      <c r="K4" s="12"/>
      <c r="L4" s="12"/>
      <c r="M4" s="12" t="s">
        <v>80</v>
      </c>
      <c r="N4" s="12" t="s">
        <v>81</v>
      </c>
      <c r="O4" s="12"/>
      <c r="P4" s="12" t="s">
        <v>82</v>
      </c>
      <c r="Q4" s="13"/>
    </row>
    <row r="5" spans="1:17" s="4" customFormat="1" ht="15" customHeight="1" thickBot="1">
      <c r="A5" s="42"/>
      <c r="B5" s="43"/>
      <c r="C5" s="44" t="s">
        <v>83</v>
      </c>
      <c r="D5" s="44" t="s">
        <v>84</v>
      </c>
      <c r="E5" s="44" t="s">
        <v>85</v>
      </c>
      <c r="F5" s="44" t="s">
        <v>86</v>
      </c>
      <c r="G5" s="44" t="s">
        <v>87</v>
      </c>
      <c r="H5" s="44" t="s">
        <v>88</v>
      </c>
      <c r="I5" s="44" t="s">
        <v>89</v>
      </c>
      <c r="J5" s="44" t="s">
        <v>90</v>
      </c>
      <c r="K5" s="44" t="s">
        <v>91</v>
      </c>
      <c r="L5" s="44" t="s">
        <v>92</v>
      </c>
      <c r="M5" s="44" t="s">
        <v>93</v>
      </c>
      <c r="N5" s="44" t="s">
        <v>93</v>
      </c>
      <c r="O5" s="44" t="s">
        <v>94</v>
      </c>
      <c r="P5" s="44" t="s">
        <v>95</v>
      </c>
      <c r="Q5" s="45" t="s">
        <v>96</v>
      </c>
    </row>
    <row r="6" spans="1:17" ht="15" customHeight="1">
      <c r="A6" s="46" t="s">
        <v>97</v>
      </c>
      <c r="B6" s="47">
        <f>+C6+G6</f>
        <v>1831137</v>
      </c>
      <c r="C6" s="48">
        <f>SUM(D6:F6)</f>
        <v>64200</v>
      </c>
      <c r="D6" s="48">
        <v>0</v>
      </c>
      <c r="E6" s="48">
        <v>0</v>
      </c>
      <c r="F6" s="48">
        <v>64200</v>
      </c>
      <c r="G6" s="48">
        <f>SUM(H6:J6)</f>
        <v>1766937</v>
      </c>
      <c r="H6" s="48">
        <v>360152</v>
      </c>
      <c r="I6" s="48">
        <v>4800</v>
      </c>
      <c r="J6" s="48">
        <v>1401985</v>
      </c>
      <c r="K6" s="48">
        <v>1310015</v>
      </c>
      <c r="L6" s="48">
        <f>SUM(M6:Q6)</f>
        <v>521122</v>
      </c>
      <c r="M6" s="48">
        <v>0</v>
      </c>
      <c r="N6" s="48">
        <v>132000</v>
      </c>
      <c r="O6" s="48">
        <v>380102</v>
      </c>
      <c r="P6" s="48">
        <v>0</v>
      </c>
      <c r="Q6" s="49">
        <v>9020</v>
      </c>
    </row>
    <row r="7" spans="1:17" ht="15" customHeight="1">
      <c r="A7" s="50" t="s">
        <v>98</v>
      </c>
      <c r="B7" s="51">
        <f>+C7+G7</f>
        <v>44530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44530</v>
      </c>
      <c r="H7" s="52">
        <v>8740</v>
      </c>
      <c r="I7" s="52">
        <v>12500</v>
      </c>
      <c r="J7" s="52">
        <v>23290</v>
      </c>
      <c r="K7" s="52">
        <v>30990</v>
      </c>
      <c r="L7" s="52">
        <f>SUM(M7:Q7)</f>
        <v>13540</v>
      </c>
      <c r="M7" s="52">
        <v>0</v>
      </c>
      <c r="N7" s="52">
        <v>0</v>
      </c>
      <c r="O7" s="52">
        <v>13540</v>
      </c>
      <c r="P7" s="52">
        <v>0</v>
      </c>
      <c r="Q7" s="53">
        <v>0</v>
      </c>
    </row>
    <row r="8" spans="1:17" ht="15" customHeight="1">
      <c r="A8" s="50" t="s">
        <v>99</v>
      </c>
      <c r="B8" s="51">
        <f aca="true" t="shared" si="0" ref="B8:B17">+C8+G8</f>
        <v>3830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3830</v>
      </c>
      <c r="H8" s="52">
        <v>0</v>
      </c>
      <c r="I8" s="52">
        <v>0</v>
      </c>
      <c r="J8" s="52">
        <v>3830</v>
      </c>
      <c r="K8" s="52">
        <v>0</v>
      </c>
      <c r="L8" s="52">
        <f aca="true" t="shared" si="3" ref="L8:L17">SUM(M8:Q8)</f>
        <v>3830</v>
      </c>
      <c r="M8" s="52">
        <v>0</v>
      </c>
      <c r="N8" s="52">
        <v>0</v>
      </c>
      <c r="O8" s="52">
        <v>3830</v>
      </c>
      <c r="P8" s="52">
        <v>0</v>
      </c>
      <c r="Q8" s="53">
        <v>0</v>
      </c>
    </row>
    <row r="9" spans="1:17" ht="15" customHeight="1">
      <c r="A9" s="50" t="s">
        <v>100</v>
      </c>
      <c r="B9" s="51">
        <f t="shared" si="0"/>
        <v>165490</v>
      </c>
      <c r="C9" s="52">
        <f t="shared" si="1"/>
        <v>30000</v>
      </c>
      <c r="D9" s="52">
        <v>0</v>
      </c>
      <c r="E9" s="52">
        <v>0</v>
      </c>
      <c r="F9" s="52">
        <v>30000</v>
      </c>
      <c r="G9" s="52">
        <f t="shared" si="2"/>
        <v>135490</v>
      </c>
      <c r="H9" s="52">
        <v>134690</v>
      </c>
      <c r="I9" s="52">
        <v>0</v>
      </c>
      <c r="J9" s="52">
        <v>800</v>
      </c>
      <c r="K9" s="52">
        <v>2150</v>
      </c>
      <c r="L9" s="52">
        <f t="shared" si="3"/>
        <v>163340</v>
      </c>
      <c r="M9" s="52">
        <v>0</v>
      </c>
      <c r="N9" s="52">
        <v>0</v>
      </c>
      <c r="O9" s="52">
        <v>163340</v>
      </c>
      <c r="P9" s="52">
        <v>0</v>
      </c>
      <c r="Q9" s="53">
        <v>0</v>
      </c>
    </row>
    <row r="10" spans="1:17" ht="15" customHeight="1">
      <c r="A10" s="50" t="s">
        <v>101</v>
      </c>
      <c r="B10" s="51">
        <f t="shared" si="0"/>
        <v>17440</v>
      </c>
      <c r="C10" s="52">
        <f t="shared" si="1"/>
        <v>0</v>
      </c>
      <c r="D10" s="52">
        <v>0</v>
      </c>
      <c r="E10" s="52">
        <v>0</v>
      </c>
      <c r="F10" s="52">
        <v>0</v>
      </c>
      <c r="G10" s="52">
        <f t="shared" si="2"/>
        <v>17440</v>
      </c>
      <c r="H10" s="52">
        <v>16440</v>
      </c>
      <c r="I10" s="52">
        <v>0</v>
      </c>
      <c r="J10" s="52">
        <v>1000</v>
      </c>
      <c r="K10" s="52">
        <v>1300</v>
      </c>
      <c r="L10" s="52">
        <f t="shared" si="3"/>
        <v>16140</v>
      </c>
      <c r="M10" s="52">
        <v>0</v>
      </c>
      <c r="N10" s="52">
        <v>2140</v>
      </c>
      <c r="O10" s="52">
        <v>14000</v>
      </c>
      <c r="P10" s="52">
        <v>0</v>
      </c>
      <c r="Q10" s="53">
        <v>0</v>
      </c>
    </row>
    <row r="11" spans="1:17" ht="15" customHeight="1">
      <c r="A11" s="50" t="s">
        <v>102</v>
      </c>
      <c r="B11" s="51">
        <f t="shared" si="0"/>
        <v>219454</v>
      </c>
      <c r="C11" s="52">
        <f t="shared" si="1"/>
        <v>2500</v>
      </c>
      <c r="D11" s="52">
        <v>0</v>
      </c>
      <c r="E11" s="52">
        <v>0</v>
      </c>
      <c r="F11" s="52">
        <v>2500</v>
      </c>
      <c r="G11" s="52">
        <f t="shared" si="2"/>
        <v>216954</v>
      </c>
      <c r="H11" s="52">
        <v>213754</v>
      </c>
      <c r="I11" s="52">
        <v>0</v>
      </c>
      <c r="J11" s="52">
        <v>3200</v>
      </c>
      <c r="K11" s="52">
        <v>12069</v>
      </c>
      <c r="L11" s="52">
        <f t="shared" si="3"/>
        <v>207385</v>
      </c>
      <c r="M11" s="52">
        <v>0</v>
      </c>
      <c r="N11" s="52">
        <v>0</v>
      </c>
      <c r="O11" s="52">
        <v>207385</v>
      </c>
      <c r="P11" s="52">
        <v>0</v>
      </c>
      <c r="Q11" s="53">
        <v>0</v>
      </c>
    </row>
    <row r="12" spans="1:17" ht="15" customHeight="1">
      <c r="A12" s="50" t="s">
        <v>103</v>
      </c>
      <c r="B12" s="51">
        <f t="shared" si="0"/>
        <v>34354</v>
      </c>
      <c r="C12" s="52">
        <f t="shared" si="1"/>
        <v>0</v>
      </c>
      <c r="D12" s="52">
        <v>0</v>
      </c>
      <c r="E12" s="52">
        <v>0</v>
      </c>
      <c r="F12" s="52">
        <v>0</v>
      </c>
      <c r="G12" s="52">
        <f t="shared" si="2"/>
        <v>34354</v>
      </c>
      <c r="H12" s="52">
        <v>20644</v>
      </c>
      <c r="I12" s="52">
        <v>860</v>
      </c>
      <c r="J12" s="52">
        <v>12850</v>
      </c>
      <c r="K12" s="52">
        <v>19850</v>
      </c>
      <c r="L12" s="52">
        <f t="shared" si="3"/>
        <v>14504</v>
      </c>
      <c r="M12" s="52">
        <v>0</v>
      </c>
      <c r="N12" s="52">
        <v>0</v>
      </c>
      <c r="O12" s="52">
        <v>14314</v>
      </c>
      <c r="P12" s="52">
        <v>0</v>
      </c>
      <c r="Q12" s="53">
        <v>190</v>
      </c>
    </row>
    <row r="13" spans="1:17" ht="15" customHeight="1">
      <c r="A13" s="50" t="s">
        <v>104</v>
      </c>
      <c r="B13" s="51">
        <f t="shared" si="0"/>
        <v>282316</v>
      </c>
      <c r="C13" s="52">
        <f t="shared" si="1"/>
        <v>136890</v>
      </c>
      <c r="D13" s="52">
        <v>0</v>
      </c>
      <c r="E13" s="52">
        <v>9100</v>
      </c>
      <c r="F13" s="52">
        <v>127790</v>
      </c>
      <c r="G13" s="52">
        <f t="shared" si="2"/>
        <v>145426</v>
      </c>
      <c r="H13" s="52">
        <v>19150</v>
      </c>
      <c r="I13" s="52">
        <v>126276</v>
      </c>
      <c r="J13" s="52">
        <v>0</v>
      </c>
      <c r="K13" s="52">
        <v>66850</v>
      </c>
      <c r="L13" s="52">
        <f t="shared" si="3"/>
        <v>215466</v>
      </c>
      <c r="M13" s="52">
        <v>0</v>
      </c>
      <c r="N13" s="52">
        <v>1436</v>
      </c>
      <c r="O13" s="52">
        <v>213690</v>
      </c>
      <c r="P13" s="52">
        <v>0</v>
      </c>
      <c r="Q13" s="53">
        <v>340</v>
      </c>
    </row>
    <row r="14" spans="1:17" ht="15" customHeight="1">
      <c r="A14" s="50" t="s">
        <v>96</v>
      </c>
      <c r="B14" s="51">
        <f t="shared" si="0"/>
        <v>45100</v>
      </c>
      <c r="C14" s="52">
        <f t="shared" si="1"/>
        <v>8500</v>
      </c>
      <c r="D14" s="52">
        <v>0</v>
      </c>
      <c r="E14" s="52">
        <v>0</v>
      </c>
      <c r="F14" s="52">
        <v>8500</v>
      </c>
      <c r="G14" s="52">
        <f t="shared" si="2"/>
        <v>36600</v>
      </c>
      <c r="H14" s="52">
        <v>30400</v>
      </c>
      <c r="I14" s="52">
        <v>3700</v>
      </c>
      <c r="J14" s="52">
        <v>2500</v>
      </c>
      <c r="K14" s="52">
        <v>11000</v>
      </c>
      <c r="L14" s="52">
        <f t="shared" si="3"/>
        <v>34100</v>
      </c>
      <c r="M14" s="52">
        <v>0</v>
      </c>
      <c r="N14" s="52">
        <v>8000</v>
      </c>
      <c r="O14" s="52">
        <v>26100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105</v>
      </c>
      <c r="B16" s="51">
        <f t="shared" si="0"/>
        <v>1875667</v>
      </c>
      <c r="C16" s="52">
        <f t="shared" si="1"/>
        <v>64200</v>
      </c>
      <c r="D16" s="52">
        <f>SUM(D6:D7)</f>
        <v>0</v>
      </c>
      <c r="E16" s="52">
        <f>SUM(E6:E7)</f>
        <v>0</v>
      </c>
      <c r="F16" s="52">
        <f>SUM(F6:F7)</f>
        <v>64200</v>
      </c>
      <c r="G16" s="52">
        <f t="shared" si="2"/>
        <v>1811467</v>
      </c>
      <c r="H16" s="52">
        <f>SUM(H6:H7)</f>
        <v>368892</v>
      </c>
      <c r="I16" s="52">
        <f>SUM(I6:I7)</f>
        <v>17300</v>
      </c>
      <c r="J16" s="52">
        <f>SUM(J6:J7)</f>
        <v>1425275</v>
      </c>
      <c r="K16" s="52">
        <f>SUM(K6:K7)</f>
        <v>1341005</v>
      </c>
      <c r="L16" s="52">
        <f t="shared" si="3"/>
        <v>534662</v>
      </c>
      <c r="M16" s="52">
        <f>SUM(M6:M7)</f>
        <v>0</v>
      </c>
      <c r="N16" s="52">
        <f>SUM(N6:N7)</f>
        <v>132000</v>
      </c>
      <c r="O16" s="52">
        <f>SUM(O6:O7)</f>
        <v>393642</v>
      </c>
      <c r="P16" s="52">
        <f>SUM(P6:P7)</f>
        <v>0</v>
      </c>
      <c r="Q16" s="53">
        <f>SUM(Q6:Q7)</f>
        <v>9020</v>
      </c>
    </row>
    <row r="17" spans="1:17" ht="15" customHeight="1">
      <c r="A17" s="50" t="s">
        <v>106</v>
      </c>
      <c r="B17" s="51">
        <f t="shared" si="0"/>
        <v>767984</v>
      </c>
      <c r="C17" s="52">
        <f t="shared" si="1"/>
        <v>177890</v>
      </c>
      <c r="D17" s="52">
        <f>SUM(D8:D14)</f>
        <v>0</v>
      </c>
      <c r="E17" s="52">
        <f>SUM(E8:E14)</f>
        <v>9100</v>
      </c>
      <c r="F17" s="52">
        <f>SUM(F8:F14)</f>
        <v>168790</v>
      </c>
      <c r="G17" s="52">
        <f t="shared" si="2"/>
        <v>590094</v>
      </c>
      <c r="H17" s="52">
        <f>SUM(H8:H14)</f>
        <v>435078</v>
      </c>
      <c r="I17" s="52">
        <f>SUM(I8:I14)</f>
        <v>130836</v>
      </c>
      <c r="J17" s="52">
        <f>SUM(J8:J14)</f>
        <v>24180</v>
      </c>
      <c r="K17" s="52">
        <f>SUM(K8:K14)</f>
        <v>113219</v>
      </c>
      <c r="L17" s="52">
        <f t="shared" si="3"/>
        <v>654765</v>
      </c>
      <c r="M17" s="52">
        <f>SUM(M8:M14)</f>
        <v>0</v>
      </c>
      <c r="N17" s="52">
        <f>SUM(N8:N14)</f>
        <v>11576</v>
      </c>
      <c r="O17" s="52">
        <f>SUM(O8:O14)</f>
        <v>642659</v>
      </c>
      <c r="P17" s="52">
        <f>SUM(P8:P14)</f>
        <v>0</v>
      </c>
      <c r="Q17" s="53">
        <f>SUM(Q8:Q14)</f>
        <v>530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77</v>
      </c>
      <c r="B19" s="59">
        <f>+C19+G19</f>
        <v>2643651</v>
      </c>
      <c r="C19" s="60">
        <f t="shared" si="1"/>
        <v>242090</v>
      </c>
      <c r="D19" s="59">
        <f>SUM(D16:D17)</f>
        <v>0</v>
      </c>
      <c r="E19" s="59">
        <f>SUM(E16:E17)</f>
        <v>9100</v>
      </c>
      <c r="F19" s="59">
        <f>SUM(F16:F17)</f>
        <v>232990</v>
      </c>
      <c r="G19" s="60">
        <f t="shared" si="2"/>
        <v>2401561</v>
      </c>
      <c r="H19" s="59">
        <f>SUM(H16:H17)</f>
        <v>803970</v>
      </c>
      <c r="I19" s="59">
        <f>SUM(I16:I17)</f>
        <v>148136</v>
      </c>
      <c r="J19" s="59">
        <f>SUM(J16:J17)</f>
        <v>1449455</v>
      </c>
      <c r="K19" s="60">
        <f>SUM(K16:K17)</f>
        <v>1454224</v>
      </c>
      <c r="L19" s="59">
        <f>SUM(M19:Q19)</f>
        <v>1189427</v>
      </c>
      <c r="M19" s="59">
        <f>SUM(M16:M17)</f>
        <v>0</v>
      </c>
      <c r="N19" s="59">
        <f>SUM(N16:N17)</f>
        <v>143576</v>
      </c>
      <c r="O19" s="59">
        <f>SUM(O16:O17)</f>
        <v>1036301</v>
      </c>
      <c r="P19" s="59">
        <f>SUM(P16:P17)</f>
        <v>0</v>
      </c>
      <c r="Q19" s="61">
        <f>SUM(Q16:Q17)</f>
        <v>9550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2014-07-25T00:26:46Z</cp:lastPrinted>
  <dcterms:created xsi:type="dcterms:W3CDTF">2000-01-06T00:38:06Z</dcterms:created>
  <dcterms:modified xsi:type="dcterms:W3CDTF">2014-07-25T00:27:39Z</dcterms:modified>
  <cp:category/>
  <cp:version/>
  <cp:contentType/>
  <cp:contentStatus/>
</cp:coreProperties>
</file>