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externalReferences>
    <externalReference r:id="rId6"/>
    <externalReference r:id="rId7"/>
  </externalReference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<sst xmlns="http://schemas.openxmlformats.org/spreadsheetml/2006/main" count="149" uniqueCount="111">
  <si>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</si>
  <si>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</si>
  <si>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</si>
  <si>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</si>
  <si>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</si>
  <si>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</si>
  <si>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</si>
  <si>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</si>
  <si>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</si>
  <si>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</si>
  <si>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</si>
  <si>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</si>
  <si>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</si>
  <si>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</si>
  <si>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</si>
  <si>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</si>
  <si>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26年  8月分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</si>
  <si>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</si>
  <si>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</si>
  <si>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</si>
  <si>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</si>
  <si>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</si>
  <si>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</si>
  <si>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</si>
  <si>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</si>
  <si>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</si>
  <si>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</si>
  <si>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</si>
  <si>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</si>
  <si>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</si>
  <si>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</si>
  <si>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</si>
  <si>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</si>
  <si>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</si>
  <si>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</si>
  <si>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</si>
  <si>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</si>
  <si>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</si>
  <si>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</si>
  <si>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</si>
  <si>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</si>
  <si>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</si>
  <si>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</si>
  <si>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</si>
  <si>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</si>
  <si>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</si>
  <si>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</si>
  <si>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</si>
  <si>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</si>
  <si>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</si>
  <si>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</si>
  <si>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</si>
  <si>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</si>
  <si>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</si>
  <si>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</si>
  <si>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</si>
  <si>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</si>
  <si>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</si>
  <si>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</si>
  <si>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</si>
  <si>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</si>
  <si>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</si>
  <si>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</si>
  <si>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</si>
  <si>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</si>
  <si>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</si>
  <si>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</si>
  <si>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</si>
  <si>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</si>
  <si>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</si>
  <si>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</si>
  <si>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</si>
  <si>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</si>
  <si>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26年  8月分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</si>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</sst>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177" fontId="2" fillId="0" borderId="13" xfId="0" applyNumberFormat="1" applyFont="1" applyBorder="1" applyAlignment="1">
      <alignment shrinkToFit="1"/>
    </xf>
    <xf numFmtId="177" fontId="2" fillId="0" borderId="14" xfId="0" applyNumberFormat="1" applyFont="1" applyBorder="1" applyAlignment="1">
      <alignment shrinkToFit="1"/>
    </xf>
    <xf numFmtId="177" fontId="2" fillId="0" borderId="49" xfId="0" applyNumberFormat="1" applyFont="1" applyBorder="1" applyAlignment="1">
      <alignment shrinkToFit="1"/>
    </xf>
    <xf numFmtId="177" fontId="2" fillId="0" borderId="51" xfId="0" applyNumberFormat="1" applyFont="1" applyBorder="1" applyAlignment="1">
      <alignment shrinkToFit="1"/>
    </xf>
    <xf numFmtId="177" fontId="2" fillId="0" borderId="52" xfId="0" applyNumberFormat="1" applyFont="1" applyBorder="1" applyAlignment="1">
      <alignment shrinkToFit="1"/>
    </xf>
    <xf numFmtId="177" fontId="2" fillId="0" borderId="53" xfId="0" applyNumberFormat="1" applyFont="1" applyBorder="1" applyAlignment="1">
      <alignment shrinkToFit="1"/>
    </xf>
    <xf numFmtId="177" fontId="2" fillId="0" borderId="55" xfId="0" applyNumberFormat="1" applyFont="1" applyBorder="1" applyAlignment="1">
      <alignment shrinkToFit="1"/>
    </xf>
    <xf numFmtId="177" fontId="2" fillId="0" borderId="56" xfId="0" applyNumberFormat="1" applyFont="1" applyBorder="1" applyAlignment="1">
      <alignment shrinkToFit="1"/>
    </xf>
    <xf numFmtId="177" fontId="2" fillId="0" borderId="57" xfId="0" applyNumberFormat="1" applyFont="1" applyBorder="1" applyAlignment="1">
      <alignment shrinkToFit="1"/>
    </xf>
    <xf numFmtId="177" fontId="2" fillId="0" borderId="59" xfId="0" applyNumberFormat="1" applyFont="1" applyBorder="1" applyAlignment="1">
      <alignment shrinkToFit="1"/>
    </xf>
    <xf numFmtId="177" fontId="2" fillId="0" borderId="60" xfId="0" applyNumberFormat="1" applyFont="1" applyBorder="1" applyAlignment="1">
      <alignment shrinkToFit="1"/>
    </xf>
    <xf numFmtId="177" fontId="2" fillId="0" borderId="61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4314;&#31689;&#29289;&#27010;&#22577;&#6528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29412</v>
      </c>
      <c r="C5" s="18">
        <v>18779</v>
      </c>
      <c r="D5" s="18">
        <v>0</v>
      </c>
      <c r="E5" s="18">
        <v>132</v>
      </c>
      <c r="F5" s="18">
        <v>2464</v>
      </c>
      <c r="G5" s="18">
        <v>3594</v>
      </c>
      <c r="H5" s="18">
        <v>4216</v>
      </c>
      <c r="I5" s="18">
        <v>39</v>
      </c>
      <c r="J5" s="18">
        <v>0</v>
      </c>
      <c r="K5" s="18">
        <v>188</v>
      </c>
      <c r="L5" s="18">
        <v>15628</v>
      </c>
      <c r="M5" s="19">
        <v>13784</v>
      </c>
    </row>
    <row r="6" spans="1:13" ht="15" customHeight="1">
      <c r="A6" s="15" t="s">
        <v>18</v>
      </c>
      <c r="B6" s="20">
        <f t="shared" si="0"/>
        <v>12626</v>
      </c>
      <c r="C6" s="21">
        <v>11239</v>
      </c>
      <c r="D6" s="21">
        <v>237</v>
      </c>
      <c r="E6" s="21">
        <v>0</v>
      </c>
      <c r="F6" s="21">
        <v>39</v>
      </c>
      <c r="G6" s="21">
        <v>0</v>
      </c>
      <c r="H6" s="21">
        <v>0</v>
      </c>
      <c r="I6" s="21">
        <v>0</v>
      </c>
      <c r="J6" s="21">
        <v>608</v>
      </c>
      <c r="K6" s="21">
        <v>503</v>
      </c>
      <c r="L6" s="21">
        <v>9647</v>
      </c>
      <c r="M6" s="22">
        <v>2979</v>
      </c>
    </row>
    <row r="7" spans="1:13" ht="15" customHeight="1">
      <c r="A7" s="15" t="s">
        <v>19</v>
      </c>
      <c r="B7" s="20">
        <f t="shared" si="0"/>
        <v>14314</v>
      </c>
      <c r="C7" s="21">
        <v>3240</v>
      </c>
      <c r="D7" s="21">
        <v>0</v>
      </c>
      <c r="E7" s="21">
        <v>816</v>
      </c>
      <c r="F7" s="21">
        <v>1997</v>
      </c>
      <c r="G7" s="21">
        <v>0</v>
      </c>
      <c r="H7" s="21">
        <v>757</v>
      </c>
      <c r="I7" s="21">
        <v>5421</v>
      </c>
      <c r="J7" s="21">
        <v>195</v>
      </c>
      <c r="K7" s="21">
        <v>1888</v>
      </c>
      <c r="L7" s="21">
        <v>3833</v>
      </c>
      <c r="M7" s="22">
        <v>10481</v>
      </c>
    </row>
    <row r="8" spans="1:13" ht="15" customHeight="1">
      <c r="A8" s="15" t="s">
        <v>20</v>
      </c>
      <c r="B8" s="20">
        <f t="shared" si="0"/>
        <v>8853</v>
      </c>
      <c r="C8" s="21">
        <v>4519</v>
      </c>
      <c r="D8" s="21">
        <v>0</v>
      </c>
      <c r="E8" s="21">
        <v>0</v>
      </c>
      <c r="F8" s="21">
        <v>0</v>
      </c>
      <c r="G8" s="21">
        <v>0</v>
      </c>
      <c r="H8" s="21">
        <v>1207</v>
      </c>
      <c r="I8" s="21">
        <v>136</v>
      </c>
      <c r="J8" s="21">
        <v>1072</v>
      </c>
      <c r="K8" s="21">
        <v>1919</v>
      </c>
      <c r="L8" s="21">
        <v>4025</v>
      </c>
      <c r="M8" s="22">
        <v>4828</v>
      </c>
    </row>
    <row r="9" spans="1:13" ht="15" customHeight="1">
      <c r="A9" s="15" t="s">
        <v>21</v>
      </c>
      <c r="B9" s="20">
        <f t="shared" si="0"/>
        <v>5042</v>
      </c>
      <c r="C9" s="21">
        <v>2875</v>
      </c>
      <c r="D9" s="21">
        <v>0</v>
      </c>
      <c r="E9" s="21">
        <v>0</v>
      </c>
      <c r="F9" s="21">
        <v>2094</v>
      </c>
      <c r="G9" s="21">
        <v>0</v>
      </c>
      <c r="H9" s="21">
        <v>0</v>
      </c>
      <c r="I9" s="21">
        <v>0</v>
      </c>
      <c r="J9" s="21">
        <v>73</v>
      </c>
      <c r="K9" s="21">
        <v>0</v>
      </c>
      <c r="L9" s="21">
        <v>2755</v>
      </c>
      <c r="M9" s="22">
        <v>2287</v>
      </c>
    </row>
    <row r="10" spans="1:13" ht="15" customHeight="1">
      <c r="A10" s="15" t="s">
        <v>22</v>
      </c>
      <c r="B10" s="20">
        <f t="shared" si="0"/>
        <v>3317</v>
      </c>
      <c r="C10" s="21">
        <v>3129</v>
      </c>
      <c r="D10" s="21">
        <v>140</v>
      </c>
      <c r="E10" s="21">
        <v>0</v>
      </c>
      <c r="F10" s="21">
        <v>0</v>
      </c>
      <c r="G10" s="21">
        <v>0</v>
      </c>
      <c r="H10" s="21">
        <v>0</v>
      </c>
      <c r="I10" s="21">
        <v>48</v>
      </c>
      <c r="J10" s="21">
        <v>0</v>
      </c>
      <c r="K10" s="21">
        <v>0</v>
      </c>
      <c r="L10" s="21">
        <v>3021</v>
      </c>
      <c r="M10" s="22">
        <v>296</v>
      </c>
    </row>
    <row r="11" spans="1:13" ht="15" customHeight="1">
      <c r="A11" s="15" t="s">
        <v>23</v>
      </c>
      <c r="B11" s="20">
        <f t="shared" si="0"/>
        <v>9102</v>
      </c>
      <c r="C11" s="21">
        <v>314</v>
      </c>
      <c r="D11" s="21">
        <v>0</v>
      </c>
      <c r="E11" s="21">
        <v>0</v>
      </c>
      <c r="F11" s="21">
        <v>8788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314</v>
      </c>
      <c r="M11" s="22">
        <v>8788</v>
      </c>
    </row>
    <row r="12" spans="1:13" ht="15" customHeight="1">
      <c r="A12" s="15" t="s">
        <v>24</v>
      </c>
      <c r="B12" s="20">
        <f t="shared" si="0"/>
        <v>2869</v>
      </c>
      <c r="C12" s="21">
        <v>1874</v>
      </c>
      <c r="D12" s="21">
        <v>0</v>
      </c>
      <c r="E12" s="21">
        <v>0</v>
      </c>
      <c r="F12" s="21">
        <v>0</v>
      </c>
      <c r="G12" s="21">
        <v>0</v>
      </c>
      <c r="H12" s="21">
        <v>939</v>
      </c>
      <c r="I12" s="21">
        <v>0</v>
      </c>
      <c r="J12" s="21">
        <v>56</v>
      </c>
      <c r="K12" s="21">
        <v>0</v>
      </c>
      <c r="L12" s="21">
        <v>1658</v>
      </c>
      <c r="M12" s="22">
        <v>1211</v>
      </c>
    </row>
    <row r="13" spans="1:13" ht="15" customHeight="1">
      <c r="A13" s="15" t="s">
        <v>25</v>
      </c>
      <c r="B13" s="20">
        <f t="shared" si="0"/>
        <v>8624</v>
      </c>
      <c r="C13" s="21">
        <v>4665</v>
      </c>
      <c r="D13" s="21">
        <v>470</v>
      </c>
      <c r="E13" s="21">
        <v>0</v>
      </c>
      <c r="F13" s="21">
        <v>1391</v>
      </c>
      <c r="G13" s="21">
        <v>0</v>
      </c>
      <c r="H13" s="21">
        <v>793</v>
      </c>
      <c r="I13" s="21">
        <v>0</v>
      </c>
      <c r="J13" s="21">
        <v>1305</v>
      </c>
      <c r="K13" s="21">
        <v>0</v>
      </c>
      <c r="L13" s="21">
        <v>3609</v>
      </c>
      <c r="M13" s="22">
        <v>5015</v>
      </c>
    </row>
    <row r="14" spans="1:13" ht="15" customHeight="1">
      <c r="A14" s="15" t="s">
        <v>26</v>
      </c>
      <c r="B14" s="20">
        <f t="shared" si="0"/>
        <v>4794</v>
      </c>
      <c r="C14" s="21">
        <v>1390</v>
      </c>
      <c r="D14" s="21">
        <v>0</v>
      </c>
      <c r="E14" s="21">
        <v>0</v>
      </c>
      <c r="F14" s="21">
        <v>1946</v>
      </c>
      <c r="G14" s="21">
        <v>614</v>
      </c>
      <c r="H14" s="21">
        <v>297</v>
      </c>
      <c r="I14" s="21">
        <v>0</v>
      </c>
      <c r="J14" s="21">
        <v>0</v>
      </c>
      <c r="K14" s="21">
        <v>547</v>
      </c>
      <c r="L14" s="21">
        <v>1451</v>
      </c>
      <c r="M14" s="22">
        <v>3343</v>
      </c>
    </row>
    <row r="15" spans="1:13" ht="15" customHeight="1">
      <c r="A15" s="15" t="s">
        <v>27</v>
      </c>
      <c r="B15" s="20">
        <f t="shared" si="0"/>
        <v>3523</v>
      </c>
      <c r="C15" s="21">
        <v>2914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455</v>
      </c>
      <c r="J15" s="21">
        <v>154</v>
      </c>
      <c r="K15" s="21">
        <v>0</v>
      </c>
      <c r="L15" s="21">
        <v>2896</v>
      </c>
      <c r="M15" s="22">
        <v>627</v>
      </c>
    </row>
    <row r="16" spans="1:13" ht="15" customHeight="1">
      <c r="A16" s="15" t="s">
        <v>28</v>
      </c>
      <c r="B16" s="20">
        <f t="shared" si="0"/>
        <v>3049</v>
      </c>
      <c r="C16" s="21">
        <v>1839</v>
      </c>
      <c r="D16" s="21">
        <v>129</v>
      </c>
      <c r="E16" s="21">
        <v>0</v>
      </c>
      <c r="F16" s="21">
        <v>626</v>
      </c>
      <c r="G16" s="21">
        <v>0</v>
      </c>
      <c r="H16" s="21">
        <v>0</v>
      </c>
      <c r="I16" s="21">
        <v>219</v>
      </c>
      <c r="J16" s="21">
        <v>0</v>
      </c>
      <c r="K16" s="21">
        <v>236</v>
      </c>
      <c r="L16" s="21">
        <v>2242</v>
      </c>
      <c r="M16" s="22">
        <v>807</v>
      </c>
    </row>
    <row r="17" spans="1:13" ht="15" customHeight="1">
      <c r="A17" s="15" t="s">
        <v>29</v>
      </c>
      <c r="B17" s="20">
        <f t="shared" si="0"/>
        <v>6822</v>
      </c>
      <c r="C17" s="21">
        <v>5457</v>
      </c>
      <c r="D17" s="21">
        <v>0</v>
      </c>
      <c r="E17" s="21">
        <v>0</v>
      </c>
      <c r="F17" s="21">
        <v>250</v>
      </c>
      <c r="G17" s="21">
        <v>0</v>
      </c>
      <c r="H17" s="21">
        <v>1091</v>
      </c>
      <c r="I17" s="21">
        <v>0</v>
      </c>
      <c r="J17" s="21">
        <v>0</v>
      </c>
      <c r="K17" s="21">
        <v>24</v>
      </c>
      <c r="L17" s="21">
        <v>3665</v>
      </c>
      <c r="M17" s="22">
        <v>3157</v>
      </c>
    </row>
    <row r="18" spans="1:13" ht="15" customHeight="1">
      <c r="A18" s="15" t="s">
        <v>30</v>
      </c>
      <c r="B18" s="20">
        <f t="shared" si="0"/>
        <v>5114</v>
      </c>
      <c r="C18" s="21">
        <v>3916</v>
      </c>
      <c r="D18" s="21">
        <v>0</v>
      </c>
      <c r="E18" s="21">
        <v>20</v>
      </c>
      <c r="F18" s="21">
        <v>26</v>
      </c>
      <c r="G18" s="21">
        <v>0</v>
      </c>
      <c r="H18" s="21">
        <v>0</v>
      </c>
      <c r="I18" s="21">
        <v>0</v>
      </c>
      <c r="J18" s="21">
        <v>1067</v>
      </c>
      <c r="K18" s="21">
        <v>85</v>
      </c>
      <c r="L18" s="21">
        <v>3224</v>
      </c>
      <c r="M18" s="22">
        <v>1890</v>
      </c>
    </row>
    <row r="19" spans="1:13" ht="15" customHeight="1">
      <c r="A19" s="15" t="s">
        <v>31</v>
      </c>
      <c r="B19" s="20">
        <f t="shared" si="0"/>
        <v>757</v>
      </c>
      <c r="C19" s="21">
        <v>757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757</v>
      </c>
      <c r="M19" s="22">
        <v>0</v>
      </c>
    </row>
    <row r="20" spans="1:13" ht="15" customHeight="1">
      <c r="A20" s="15" t="s">
        <v>32</v>
      </c>
      <c r="B20" s="20">
        <f t="shared" si="0"/>
        <v>5477</v>
      </c>
      <c r="C20" s="21">
        <v>5397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80</v>
      </c>
      <c r="K20" s="21">
        <v>0</v>
      </c>
      <c r="L20" s="21">
        <v>4480</v>
      </c>
      <c r="M20" s="22">
        <v>997</v>
      </c>
    </row>
    <row r="21" spans="1:13" ht="15" customHeight="1">
      <c r="A21" s="15" t="s">
        <v>33</v>
      </c>
      <c r="B21" s="20">
        <f t="shared" si="0"/>
        <v>3095</v>
      </c>
      <c r="C21" s="21">
        <v>671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125</v>
      </c>
      <c r="J21" s="21">
        <v>2299</v>
      </c>
      <c r="K21" s="21">
        <v>0</v>
      </c>
      <c r="L21" s="21">
        <v>1513</v>
      </c>
      <c r="M21" s="22">
        <v>1582</v>
      </c>
    </row>
    <row r="22" spans="1:13" ht="15" customHeight="1">
      <c r="A22" s="15" t="s">
        <v>34</v>
      </c>
      <c r="B22" s="20">
        <f t="shared" si="0"/>
        <v>3404</v>
      </c>
      <c r="C22" s="21">
        <v>2001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1403</v>
      </c>
      <c r="K22" s="21">
        <v>0</v>
      </c>
      <c r="L22" s="21">
        <v>2673</v>
      </c>
      <c r="M22" s="22">
        <v>731</v>
      </c>
    </row>
    <row r="23" spans="1:13" ht="15" customHeight="1">
      <c r="A23" s="15" t="s">
        <v>35</v>
      </c>
      <c r="B23" s="20">
        <f t="shared" si="0"/>
        <v>2838</v>
      </c>
      <c r="C23" s="21">
        <v>1300</v>
      </c>
      <c r="D23" s="21">
        <v>0</v>
      </c>
      <c r="E23" s="21">
        <v>0</v>
      </c>
      <c r="F23" s="21">
        <v>60</v>
      </c>
      <c r="G23" s="21">
        <v>0</v>
      </c>
      <c r="H23" s="21">
        <v>0</v>
      </c>
      <c r="I23" s="21">
        <v>1478</v>
      </c>
      <c r="J23" s="21">
        <v>0</v>
      </c>
      <c r="K23" s="21">
        <v>0</v>
      </c>
      <c r="L23" s="21">
        <v>1065</v>
      </c>
      <c r="M23" s="22">
        <v>1773</v>
      </c>
    </row>
    <row r="24" spans="1:13" ht="15" customHeight="1">
      <c r="A24" s="15" t="s">
        <v>36</v>
      </c>
      <c r="B24" s="20">
        <f t="shared" si="0"/>
        <v>807</v>
      </c>
      <c r="C24" s="21">
        <v>197</v>
      </c>
      <c r="D24" s="21">
        <v>0</v>
      </c>
      <c r="E24" s="21">
        <v>0</v>
      </c>
      <c r="F24" s="21">
        <v>572</v>
      </c>
      <c r="G24" s="21">
        <v>0</v>
      </c>
      <c r="H24" s="21">
        <v>0</v>
      </c>
      <c r="I24" s="21">
        <v>0</v>
      </c>
      <c r="J24" s="21">
        <v>38</v>
      </c>
      <c r="K24" s="21">
        <v>0</v>
      </c>
      <c r="L24" s="21">
        <v>608</v>
      </c>
      <c r="M24" s="22">
        <v>199</v>
      </c>
    </row>
    <row r="25" spans="1:13" ht="15" customHeight="1">
      <c r="A25" s="16" t="s">
        <v>37</v>
      </c>
      <c r="B25" s="23">
        <f t="shared" si="0"/>
        <v>3537</v>
      </c>
      <c r="C25" s="24">
        <v>741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2796</v>
      </c>
      <c r="K25" s="24">
        <v>0</v>
      </c>
      <c r="L25" s="24">
        <v>426</v>
      </c>
      <c r="M25" s="25">
        <v>3111</v>
      </c>
    </row>
    <row r="26" spans="1:13" ht="15" customHeight="1">
      <c r="A26" s="26" t="s">
        <v>60</v>
      </c>
      <c r="B26" s="27">
        <f t="shared" si="0"/>
        <v>137376</v>
      </c>
      <c r="C26" s="28">
        <v>77214</v>
      </c>
      <c r="D26" s="28">
        <v>976</v>
      </c>
      <c r="E26" s="28">
        <v>968</v>
      </c>
      <c r="F26" s="28">
        <v>20253</v>
      </c>
      <c r="G26" s="28">
        <v>4208</v>
      </c>
      <c r="H26" s="28">
        <v>9300</v>
      </c>
      <c r="I26" s="28">
        <v>7921</v>
      </c>
      <c r="J26" s="28">
        <v>11146</v>
      </c>
      <c r="K26" s="28">
        <v>5390</v>
      </c>
      <c r="L26" s="28">
        <v>69490</v>
      </c>
      <c r="M26" s="29">
        <v>67886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972</v>
      </c>
      <c r="C28" s="21">
        <v>596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376</v>
      </c>
      <c r="J28" s="21">
        <v>0</v>
      </c>
      <c r="K28" s="21">
        <v>0</v>
      </c>
      <c r="L28" s="21">
        <v>452</v>
      </c>
      <c r="M28" s="22">
        <v>520</v>
      </c>
    </row>
    <row r="29" spans="1:13" ht="15" customHeight="1">
      <c r="A29" s="16" t="s">
        <v>39</v>
      </c>
      <c r="B29" s="23">
        <f>SUM(C29:K29)</f>
        <v>1491</v>
      </c>
      <c r="C29" s="24">
        <v>1491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1009</v>
      </c>
      <c r="M29" s="25">
        <v>482</v>
      </c>
    </row>
    <row r="30" spans="1:13" ht="15" customHeight="1">
      <c r="A30" s="26" t="s">
        <v>61</v>
      </c>
      <c r="B30" s="27">
        <f>SUM(C30:K30)</f>
        <v>2463</v>
      </c>
      <c r="C30" s="28">
        <v>2087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376</v>
      </c>
      <c r="J30" s="28">
        <v>0</v>
      </c>
      <c r="K30" s="28">
        <v>0</v>
      </c>
      <c r="L30" s="28">
        <v>1461</v>
      </c>
      <c r="M30" s="29">
        <v>1002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12810</v>
      </c>
      <c r="C32" s="24">
        <v>577</v>
      </c>
      <c r="D32" s="24">
        <v>0</v>
      </c>
      <c r="E32" s="24">
        <v>0</v>
      </c>
      <c r="F32" s="24">
        <v>0</v>
      </c>
      <c r="G32" s="24">
        <v>12233</v>
      </c>
      <c r="H32" s="24">
        <v>0</v>
      </c>
      <c r="I32" s="24">
        <v>0</v>
      </c>
      <c r="J32" s="24">
        <v>0</v>
      </c>
      <c r="K32" s="24">
        <v>0</v>
      </c>
      <c r="L32" s="24">
        <v>577</v>
      </c>
      <c r="M32" s="25">
        <v>12233</v>
      </c>
    </row>
    <row r="33" spans="1:13" ht="15" customHeight="1">
      <c r="A33" s="26" t="s">
        <v>62</v>
      </c>
      <c r="B33" s="27">
        <f>SUM(C33:K33)</f>
        <v>12810</v>
      </c>
      <c r="C33" s="28">
        <v>577</v>
      </c>
      <c r="D33" s="28">
        <v>0</v>
      </c>
      <c r="E33" s="28">
        <v>0</v>
      </c>
      <c r="F33" s="28">
        <v>0</v>
      </c>
      <c r="G33" s="28">
        <v>12233</v>
      </c>
      <c r="H33" s="28">
        <v>0</v>
      </c>
      <c r="I33" s="28">
        <v>0</v>
      </c>
      <c r="J33" s="28">
        <v>0</v>
      </c>
      <c r="K33" s="28">
        <v>0</v>
      </c>
      <c r="L33" s="28">
        <v>577</v>
      </c>
      <c r="M33" s="29">
        <v>12233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17432</v>
      </c>
      <c r="C35" s="21">
        <v>1973</v>
      </c>
      <c r="D35" s="21">
        <v>0</v>
      </c>
      <c r="E35" s="21">
        <v>0</v>
      </c>
      <c r="F35" s="21">
        <v>0</v>
      </c>
      <c r="G35" s="21">
        <v>0</v>
      </c>
      <c r="H35" s="21">
        <v>9868</v>
      </c>
      <c r="I35" s="21">
        <v>5591</v>
      </c>
      <c r="J35" s="21">
        <v>0</v>
      </c>
      <c r="K35" s="21">
        <v>0</v>
      </c>
      <c r="L35" s="21">
        <v>1855</v>
      </c>
      <c r="M35" s="22">
        <v>15577</v>
      </c>
    </row>
    <row r="36" spans="1:13" ht="15" customHeight="1">
      <c r="A36" s="16" t="s">
        <v>42</v>
      </c>
      <c r="B36" s="23">
        <f>SUM(C36:K36)</f>
        <v>165</v>
      </c>
      <c r="C36" s="24">
        <v>165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165</v>
      </c>
      <c r="M36" s="25">
        <v>0</v>
      </c>
    </row>
    <row r="37" spans="1:13" ht="15" customHeight="1">
      <c r="A37" s="26" t="s">
        <v>63</v>
      </c>
      <c r="B37" s="27">
        <f>SUM(C37:K37)</f>
        <v>17597</v>
      </c>
      <c r="C37" s="28">
        <v>2138</v>
      </c>
      <c r="D37" s="28">
        <v>0</v>
      </c>
      <c r="E37" s="28">
        <v>0</v>
      </c>
      <c r="F37" s="28">
        <v>0</v>
      </c>
      <c r="G37" s="28">
        <v>0</v>
      </c>
      <c r="H37" s="28">
        <v>9868</v>
      </c>
      <c r="I37" s="28">
        <v>5591</v>
      </c>
      <c r="J37" s="28">
        <v>0</v>
      </c>
      <c r="K37" s="28">
        <v>0</v>
      </c>
      <c r="L37" s="28">
        <v>2020</v>
      </c>
      <c r="M37" s="29">
        <v>15577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1652</v>
      </c>
      <c r="C39" s="21">
        <v>1652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1641</v>
      </c>
      <c r="M39" s="22">
        <v>11</v>
      </c>
    </row>
    <row r="40" spans="1:13" ht="15" customHeight="1">
      <c r="A40" s="15" t="s">
        <v>44</v>
      </c>
      <c r="B40" s="20">
        <f>SUM(C40:K40)</f>
        <v>730</v>
      </c>
      <c r="C40" s="21">
        <v>661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69</v>
      </c>
      <c r="K40" s="21">
        <v>0</v>
      </c>
      <c r="L40" s="21">
        <v>395</v>
      </c>
      <c r="M40" s="22">
        <v>335</v>
      </c>
    </row>
    <row r="41" spans="1:13" ht="15" customHeight="1">
      <c r="A41" s="16" t="s">
        <v>45</v>
      </c>
      <c r="B41" s="23">
        <f>SUM(C41:K41)</f>
        <v>1232</v>
      </c>
      <c r="C41" s="24">
        <v>503</v>
      </c>
      <c r="D41" s="24">
        <v>0</v>
      </c>
      <c r="E41" s="24">
        <v>0</v>
      </c>
      <c r="F41" s="24">
        <v>316</v>
      </c>
      <c r="G41" s="24">
        <v>0</v>
      </c>
      <c r="H41" s="24">
        <v>0</v>
      </c>
      <c r="I41" s="24">
        <v>0</v>
      </c>
      <c r="J41" s="24">
        <v>413</v>
      </c>
      <c r="K41" s="24">
        <v>0</v>
      </c>
      <c r="L41" s="24">
        <v>465</v>
      </c>
      <c r="M41" s="25">
        <v>767</v>
      </c>
    </row>
    <row r="42" spans="1:13" ht="15" customHeight="1">
      <c r="A42" s="26" t="s">
        <v>64</v>
      </c>
      <c r="B42" s="27">
        <f>SUM(C42:K42)</f>
        <v>3614</v>
      </c>
      <c r="C42" s="28">
        <v>2816</v>
      </c>
      <c r="D42" s="28">
        <v>0</v>
      </c>
      <c r="E42" s="28">
        <v>0</v>
      </c>
      <c r="F42" s="28">
        <v>316</v>
      </c>
      <c r="G42" s="28">
        <v>0</v>
      </c>
      <c r="H42" s="28">
        <v>0</v>
      </c>
      <c r="I42" s="28">
        <v>0</v>
      </c>
      <c r="J42" s="28">
        <v>482</v>
      </c>
      <c r="K42" s="28">
        <v>0</v>
      </c>
      <c r="L42" s="28">
        <v>2501</v>
      </c>
      <c r="M42" s="29">
        <v>1113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808</v>
      </c>
      <c r="C44" s="21">
        <v>521</v>
      </c>
      <c r="D44" s="21">
        <v>0</v>
      </c>
      <c r="E44" s="21">
        <v>173</v>
      </c>
      <c r="F44" s="21">
        <v>114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521</v>
      </c>
      <c r="M44" s="22">
        <v>287</v>
      </c>
    </row>
    <row r="45" spans="1:13" ht="15" customHeight="1">
      <c r="A45" s="15" t="s">
        <v>47</v>
      </c>
      <c r="B45" s="20">
        <f>SUM(C45:K45)</f>
        <v>1049</v>
      </c>
      <c r="C45" s="21">
        <v>608</v>
      </c>
      <c r="D45" s="21">
        <v>0</v>
      </c>
      <c r="E45" s="21">
        <v>0</v>
      </c>
      <c r="F45" s="21">
        <v>441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583</v>
      </c>
      <c r="M45" s="22">
        <v>466</v>
      </c>
    </row>
    <row r="46" spans="1:13" ht="15" customHeight="1">
      <c r="A46" s="16" t="s">
        <v>48</v>
      </c>
      <c r="B46" s="23">
        <f>SUM(C46:K46)</f>
        <v>1634</v>
      </c>
      <c r="C46" s="24">
        <v>823</v>
      </c>
      <c r="D46" s="24">
        <v>0</v>
      </c>
      <c r="E46" s="24">
        <v>0</v>
      </c>
      <c r="F46" s="24">
        <v>650</v>
      </c>
      <c r="G46" s="24">
        <v>0</v>
      </c>
      <c r="H46" s="24">
        <v>0</v>
      </c>
      <c r="I46" s="24">
        <v>0</v>
      </c>
      <c r="J46" s="24">
        <v>0</v>
      </c>
      <c r="K46" s="24">
        <v>161</v>
      </c>
      <c r="L46" s="24">
        <v>823</v>
      </c>
      <c r="M46" s="25">
        <v>811</v>
      </c>
    </row>
    <row r="47" spans="1:13" ht="15" customHeight="1">
      <c r="A47" s="26" t="s">
        <v>65</v>
      </c>
      <c r="B47" s="27">
        <f>SUM(C47:K47)</f>
        <v>3491</v>
      </c>
      <c r="C47" s="28">
        <v>1952</v>
      </c>
      <c r="D47" s="28">
        <v>0</v>
      </c>
      <c r="E47" s="28">
        <v>173</v>
      </c>
      <c r="F47" s="28">
        <v>1205</v>
      </c>
      <c r="G47" s="28">
        <v>0</v>
      </c>
      <c r="H47" s="28">
        <v>0</v>
      </c>
      <c r="I47" s="28">
        <v>0</v>
      </c>
      <c r="J47" s="28">
        <v>0</v>
      </c>
      <c r="K47" s="28">
        <v>161</v>
      </c>
      <c r="L47" s="28">
        <v>1927</v>
      </c>
      <c r="M47" s="29">
        <v>1564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315</v>
      </c>
      <c r="C49" s="24">
        <v>315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315</v>
      </c>
      <c r="M49" s="25">
        <v>0</v>
      </c>
    </row>
    <row r="50" spans="1:13" ht="15" customHeight="1">
      <c r="A50" s="26" t="s">
        <v>66</v>
      </c>
      <c r="B50" s="27">
        <f>SUM(C50:K50)</f>
        <v>315</v>
      </c>
      <c r="C50" s="28">
        <v>315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315</v>
      </c>
      <c r="M50" s="29">
        <v>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491</v>
      </c>
      <c r="C52" s="21">
        <v>421</v>
      </c>
      <c r="D52" s="21">
        <v>0</v>
      </c>
      <c r="E52" s="21">
        <v>70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491</v>
      </c>
      <c r="M52" s="22">
        <v>0</v>
      </c>
    </row>
    <row r="53" spans="1:13" ht="15" customHeight="1">
      <c r="A53" s="15" t="s">
        <v>51</v>
      </c>
      <c r="B53" s="20">
        <f>SUM(C53:K53)</f>
        <v>333</v>
      </c>
      <c r="C53" s="21">
        <v>213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120</v>
      </c>
      <c r="J53" s="21">
        <v>0</v>
      </c>
      <c r="K53" s="21">
        <v>0</v>
      </c>
      <c r="L53" s="21">
        <v>213</v>
      </c>
      <c r="M53" s="22">
        <v>120</v>
      </c>
    </row>
    <row r="54" spans="1:13" ht="15" customHeight="1">
      <c r="A54" s="15" t="s">
        <v>52</v>
      </c>
      <c r="B54" s="20">
        <f>SUM(C54:K54)</f>
        <v>318</v>
      </c>
      <c r="C54" s="21">
        <v>318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71</v>
      </c>
      <c r="M54" s="22">
        <v>247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341</v>
      </c>
      <c r="C56" s="21">
        <v>263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78</v>
      </c>
      <c r="L56" s="21">
        <v>198</v>
      </c>
      <c r="M56" s="22">
        <v>143</v>
      </c>
    </row>
    <row r="57" spans="1:13" ht="15" customHeight="1">
      <c r="A57" s="15" t="s">
        <v>55</v>
      </c>
      <c r="B57" s="20">
        <f>SUM(C57:K57)</f>
        <v>1554</v>
      </c>
      <c r="C57" s="21">
        <v>193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1361</v>
      </c>
      <c r="K57" s="21">
        <v>0</v>
      </c>
      <c r="L57" s="21">
        <v>1361</v>
      </c>
      <c r="M57" s="22">
        <v>193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3037</v>
      </c>
      <c r="C59" s="28">
        <v>1408</v>
      </c>
      <c r="D59" s="28">
        <v>0</v>
      </c>
      <c r="E59" s="28">
        <v>70</v>
      </c>
      <c r="F59" s="28">
        <v>0</v>
      </c>
      <c r="G59" s="28">
        <v>0</v>
      </c>
      <c r="H59" s="28">
        <v>0</v>
      </c>
      <c r="I59" s="28">
        <v>120</v>
      </c>
      <c r="J59" s="28">
        <v>1361</v>
      </c>
      <c r="K59" s="28">
        <v>78</v>
      </c>
      <c r="L59" s="28">
        <v>2334</v>
      </c>
      <c r="M59" s="29">
        <v>703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587</v>
      </c>
      <c r="C61" s="24">
        <v>441</v>
      </c>
      <c r="D61" s="24">
        <v>0</v>
      </c>
      <c r="E61" s="24">
        <v>91</v>
      </c>
      <c r="F61" s="24">
        <v>0</v>
      </c>
      <c r="G61" s="24">
        <v>0</v>
      </c>
      <c r="H61" s="24">
        <v>0</v>
      </c>
      <c r="I61" s="24">
        <v>55</v>
      </c>
      <c r="J61" s="24">
        <v>0</v>
      </c>
      <c r="K61" s="24">
        <v>0</v>
      </c>
      <c r="L61" s="24">
        <v>441</v>
      </c>
      <c r="M61" s="25">
        <v>146</v>
      </c>
    </row>
    <row r="62" spans="1:13" ht="15" customHeight="1">
      <c r="A62" s="26" t="s">
        <v>68</v>
      </c>
      <c r="B62" s="27">
        <f>SUM(C62:K62)</f>
        <v>587</v>
      </c>
      <c r="C62" s="28">
        <v>441</v>
      </c>
      <c r="D62" s="28">
        <v>0</v>
      </c>
      <c r="E62" s="28">
        <v>91</v>
      </c>
      <c r="F62" s="28">
        <v>0</v>
      </c>
      <c r="G62" s="28">
        <v>0</v>
      </c>
      <c r="H62" s="28">
        <v>0</v>
      </c>
      <c r="I62" s="28">
        <v>55</v>
      </c>
      <c r="J62" s="28">
        <v>0</v>
      </c>
      <c r="K62" s="28">
        <v>0</v>
      </c>
      <c r="L62" s="28">
        <v>441</v>
      </c>
      <c r="M62" s="29">
        <v>146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43914</v>
      </c>
      <c r="C67" s="21">
        <v>11734</v>
      </c>
      <c r="D67" s="21">
        <v>0</v>
      </c>
      <c r="E67" s="21">
        <v>334</v>
      </c>
      <c r="F67" s="21">
        <v>1521</v>
      </c>
      <c r="G67" s="21">
        <v>12233</v>
      </c>
      <c r="H67" s="21">
        <v>9868</v>
      </c>
      <c r="I67" s="21">
        <v>6142</v>
      </c>
      <c r="J67" s="21">
        <v>1843</v>
      </c>
      <c r="K67" s="21">
        <v>239</v>
      </c>
      <c r="L67" s="21">
        <v>11576</v>
      </c>
      <c r="M67" s="22">
        <v>32338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181290</v>
      </c>
      <c r="C69" s="31">
        <v>88948</v>
      </c>
      <c r="D69" s="31">
        <v>976</v>
      </c>
      <c r="E69" s="31">
        <v>1302</v>
      </c>
      <c r="F69" s="31">
        <v>21774</v>
      </c>
      <c r="G69" s="31">
        <v>16441</v>
      </c>
      <c r="H69" s="31">
        <v>19168</v>
      </c>
      <c r="I69" s="31">
        <v>14063</v>
      </c>
      <c r="J69" s="31">
        <v>12989</v>
      </c>
      <c r="K69" s="31">
        <v>5629</v>
      </c>
      <c r="L69" s="31">
        <v>81066</v>
      </c>
      <c r="M69" s="32">
        <v>100224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24" sqref="A24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88948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88948</v>
      </c>
      <c r="H6" s="48">
        <v>18377</v>
      </c>
      <c r="I6" s="48">
        <v>0</v>
      </c>
      <c r="J6" s="48">
        <v>70571</v>
      </c>
      <c r="K6" s="48">
        <v>72960</v>
      </c>
      <c r="L6" s="48">
        <f>SUM(M6:Q6)</f>
        <v>15988</v>
      </c>
      <c r="M6" s="48">
        <v>0</v>
      </c>
      <c r="N6" s="48">
        <v>989</v>
      </c>
      <c r="O6" s="48">
        <v>14402</v>
      </c>
      <c r="P6" s="48">
        <v>0</v>
      </c>
      <c r="Q6" s="49">
        <v>597</v>
      </c>
    </row>
    <row r="7" spans="1:17" ht="15" customHeight="1">
      <c r="A7" s="50" t="s">
        <v>98</v>
      </c>
      <c r="B7" s="51">
        <f>+C7+G7</f>
        <v>976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976</v>
      </c>
      <c r="H7" s="52">
        <v>0</v>
      </c>
      <c r="I7" s="52">
        <v>0</v>
      </c>
      <c r="J7" s="52">
        <v>976</v>
      </c>
      <c r="K7" s="52">
        <v>957</v>
      </c>
      <c r="L7" s="52">
        <f>SUM(M7:Q7)</f>
        <v>19</v>
      </c>
      <c r="M7" s="52">
        <v>0</v>
      </c>
      <c r="N7" s="52">
        <v>0</v>
      </c>
      <c r="O7" s="52">
        <v>0</v>
      </c>
      <c r="P7" s="52">
        <v>0</v>
      </c>
      <c r="Q7" s="53">
        <v>19</v>
      </c>
    </row>
    <row r="8" spans="1:17" ht="15" customHeight="1">
      <c r="A8" s="50" t="s">
        <v>99</v>
      </c>
      <c r="B8" s="51">
        <f aca="true" t="shared" si="0" ref="B8:B17">+C8+G8</f>
        <v>1302</v>
      </c>
      <c r="C8" s="52">
        <f aca="true" t="shared" si="1" ref="C8:C19">SUM(D8:F8)</f>
        <v>173</v>
      </c>
      <c r="D8" s="52">
        <v>0</v>
      </c>
      <c r="E8" s="52">
        <v>0</v>
      </c>
      <c r="F8" s="52">
        <v>173</v>
      </c>
      <c r="G8" s="52">
        <f aca="true" t="shared" si="2" ref="G8:G19">SUM(H8:J8)</f>
        <v>1129</v>
      </c>
      <c r="H8" s="52">
        <v>490</v>
      </c>
      <c r="I8" s="52">
        <v>0</v>
      </c>
      <c r="J8" s="52">
        <v>639</v>
      </c>
      <c r="K8" s="52">
        <v>580</v>
      </c>
      <c r="L8" s="52">
        <f aca="true" t="shared" si="3" ref="L8:L17">SUM(M8:Q8)</f>
        <v>722</v>
      </c>
      <c r="M8" s="52">
        <v>0</v>
      </c>
      <c r="N8" s="52">
        <v>0</v>
      </c>
      <c r="O8" s="52">
        <v>722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21774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21774</v>
      </c>
      <c r="H9" s="52">
        <v>20903</v>
      </c>
      <c r="I9" s="52">
        <v>0</v>
      </c>
      <c r="J9" s="52">
        <v>871</v>
      </c>
      <c r="K9" s="52">
        <v>419</v>
      </c>
      <c r="L9" s="52">
        <f t="shared" si="3"/>
        <v>21355</v>
      </c>
      <c r="M9" s="52">
        <v>0</v>
      </c>
      <c r="N9" s="52">
        <v>0</v>
      </c>
      <c r="O9" s="52">
        <v>21296</v>
      </c>
      <c r="P9" s="52">
        <v>0</v>
      </c>
      <c r="Q9" s="53">
        <v>59</v>
      </c>
    </row>
    <row r="10" spans="1:17" ht="15" customHeight="1">
      <c r="A10" s="50" t="s">
        <v>101</v>
      </c>
      <c r="B10" s="51">
        <f t="shared" si="0"/>
        <v>16441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16441</v>
      </c>
      <c r="H10" s="52">
        <v>16378</v>
      </c>
      <c r="I10" s="52">
        <v>0</v>
      </c>
      <c r="J10" s="52">
        <v>63</v>
      </c>
      <c r="K10" s="52">
        <v>63</v>
      </c>
      <c r="L10" s="52">
        <f t="shared" si="3"/>
        <v>16378</v>
      </c>
      <c r="M10" s="52">
        <v>0</v>
      </c>
      <c r="N10" s="52">
        <v>0</v>
      </c>
      <c r="O10" s="52">
        <v>16378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19168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19168</v>
      </c>
      <c r="H11" s="52">
        <v>18820</v>
      </c>
      <c r="I11" s="52">
        <v>0</v>
      </c>
      <c r="J11" s="52">
        <v>348</v>
      </c>
      <c r="K11" s="52">
        <v>932</v>
      </c>
      <c r="L11" s="52">
        <f t="shared" si="3"/>
        <v>18236</v>
      </c>
      <c r="M11" s="52">
        <v>0</v>
      </c>
      <c r="N11" s="52">
        <v>0</v>
      </c>
      <c r="O11" s="52">
        <v>18236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14063</v>
      </c>
      <c r="C12" s="52">
        <f t="shared" si="1"/>
        <v>118</v>
      </c>
      <c r="D12" s="52">
        <v>0</v>
      </c>
      <c r="E12" s="52">
        <v>0</v>
      </c>
      <c r="F12" s="52">
        <v>118</v>
      </c>
      <c r="G12" s="52">
        <f t="shared" si="2"/>
        <v>13945</v>
      </c>
      <c r="H12" s="52">
        <v>2405</v>
      </c>
      <c r="I12" s="52">
        <v>11328</v>
      </c>
      <c r="J12" s="52">
        <v>212</v>
      </c>
      <c r="K12" s="52">
        <v>491</v>
      </c>
      <c r="L12" s="52">
        <f t="shared" si="3"/>
        <v>13572</v>
      </c>
      <c r="M12" s="52">
        <v>0</v>
      </c>
      <c r="N12" s="52">
        <v>5361</v>
      </c>
      <c r="O12" s="52">
        <v>8211</v>
      </c>
      <c r="P12" s="52">
        <v>0</v>
      </c>
      <c r="Q12" s="53">
        <v>0</v>
      </c>
    </row>
    <row r="13" spans="1:17" ht="15" customHeight="1">
      <c r="A13" s="50" t="s">
        <v>104</v>
      </c>
      <c r="B13" s="51">
        <f t="shared" si="0"/>
        <v>12989</v>
      </c>
      <c r="C13" s="52">
        <f t="shared" si="1"/>
        <v>4909</v>
      </c>
      <c r="D13" s="52">
        <v>56</v>
      </c>
      <c r="E13" s="52">
        <v>0</v>
      </c>
      <c r="F13" s="52">
        <v>4853</v>
      </c>
      <c r="G13" s="52">
        <f t="shared" si="2"/>
        <v>8080</v>
      </c>
      <c r="H13" s="52">
        <v>853</v>
      </c>
      <c r="I13" s="52">
        <v>5868</v>
      </c>
      <c r="J13" s="52">
        <v>1359</v>
      </c>
      <c r="K13" s="52">
        <v>3930</v>
      </c>
      <c r="L13" s="52">
        <f t="shared" si="3"/>
        <v>9059</v>
      </c>
      <c r="M13" s="52">
        <v>0</v>
      </c>
      <c r="N13" s="52">
        <v>172</v>
      </c>
      <c r="O13" s="52">
        <v>7848</v>
      </c>
      <c r="P13" s="52">
        <v>0</v>
      </c>
      <c r="Q13" s="53">
        <v>1039</v>
      </c>
    </row>
    <row r="14" spans="1:17" ht="15" customHeight="1">
      <c r="A14" s="50" t="s">
        <v>96</v>
      </c>
      <c r="B14" s="51">
        <f t="shared" si="0"/>
        <v>5629</v>
      </c>
      <c r="C14" s="52">
        <f t="shared" si="1"/>
        <v>1919</v>
      </c>
      <c r="D14" s="52">
        <v>0</v>
      </c>
      <c r="E14" s="52">
        <v>0</v>
      </c>
      <c r="F14" s="52">
        <v>1919</v>
      </c>
      <c r="G14" s="52">
        <f t="shared" si="2"/>
        <v>3710</v>
      </c>
      <c r="H14" s="52">
        <v>1095</v>
      </c>
      <c r="I14" s="52">
        <v>2411</v>
      </c>
      <c r="J14" s="52">
        <v>204</v>
      </c>
      <c r="K14" s="52">
        <v>734</v>
      </c>
      <c r="L14" s="52">
        <f t="shared" si="3"/>
        <v>4895</v>
      </c>
      <c r="M14" s="52">
        <v>44</v>
      </c>
      <c r="N14" s="52">
        <v>1833</v>
      </c>
      <c r="O14" s="52">
        <v>2980</v>
      </c>
      <c r="P14" s="52">
        <v>0</v>
      </c>
      <c r="Q14" s="53">
        <v>38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89924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89924</v>
      </c>
      <c r="H16" s="52">
        <f>SUM(H6:H7)</f>
        <v>18377</v>
      </c>
      <c r="I16" s="52">
        <f>SUM(I6:I7)</f>
        <v>0</v>
      </c>
      <c r="J16" s="52">
        <f>SUM(J6:J7)</f>
        <v>71547</v>
      </c>
      <c r="K16" s="52">
        <f>SUM(K6:K7)</f>
        <v>73917</v>
      </c>
      <c r="L16" s="52">
        <f t="shared" si="3"/>
        <v>16007</v>
      </c>
      <c r="M16" s="52">
        <f>SUM(M6:M7)</f>
        <v>0</v>
      </c>
      <c r="N16" s="52">
        <f>SUM(N6:N7)</f>
        <v>989</v>
      </c>
      <c r="O16" s="52">
        <f>SUM(O6:O7)</f>
        <v>14402</v>
      </c>
      <c r="P16" s="52">
        <f>SUM(P6:P7)</f>
        <v>0</v>
      </c>
      <c r="Q16" s="53">
        <f>SUM(Q6:Q7)</f>
        <v>616</v>
      </c>
    </row>
    <row r="17" spans="1:17" ht="15" customHeight="1">
      <c r="A17" s="50" t="s">
        <v>106</v>
      </c>
      <c r="B17" s="51">
        <f t="shared" si="0"/>
        <v>91366</v>
      </c>
      <c r="C17" s="52">
        <f t="shared" si="1"/>
        <v>7119</v>
      </c>
      <c r="D17" s="52">
        <f>SUM(D8:D14)</f>
        <v>56</v>
      </c>
      <c r="E17" s="52">
        <f>SUM(E8:E14)</f>
        <v>0</v>
      </c>
      <c r="F17" s="52">
        <f>SUM(F8:F14)</f>
        <v>7063</v>
      </c>
      <c r="G17" s="52">
        <f t="shared" si="2"/>
        <v>84247</v>
      </c>
      <c r="H17" s="52">
        <f>SUM(H8:H14)</f>
        <v>60944</v>
      </c>
      <c r="I17" s="52">
        <f>SUM(I8:I14)</f>
        <v>19607</v>
      </c>
      <c r="J17" s="52">
        <f>SUM(J8:J14)</f>
        <v>3696</v>
      </c>
      <c r="K17" s="52">
        <f>SUM(K8:K14)</f>
        <v>7149</v>
      </c>
      <c r="L17" s="52">
        <f t="shared" si="3"/>
        <v>84217</v>
      </c>
      <c r="M17" s="52">
        <f>SUM(M8:M14)</f>
        <v>44</v>
      </c>
      <c r="N17" s="52">
        <f>SUM(N8:N14)</f>
        <v>7366</v>
      </c>
      <c r="O17" s="52">
        <f>SUM(O8:O14)</f>
        <v>75671</v>
      </c>
      <c r="P17" s="52">
        <f>SUM(P8:P14)</f>
        <v>0</v>
      </c>
      <c r="Q17" s="53">
        <f>SUM(Q8:Q14)</f>
        <v>1136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181290</v>
      </c>
      <c r="C19" s="60">
        <f t="shared" si="1"/>
        <v>7119</v>
      </c>
      <c r="D19" s="59">
        <f>SUM(D16:D17)</f>
        <v>56</v>
      </c>
      <c r="E19" s="59">
        <f>SUM(E16:E17)</f>
        <v>0</v>
      </c>
      <c r="F19" s="59">
        <f>SUM(F16:F17)</f>
        <v>7063</v>
      </c>
      <c r="G19" s="60">
        <f t="shared" si="2"/>
        <v>174171</v>
      </c>
      <c r="H19" s="59">
        <f>SUM(H16:H17)</f>
        <v>79321</v>
      </c>
      <c r="I19" s="59">
        <f>SUM(I16:I17)</f>
        <v>19607</v>
      </c>
      <c r="J19" s="59">
        <f>SUM(J16:J17)</f>
        <v>75243</v>
      </c>
      <c r="K19" s="60">
        <f>SUM(K16:K17)</f>
        <v>81066</v>
      </c>
      <c r="L19" s="59">
        <f>SUM(M19:Q19)</f>
        <v>100224</v>
      </c>
      <c r="M19" s="59">
        <f>SUM(M16:M17)</f>
        <v>44</v>
      </c>
      <c r="N19" s="59">
        <f>SUM(N16:N17)</f>
        <v>8355</v>
      </c>
      <c r="O19" s="59">
        <f>SUM(O16:O17)</f>
        <v>90073</v>
      </c>
      <c r="P19" s="59">
        <f>SUM(P16:P17)</f>
        <v>0</v>
      </c>
      <c r="Q19" s="61">
        <f>SUM(Q16:Q17)</f>
        <v>1752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J26" sqref="J2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107</v>
      </c>
      <c r="I1" s="1" t="s">
        <v>73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62">
        <f>+C6+G6</f>
        <v>1556607</v>
      </c>
      <c r="C6" s="63">
        <f>SUM(D6:F6)</f>
        <v>0</v>
      </c>
      <c r="D6" s="63">
        <v>0</v>
      </c>
      <c r="E6" s="63">
        <v>0</v>
      </c>
      <c r="F6" s="63">
        <v>0</v>
      </c>
      <c r="G6" s="63">
        <f>SUM(H6:J6)</f>
        <v>1556607</v>
      </c>
      <c r="H6" s="63">
        <v>254191</v>
      </c>
      <c r="I6" s="63">
        <v>0</v>
      </c>
      <c r="J6" s="63">
        <v>1302416</v>
      </c>
      <c r="K6" s="63">
        <v>1208735</v>
      </c>
      <c r="L6" s="63">
        <f>SUM(M6:Q6)</f>
        <v>347872</v>
      </c>
      <c r="M6" s="63">
        <v>0</v>
      </c>
      <c r="N6" s="63">
        <v>15000</v>
      </c>
      <c r="O6" s="63">
        <v>330731</v>
      </c>
      <c r="P6" s="63">
        <v>0</v>
      </c>
      <c r="Q6" s="64">
        <v>2141</v>
      </c>
    </row>
    <row r="7" spans="1:17" ht="15" customHeight="1">
      <c r="A7" s="50" t="s">
        <v>98</v>
      </c>
      <c r="B7" s="65">
        <f>+C7+G7</f>
        <v>18020</v>
      </c>
      <c r="C7" s="66">
        <f>SUM(D7:F7)</f>
        <v>0</v>
      </c>
      <c r="D7" s="66">
        <v>0</v>
      </c>
      <c r="E7" s="66">
        <v>0</v>
      </c>
      <c r="F7" s="66">
        <v>0</v>
      </c>
      <c r="G7" s="66">
        <f>SUM(H7:J7)</f>
        <v>18020</v>
      </c>
      <c r="H7" s="66">
        <v>0</v>
      </c>
      <c r="I7" s="66">
        <v>0</v>
      </c>
      <c r="J7" s="66">
        <v>18020</v>
      </c>
      <c r="K7" s="66">
        <v>18000</v>
      </c>
      <c r="L7" s="66">
        <f>SUM(M7:Q7)</f>
        <v>20</v>
      </c>
      <c r="M7" s="66">
        <v>0</v>
      </c>
      <c r="N7" s="66">
        <v>0</v>
      </c>
      <c r="O7" s="66">
        <v>0</v>
      </c>
      <c r="P7" s="66">
        <v>0</v>
      </c>
      <c r="Q7" s="67">
        <v>20</v>
      </c>
    </row>
    <row r="8" spans="1:17" ht="15" customHeight="1">
      <c r="A8" s="50" t="s">
        <v>99</v>
      </c>
      <c r="B8" s="65">
        <f aca="true" t="shared" si="0" ref="B8:B17">+C8+G8</f>
        <v>11600</v>
      </c>
      <c r="C8" s="66">
        <f aca="true" t="shared" si="1" ref="C8:C19">SUM(D8:F8)</f>
        <v>4500</v>
      </c>
      <c r="D8" s="66">
        <v>0</v>
      </c>
      <c r="E8" s="66">
        <v>0</v>
      </c>
      <c r="F8" s="66">
        <v>4500</v>
      </c>
      <c r="G8" s="66">
        <f aca="true" t="shared" si="2" ref="G8:G19">SUM(H8:J8)</f>
        <v>7100</v>
      </c>
      <c r="H8" s="66">
        <v>2500</v>
      </c>
      <c r="I8" s="66">
        <v>0</v>
      </c>
      <c r="J8" s="66">
        <v>4600</v>
      </c>
      <c r="K8" s="66">
        <v>3050</v>
      </c>
      <c r="L8" s="66">
        <f aca="true" t="shared" si="3" ref="L8:L17">SUM(M8:Q8)</f>
        <v>8550</v>
      </c>
      <c r="M8" s="66">
        <v>0</v>
      </c>
      <c r="N8" s="66">
        <v>0</v>
      </c>
      <c r="O8" s="66">
        <v>8550</v>
      </c>
      <c r="P8" s="66">
        <v>0</v>
      </c>
      <c r="Q8" s="67">
        <v>0</v>
      </c>
    </row>
    <row r="9" spans="1:17" ht="15" customHeight="1">
      <c r="A9" s="50" t="s">
        <v>100</v>
      </c>
      <c r="B9" s="65">
        <f t="shared" si="0"/>
        <v>301038</v>
      </c>
      <c r="C9" s="66">
        <f t="shared" si="1"/>
        <v>0</v>
      </c>
      <c r="D9" s="66">
        <v>0</v>
      </c>
      <c r="E9" s="66">
        <v>0</v>
      </c>
      <c r="F9" s="66">
        <v>0</v>
      </c>
      <c r="G9" s="66">
        <f t="shared" si="2"/>
        <v>301038</v>
      </c>
      <c r="H9" s="66">
        <v>293048</v>
      </c>
      <c r="I9" s="66">
        <v>0</v>
      </c>
      <c r="J9" s="66">
        <v>7990</v>
      </c>
      <c r="K9" s="66">
        <v>5890</v>
      </c>
      <c r="L9" s="66">
        <f t="shared" si="3"/>
        <v>295148</v>
      </c>
      <c r="M9" s="66">
        <v>0</v>
      </c>
      <c r="N9" s="66">
        <v>0</v>
      </c>
      <c r="O9" s="66">
        <v>294558</v>
      </c>
      <c r="P9" s="66">
        <v>0</v>
      </c>
      <c r="Q9" s="67">
        <v>590</v>
      </c>
    </row>
    <row r="10" spans="1:17" ht="15" customHeight="1">
      <c r="A10" s="50" t="s">
        <v>101</v>
      </c>
      <c r="B10" s="65">
        <f t="shared" si="0"/>
        <v>205500</v>
      </c>
      <c r="C10" s="66">
        <f t="shared" si="1"/>
        <v>0</v>
      </c>
      <c r="D10" s="66">
        <v>0</v>
      </c>
      <c r="E10" s="66">
        <v>0</v>
      </c>
      <c r="F10" s="66">
        <v>0</v>
      </c>
      <c r="G10" s="66">
        <f t="shared" si="2"/>
        <v>205500</v>
      </c>
      <c r="H10" s="66">
        <v>204000</v>
      </c>
      <c r="I10" s="66">
        <v>0</v>
      </c>
      <c r="J10" s="66">
        <v>1500</v>
      </c>
      <c r="K10" s="66">
        <v>1500</v>
      </c>
      <c r="L10" s="66">
        <f t="shared" si="3"/>
        <v>204000</v>
      </c>
      <c r="M10" s="66">
        <v>0</v>
      </c>
      <c r="N10" s="66">
        <v>0</v>
      </c>
      <c r="O10" s="66">
        <v>204000</v>
      </c>
      <c r="P10" s="66">
        <v>0</v>
      </c>
      <c r="Q10" s="67">
        <v>0</v>
      </c>
    </row>
    <row r="11" spans="1:17" ht="15" customHeight="1">
      <c r="A11" s="50" t="s">
        <v>102</v>
      </c>
      <c r="B11" s="65">
        <f t="shared" si="0"/>
        <v>219170</v>
      </c>
      <c r="C11" s="66">
        <f t="shared" si="1"/>
        <v>0</v>
      </c>
      <c r="D11" s="66">
        <v>0</v>
      </c>
      <c r="E11" s="66">
        <v>0</v>
      </c>
      <c r="F11" s="66">
        <v>0</v>
      </c>
      <c r="G11" s="66">
        <f t="shared" si="2"/>
        <v>219170</v>
      </c>
      <c r="H11" s="66">
        <v>211370</v>
      </c>
      <c r="I11" s="66">
        <v>0</v>
      </c>
      <c r="J11" s="66">
        <v>7800</v>
      </c>
      <c r="K11" s="66">
        <v>16910</v>
      </c>
      <c r="L11" s="66">
        <f t="shared" si="3"/>
        <v>202260</v>
      </c>
      <c r="M11" s="66">
        <v>0</v>
      </c>
      <c r="N11" s="66">
        <v>0</v>
      </c>
      <c r="O11" s="66">
        <v>202260</v>
      </c>
      <c r="P11" s="66">
        <v>0</v>
      </c>
      <c r="Q11" s="67">
        <v>0</v>
      </c>
    </row>
    <row r="12" spans="1:17" ht="15" customHeight="1">
      <c r="A12" s="50" t="s">
        <v>103</v>
      </c>
      <c r="B12" s="65">
        <f t="shared" si="0"/>
        <v>367400</v>
      </c>
      <c r="C12" s="66">
        <f t="shared" si="1"/>
        <v>1100</v>
      </c>
      <c r="D12" s="66">
        <v>0</v>
      </c>
      <c r="E12" s="66">
        <v>0</v>
      </c>
      <c r="F12" s="66">
        <v>1100</v>
      </c>
      <c r="G12" s="66">
        <f t="shared" si="2"/>
        <v>366300</v>
      </c>
      <c r="H12" s="66">
        <v>59100</v>
      </c>
      <c r="I12" s="66">
        <v>303400</v>
      </c>
      <c r="J12" s="66">
        <v>3800</v>
      </c>
      <c r="K12" s="66">
        <v>8300</v>
      </c>
      <c r="L12" s="66">
        <f t="shared" si="3"/>
        <v>359100</v>
      </c>
      <c r="M12" s="66">
        <v>0</v>
      </c>
      <c r="N12" s="66">
        <v>115000</v>
      </c>
      <c r="O12" s="66">
        <v>244100</v>
      </c>
      <c r="P12" s="66">
        <v>0</v>
      </c>
      <c r="Q12" s="67">
        <v>0</v>
      </c>
    </row>
    <row r="13" spans="1:17" ht="15" customHeight="1">
      <c r="A13" s="50" t="s">
        <v>104</v>
      </c>
      <c r="B13" s="65">
        <f t="shared" si="0"/>
        <v>262290</v>
      </c>
      <c r="C13" s="66">
        <f t="shared" si="1"/>
        <v>112610</v>
      </c>
      <c r="D13" s="66">
        <v>1200</v>
      </c>
      <c r="E13" s="66">
        <v>0</v>
      </c>
      <c r="F13" s="66">
        <v>111410</v>
      </c>
      <c r="G13" s="66">
        <f t="shared" si="2"/>
        <v>149680</v>
      </c>
      <c r="H13" s="66">
        <v>16700</v>
      </c>
      <c r="I13" s="66">
        <v>112130</v>
      </c>
      <c r="J13" s="66">
        <v>20850</v>
      </c>
      <c r="K13" s="66">
        <v>62980</v>
      </c>
      <c r="L13" s="66">
        <f t="shared" si="3"/>
        <v>199310</v>
      </c>
      <c r="M13" s="66">
        <v>0</v>
      </c>
      <c r="N13" s="66">
        <v>8200</v>
      </c>
      <c r="O13" s="66">
        <v>161710</v>
      </c>
      <c r="P13" s="66">
        <v>0</v>
      </c>
      <c r="Q13" s="67">
        <v>29400</v>
      </c>
    </row>
    <row r="14" spans="1:17" ht="15" customHeight="1">
      <c r="A14" s="50" t="s">
        <v>96</v>
      </c>
      <c r="B14" s="65">
        <f t="shared" si="0"/>
        <v>165674</v>
      </c>
      <c r="C14" s="66">
        <f t="shared" si="1"/>
        <v>91000</v>
      </c>
      <c r="D14" s="66">
        <v>0</v>
      </c>
      <c r="E14" s="66">
        <v>0</v>
      </c>
      <c r="F14" s="66">
        <v>91000</v>
      </c>
      <c r="G14" s="66">
        <f t="shared" si="2"/>
        <v>74674</v>
      </c>
      <c r="H14" s="66">
        <v>16774</v>
      </c>
      <c r="I14" s="66">
        <v>54800</v>
      </c>
      <c r="J14" s="66">
        <v>3100</v>
      </c>
      <c r="K14" s="66">
        <v>13200</v>
      </c>
      <c r="L14" s="66">
        <f t="shared" si="3"/>
        <v>152474</v>
      </c>
      <c r="M14" s="66">
        <v>3000</v>
      </c>
      <c r="N14" s="66">
        <v>87000</v>
      </c>
      <c r="O14" s="66">
        <v>61974</v>
      </c>
      <c r="P14" s="66">
        <v>0</v>
      </c>
      <c r="Q14" s="67">
        <v>500</v>
      </c>
    </row>
    <row r="15" spans="1:17" ht="15" customHeight="1">
      <c r="A15" s="50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</row>
    <row r="16" spans="1:17" ht="15" customHeight="1">
      <c r="A16" s="50" t="s">
        <v>105</v>
      </c>
      <c r="B16" s="65">
        <f t="shared" si="0"/>
        <v>1574627</v>
      </c>
      <c r="C16" s="66">
        <f t="shared" si="1"/>
        <v>0</v>
      </c>
      <c r="D16" s="66">
        <f>SUM(D6:D7)</f>
        <v>0</v>
      </c>
      <c r="E16" s="66">
        <f>SUM(E6:E7)</f>
        <v>0</v>
      </c>
      <c r="F16" s="66">
        <f>SUM(F6:F7)</f>
        <v>0</v>
      </c>
      <c r="G16" s="66">
        <f t="shared" si="2"/>
        <v>1574627</v>
      </c>
      <c r="H16" s="66">
        <f>SUM(H6:H7)</f>
        <v>254191</v>
      </c>
      <c r="I16" s="66">
        <f>SUM(I6:I7)</f>
        <v>0</v>
      </c>
      <c r="J16" s="66">
        <f>SUM(J6:J7)</f>
        <v>1320436</v>
      </c>
      <c r="K16" s="66">
        <f>SUM(K6:K7)</f>
        <v>1226735</v>
      </c>
      <c r="L16" s="66">
        <f t="shared" si="3"/>
        <v>347892</v>
      </c>
      <c r="M16" s="66">
        <f>SUM(M6:M7)</f>
        <v>0</v>
      </c>
      <c r="N16" s="66">
        <f>SUM(N6:N7)</f>
        <v>15000</v>
      </c>
      <c r="O16" s="66">
        <f>SUM(O6:O7)</f>
        <v>330731</v>
      </c>
      <c r="P16" s="66">
        <f>SUM(P6:P7)</f>
        <v>0</v>
      </c>
      <c r="Q16" s="67">
        <f>SUM(Q6:Q7)</f>
        <v>2161</v>
      </c>
    </row>
    <row r="17" spans="1:17" ht="15" customHeight="1">
      <c r="A17" s="50" t="s">
        <v>106</v>
      </c>
      <c r="B17" s="65">
        <f t="shared" si="0"/>
        <v>1532672</v>
      </c>
      <c r="C17" s="66">
        <f t="shared" si="1"/>
        <v>209210</v>
      </c>
      <c r="D17" s="66">
        <f>SUM(D8:D14)</f>
        <v>1200</v>
      </c>
      <c r="E17" s="66">
        <f>SUM(E8:E14)</f>
        <v>0</v>
      </c>
      <c r="F17" s="66">
        <f>SUM(F8:F14)</f>
        <v>208010</v>
      </c>
      <c r="G17" s="66">
        <f t="shared" si="2"/>
        <v>1323462</v>
      </c>
      <c r="H17" s="66">
        <f>SUM(H8:H14)</f>
        <v>803492</v>
      </c>
      <c r="I17" s="66">
        <f>SUM(I8:I14)</f>
        <v>470330</v>
      </c>
      <c r="J17" s="66">
        <f>SUM(J8:J14)</f>
        <v>49640</v>
      </c>
      <c r="K17" s="66">
        <f>SUM(K8:K14)</f>
        <v>111830</v>
      </c>
      <c r="L17" s="66">
        <f t="shared" si="3"/>
        <v>1420842</v>
      </c>
      <c r="M17" s="66">
        <f>SUM(M8:M14)</f>
        <v>3000</v>
      </c>
      <c r="N17" s="66">
        <f>SUM(N8:N14)</f>
        <v>210200</v>
      </c>
      <c r="O17" s="66">
        <f>SUM(O8:O14)</f>
        <v>1177152</v>
      </c>
      <c r="P17" s="66">
        <f>SUM(P8:P14)</f>
        <v>0</v>
      </c>
      <c r="Q17" s="67">
        <f>SUM(Q8:Q14)</f>
        <v>30490</v>
      </c>
    </row>
    <row r="18" spans="1:17" ht="15" customHeight="1">
      <c r="A18" s="54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</row>
    <row r="19" spans="1:17" ht="15" customHeight="1" thickBot="1">
      <c r="A19" s="58" t="s">
        <v>77</v>
      </c>
      <c r="B19" s="71">
        <f>+C19+G19</f>
        <v>3107299</v>
      </c>
      <c r="C19" s="72">
        <f t="shared" si="1"/>
        <v>209210</v>
      </c>
      <c r="D19" s="71">
        <f>SUM(D16:D17)</f>
        <v>1200</v>
      </c>
      <c r="E19" s="71">
        <f>SUM(E16:E17)</f>
        <v>0</v>
      </c>
      <c r="F19" s="71">
        <f>SUM(F16:F17)</f>
        <v>208010</v>
      </c>
      <c r="G19" s="72">
        <f t="shared" si="2"/>
        <v>2898089</v>
      </c>
      <c r="H19" s="71">
        <f>SUM(H16:H17)</f>
        <v>1057683</v>
      </c>
      <c r="I19" s="71">
        <f>SUM(I16:I17)</f>
        <v>470330</v>
      </c>
      <c r="J19" s="71">
        <f>SUM(J16:J17)</f>
        <v>1370076</v>
      </c>
      <c r="K19" s="72">
        <f>SUM(K16:K17)</f>
        <v>1338565</v>
      </c>
      <c r="L19" s="71">
        <f>SUM(M19:Q19)</f>
        <v>1768734</v>
      </c>
      <c r="M19" s="71">
        <f>SUM(M16:M17)</f>
        <v>3000</v>
      </c>
      <c r="N19" s="71">
        <f>SUM(N16:N17)</f>
        <v>225200</v>
      </c>
      <c r="O19" s="71">
        <f>SUM(O16:O17)</f>
        <v>1507883</v>
      </c>
      <c r="P19" s="71">
        <f>SUM(P16:P17)</f>
        <v>0</v>
      </c>
      <c r="Q19" s="73">
        <f>SUM(Q16:Q17)</f>
        <v>32651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2007-02-23T08:58:59Z</cp:lastPrinted>
  <dcterms:created xsi:type="dcterms:W3CDTF">2000-01-06T00:38:06Z</dcterms:created>
  <dcterms:modified xsi:type="dcterms:W3CDTF">2014-09-28T23:48:17Z</dcterms:modified>
  <cp:category/>
  <cp:version/>
  <cp:contentType/>
  <cp:contentStatus/>
</cp:coreProperties>
</file>