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(1)" sheetId="1" r:id="rId1"/>
    <sheet name="(2)" sheetId="2" r:id="rId2"/>
    <sheet name="(3)" sheetId="3" r:id="rId3"/>
  </sheets>
  <externalReferences>
    <externalReference r:id="rId6"/>
    <externalReference r:id="rId7"/>
    <externalReference r:id="rId8"/>
  </externalReference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<sst xmlns="http://schemas.openxmlformats.org/spreadsheetml/2006/main" count="149" uniqueCount="99">
  <si>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着工建築物概報（１）</t>
  </si>
  <si>
    <t>平成  26年  11月分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</si>
  <si>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</si>
  <si>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</si>
  <si>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</si>
  <si>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</si>
  <si>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</si>
  <si>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</si>
  <si>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</si>
  <si>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</si>
  <si>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</si>
  <si>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</si>
  <si>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</si>
  <si>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</si>
  <si>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</si>
  <si>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</si>
  <si>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</si>
  <si>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</si>
  <si>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</si>
  <si>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</si>
  <si>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</si>
  <si>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</si>
  <si>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</si>
  <si>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</si>
  <si>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</si>
  <si>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</si>
  <si>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</si>
  <si>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</si>
  <si>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</si>
  <si>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</si>
  <si>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</si>
  <si>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</si>
  <si>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</si>
  <si>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</si>
  <si>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</si>
  <si>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</si>
  <si>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</si>
  <si>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</si>
  <si>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</si>
  <si>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</si>
  <si>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</si>
  <si>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</si>
  <si>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</si>
  <si>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</si>
  <si>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</si>
  <si>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</si>
  <si>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</si>
  <si>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</si>
  <si>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</si>
  <si>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</si>
  <si>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</si>
  <si>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</si>
  <si>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</si>
  <si>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</si>
  <si>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</si>
  <si>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</si>
  <si>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</si>
  <si>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</si>
  <si>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</si>
  <si>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</si>
  <si>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</si>
  <si>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</si>
  <si>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</si>
  <si>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</si>
  <si>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</si>
  <si>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</si>
  <si>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</si>
  <si>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</si>
  <si>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</si>
  <si>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</si>
  <si>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</si>
  <si>
    <t>（県市町村名）岐阜県</t>
  </si>
  <si>
    <t>着工建築物概報（２）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</si>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</sst>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NumberFormat="1" applyFont="1" applyBorder="1" applyAlignment="1">
      <alignment/>
    </xf>
    <xf numFmtId="0" fontId="18" fillId="0" borderId="22" xfId="0" applyNumberFormat="1" applyFont="1" applyBorder="1" applyAlignment="1">
      <alignment/>
    </xf>
    <xf numFmtId="0" fontId="18" fillId="0" borderId="23" xfId="0" applyNumberFormat="1" applyFont="1" applyBorder="1" applyAlignment="1">
      <alignment/>
    </xf>
    <xf numFmtId="0" fontId="18" fillId="0" borderId="2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16" xfId="0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49" xfId="0" applyNumberFormat="1" applyFont="1" applyBorder="1" applyAlignment="1">
      <alignment/>
    </xf>
    <xf numFmtId="0" fontId="18" fillId="0" borderId="50" xfId="0" applyFont="1" applyBorder="1" applyAlignment="1">
      <alignment/>
    </xf>
    <xf numFmtId="176" fontId="18" fillId="0" borderId="51" xfId="0" applyNumberFormat="1" applyFont="1" applyBorder="1" applyAlignment="1">
      <alignment/>
    </xf>
    <xf numFmtId="176" fontId="18" fillId="0" borderId="52" xfId="0" applyNumberFormat="1" applyFont="1" applyBorder="1" applyAlignment="1">
      <alignment/>
    </xf>
    <xf numFmtId="176" fontId="18" fillId="0" borderId="53" xfId="0" applyNumberFormat="1" applyFont="1" applyBorder="1" applyAlignment="1">
      <alignment/>
    </xf>
    <xf numFmtId="0" fontId="18" fillId="0" borderId="54" xfId="0" applyFont="1" applyBorder="1" applyAlignment="1">
      <alignment horizontal="center"/>
    </xf>
    <xf numFmtId="176" fontId="18" fillId="0" borderId="55" xfId="0" applyNumberFormat="1" applyFont="1" applyBorder="1" applyAlignment="1">
      <alignment/>
    </xf>
    <xf numFmtId="176" fontId="18" fillId="0" borderId="56" xfId="0" applyNumberFormat="1" applyFont="1" applyBorder="1" applyAlignment="1">
      <alignment/>
    </xf>
    <xf numFmtId="176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 horizontal="center"/>
    </xf>
    <xf numFmtId="176" fontId="18" fillId="0" borderId="59" xfId="0" applyNumberFormat="1" applyFont="1" applyBorder="1" applyAlignment="1">
      <alignment/>
    </xf>
    <xf numFmtId="176" fontId="18" fillId="0" borderId="60" xfId="0" applyNumberFormat="1" applyFont="1" applyBorder="1" applyAlignment="1">
      <alignment/>
    </xf>
    <xf numFmtId="176" fontId="18" fillId="0" borderId="6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4314;&#31689;&#29289;&#27010;&#22577;&#65288;&#6529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4314;&#31689;&#29289;&#27010;&#22577;&#65288;&#6529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4314;&#31689;&#29289;&#27010;&#22577;&#65288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35" sqref="P35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0</v>
      </c>
      <c r="I1" s="1" t="s">
        <v>1</v>
      </c>
    </row>
    <row r="2" ht="15" customHeight="1" thickBot="1">
      <c r="M2" s="3" t="s">
        <v>2</v>
      </c>
    </row>
    <row r="3" spans="1:13" s="10" customFormat="1" ht="15" customHeight="1">
      <c r="A3" s="4"/>
      <c r="B3" s="5"/>
      <c r="C3" s="6" t="s">
        <v>3</v>
      </c>
      <c r="D3" s="7"/>
      <c r="E3" s="7"/>
      <c r="F3" s="7"/>
      <c r="G3" s="7"/>
      <c r="H3" s="7"/>
      <c r="I3" s="7"/>
      <c r="J3" s="7"/>
      <c r="K3" s="8"/>
      <c r="L3" s="6" t="s">
        <v>4</v>
      </c>
      <c r="M3" s="9"/>
    </row>
    <row r="4" spans="1:13" s="10" customFormat="1" ht="15" customHeight="1" thickBot="1">
      <c r="A4" s="11"/>
      <c r="B4" s="12" t="s">
        <v>5</v>
      </c>
      <c r="C4" s="13" t="s">
        <v>6</v>
      </c>
      <c r="D4" s="14" t="s">
        <v>7</v>
      </c>
      <c r="E4" s="14" t="s">
        <v>8</v>
      </c>
      <c r="F4" s="13" t="s">
        <v>9</v>
      </c>
      <c r="G4" s="13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6" t="s">
        <v>16</v>
      </c>
    </row>
    <row r="5" spans="1:13" s="21" customFormat="1" ht="15" customHeight="1">
      <c r="A5" s="17" t="s">
        <v>17</v>
      </c>
      <c r="B5" s="18">
        <f aca="true" t="shared" si="0" ref="B5:B26">SUM(C5:K5)</f>
        <v>35551</v>
      </c>
      <c r="C5" s="19">
        <v>27503</v>
      </c>
      <c r="D5" s="19">
        <v>193</v>
      </c>
      <c r="E5" s="19">
        <v>98</v>
      </c>
      <c r="F5" s="19">
        <v>216</v>
      </c>
      <c r="G5" s="19">
        <v>0</v>
      </c>
      <c r="H5" s="19">
        <v>411</v>
      </c>
      <c r="I5" s="19">
        <v>1424</v>
      </c>
      <c r="J5" s="19">
        <v>5610</v>
      </c>
      <c r="K5" s="19">
        <v>96</v>
      </c>
      <c r="L5" s="19">
        <v>18720</v>
      </c>
      <c r="M5" s="20">
        <v>16831</v>
      </c>
    </row>
    <row r="6" spans="1:13" ht="15" customHeight="1">
      <c r="A6" s="22" t="s">
        <v>18</v>
      </c>
      <c r="B6" s="23">
        <f t="shared" si="0"/>
        <v>15035</v>
      </c>
      <c r="C6" s="24">
        <v>12101</v>
      </c>
      <c r="D6" s="24">
        <v>0</v>
      </c>
      <c r="E6" s="24">
        <v>0</v>
      </c>
      <c r="F6" s="24">
        <v>0</v>
      </c>
      <c r="G6" s="24">
        <v>129</v>
      </c>
      <c r="H6" s="24">
        <v>665</v>
      </c>
      <c r="I6" s="24">
        <v>0</v>
      </c>
      <c r="J6" s="24">
        <v>1873</v>
      </c>
      <c r="K6" s="24">
        <v>267</v>
      </c>
      <c r="L6" s="24">
        <v>8589</v>
      </c>
      <c r="M6" s="25">
        <v>6446</v>
      </c>
    </row>
    <row r="7" spans="1:13" ht="15" customHeight="1">
      <c r="A7" s="22" t="s">
        <v>19</v>
      </c>
      <c r="B7" s="23">
        <f t="shared" si="0"/>
        <v>6374</v>
      </c>
      <c r="C7" s="24">
        <v>3773</v>
      </c>
      <c r="D7" s="24">
        <v>0</v>
      </c>
      <c r="E7" s="24">
        <v>429</v>
      </c>
      <c r="F7" s="24">
        <v>1120</v>
      </c>
      <c r="G7" s="24">
        <v>0</v>
      </c>
      <c r="H7" s="24">
        <v>99</v>
      </c>
      <c r="I7" s="24">
        <v>300</v>
      </c>
      <c r="J7" s="24">
        <v>653</v>
      </c>
      <c r="K7" s="24">
        <v>0</v>
      </c>
      <c r="L7" s="24">
        <v>5166</v>
      </c>
      <c r="M7" s="25">
        <v>1208</v>
      </c>
    </row>
    <row r="8" spans="1:13" ht="15" customHeight="1">
      <c r="A8" s="22" t="s">
        <v>20</v>
      </c>
      <c r="B8" s="23">
        <f t="shared" si="0"/>
        <v>4994</v>
      </c>
      <c r="C8" s="24">
        <v>4092</v>
      </c>
      <c r="D8" s="24">
        <v>265</v>
      </c>
      <c r="E8" s="24">
        <v>0</v>
      </c>
      <c r="F8" s="24">
        <v>458</v>
      </c>
      <c r="G8" s="24">
        <v>0</v>
      </c>
      <c r="H8" s="24">
        <v>0</v>
      </c>
      <c r="I8" s="24">
        <v>54</v>
      </c>
      <c r="J8" s="24">
        <v>125</v>
      </c>
      <c r="K8" s="24">
        <v>0</v>
      </c>
      <c r="L8" s="24">
        <v>3790</v>
      </c>
      <c r="M8" s="25">
        <v>1204</v>
      </c>
    </row>
    <row r="9" spans="1:13" ht="15" customHeight="1">
      <c r="A9" s="22" t="s">
        <v>21</v>
      </c>
      <c r="B9" s="23">
        <f t="shared" si="0"/>
        <v>5207</v>
      </c>
      <c r="C9" s="24">
        <v>2748</v>
      </c>
      <c r="D9" s="24">
        <v>219</v>
      </c>
      <c r="E9" s="24">
        <v>68</v>
      </c>
      <c r="F9" s="24">
        <v>1141</v>
      </c>
      <c r="G9" s="24">
        <v>0</v>
      </c>
      <c r="H9" s="24">
        <v>0</v>
      </c>
      <c r="I9" s="24">
        <v>111</v>
      </c>
      <c r="J9" s="24">
        <v>312</v>
      </c>
      <c r="K9" s="24">
        <v>608</v>
      </c>
      <c r="L9" s="24">
        <v>2920</v>
      </c>
      <c r="M9" s="25">
        <v>2287</v>
      </c>
    </row>
    <row r="10" spans="1:13" ht="15" customHeight="1">
      <c r="A10" s="22" t="s">
        <v>22</v>
      </c>
      <c r="B10" s="23">
        <f t="shared" si="0"/>
        <v>3929</v>
      </c>
      <c r="C10" s="24">
        <v>3158</v>
      </c>
      <c r="D10" s="24">
        <v>771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2875</v>
      </c>
      <c r="M10" s="25">
        <v>1054</v>
      </c>
    </row>
    <row r="11" spans="1:13" ht="15" customHeight="1">
      <c r="A11" s="22" t="s">
        <v>23</v>
      </c>
      <c r="B11" s="23">
        <f t="shared" si="0"/>
        <v>2660</v>
      </c>
      <c r="C11" s="24">
        <v>1077</v>
      </c>
      <c r="D11" s="24">
        <v>0</v>
      </c>
      <c r="E11" s="24">
        <v>0</v>
      </c>
      <c r="F11" s="24">
        <v>1067</v>
      </c>
      <c r="G11" s="24">
        <v>516</v>
      </c>
      <c r="H11" s="24">
        <v>0</v>
      </c>
      <c r="I11" s="24">
        <v>0</v>
      </c>
      <c r="J11" s="24">
        <v>0</v>
      </c>
      <c r="K11" s="24">
        <v>0</v>
      </c>
      <c r="L11" s="24">
        <v>107</v>
      </c>
      <c r="M11" s="25">
        <v>2553</v>
      </c>
    </row>
    <row r="12" spans="1:13" ht="15" customHeight="1">
      <c r="A12" s="22" t="s">
        <v>24</v>
      </c>
      <c r="B12" s="23">
        <f t="shared" si="0"/>
        <v>1343</v>
      </c>
      <c r="C12" s="24">
        <v>1184</v>
      </c>
      <c r="D12" s="24">
        <v>101</v>
      </c>
      <c r="E12" s="24">
        <v>0</v>
      </c>
      <c r="F12" s="24">
        <v>0</v>
      </c>
      <c r="G12" s="24">
        <v>0</v>
      </c>
      <c r="H12" s="24">
        <v>58</v>
      </c>
      <c r="I12" s="24">
        <v>0</v>
      </c>
      <c r="J12" s="24">
        <v>0</v>
      </c>
      <c r="K12" s="24">
        <v>0</v>
      </c>
      <c r="L12" s="24">
        <v>1202</v>
      </c>
      <c r="M12" s="25">
        <v>141</v>
      </c>
    </row>
    <row r="13" spans="1:13" ht="15" customHeight="1">
      <c r="A13" s="22" t="s">
        <v>25</v>
      </c>
      <c r="B13" s="23">
        <f t="shared" si="0"/>
        <v>4217</v>
      </c>
      <c r="C13" s="24">
        <v>1989</v>
      </c>
      <c r="D13" s="24">
        <v>310</v>
      </c>
      <c r="E13" s="24">
        <v>0</v>
      </c>
      <c r="F13" s="24">
        <v>0</v>
      </c>
      <c r="G13" s="24">
        <v>0</v>
      </c>
      <c r="H13" s="24">
        <v>160</v>
      </c>
      <c r="I13" s="24">
        <v>0</v>
      </c>
      <c r="J13" s="24">
        <v>1660</v>
      </c>
      <c r="K13" s="24">
        <v>98</v>
      </c>
      <c r="L13" s="24">
        <v>1779</v>
      </c>
      <c r="M13" s="25">
        <v>2438</v>
      </c>
    </row>
    <row r="14" spans="1:13" ht="15" customHeight="1">
      <c r="A14" s="22" t="s">
        <v>26</v>
      </c>
      <c r="B14" s="23">
        <f t="shared" si="0"/>
        <v>3769</v>
      </c>
      <c r="C14" s="24">
        <v>1849</v>
      </c>
      <c r="D14" s="24">
        <v>0</v>
      </c>
      <c r="E14" s="24">
        <v>0</v>
      </c>
      <c r="F14" s="24">
        <v>0</v>
      </c>
      <c r="G14" s="24">
        <v>0</v>
      </c>
      <c r="H14" s="24">
        <v>1920</v>
      </c>
      <c r="I14" s="24">
        <v>0</v>
      </c>
      <c r="J14" s="24">
        <v>0</v>
      </c>
      <c r="K14" s="24">
        <v>0</v>
      </c>
      <c r="L14" s="24">
        <v>1630</v>
      </c>
      <c r="M14" s="25">
        <v>2139</v>
      </c>
    </row>
    <row r="15" spans="1:13" ht="15" customHeight="1">
      <c r="A15" s="22" t="s">
        <v>27</v>
      </c>
      <c r="B15" s="23">
        <f t="shared" si="0"/>
        <v>5612</v>
      </c>
      <c r="C15" s="24">
        <v>2225</v>
      </c>
      <c r="D15" s="24">
        <v>0</v>
      </c>
      <c r="E15" s="24">
        <v>0</v>
      </c>
      <c r="F15" s="24">
        <v>581</v>
      </c>
      <c r="G15" s="24">
        <v>0</v>
      </c>
      <c r="H15" s="24">
        <v>2381</v>
      </c>
      <c r="I15" s="24">
        <v>0</v>
      </c>
      <c r="J15" s="24">
        <v>345</v>
      </c>
      <c r="K15" s="24">
        <v>80</v>
      </c>
      <c r="L15" s="24">
        <v>2457</v>
      </c>
      <c r="M15" s="25">
        <v>3155</v>
      </c>
    </row>
    <row r="16" spans="1:13" ht="15" customHeight="1">
      <c r="A16" s="22" t="s">
        <v>28</v>
      </c>
      <c r="B16" s="23">
        <f t="shared" si="0"/>
        <v>3084</v>
      </c>
      <c r="C16" s="24">
        <v>1465</v>
      </c>
      <c r="D16" s="24">
        <v>0</v>
      </c>
      <c r="E16" s="24">
        <v>0</v>
      </c>
      <c r="F16" s="24">
        <v>30</v>
      </c>
      <c r="G16" s="24">
        <v>0</v>
      </c>
      <c r="H16" s="24">
        <v>1375</v>
      </c>
      <c r="I16" s="24">
        <v>214</v>
      </c>
      <c r="J16" s="24">
        <v>0</v>
      </c>
      <c r="K16" s="24">
        <v>0</v>
      </c>
      <c r="L16" s="24">
        <v>1576</v>
      </c>
      <c r="M16" s="25">
        <v>1508</v>
      </c>
    </row>
    <row r="17" spans="1:13" ht="15" customHeight="1">
      <c r="A17" s="22" t="s">
        <v>29</v>
      </c>
      <c r="B17" s="23">
        <f t="shared" si="0"/>
        <v>15460</v>
      </c>
      <c r="C17" s="24">
        <v>13128</v>
      </c>
      <c r="D17" s="24">
        <v>160</v>
      </c>
      <c r="E17" s="24">
        <v>85</v>
      </c>
      <c r="F17" s="24">
        <v>118</v>
      </c>
      <c r="G17" s="24">
        <v>205</v>
      </c>
      <c r="H17" s="24">
        <v>244</v>
      </c>
      <c r="I17" s="24">
        <v>389</v>
      </c>
      <c r="J17" s="24">
        <v>1003</v>
      </c>
      <c r="K17" s="24">
        <v>128</v>
      </c>
      <c r="L17" s="24">
        <v>8978</v>
      </c>
      <c r="M17" s="25">
        <v>6482</v>
      </c>
    </row>
    <row r="18" spans="1:13" ht="15" customHeight="1">
      <c r="A18" s="22" t="s">
        <v>30</v>
      </c>
      <c r="B18" s="23">
        <f t="shared" si="0"/>
        <v>15022</v>
      </c>
      <c r="C18" s="24">
        <v>7181</v>
      </c>
      <c r="D18" s="24">
        <v>269</v>
      </c>
      <c r="E18" s="24">
        <v>16</v>
      </c>
      <c r="F18" s="24">
        <v>58</v>
      </c>
      <c r="G18" s="24">
        <v>0</v>
      </c>
      <c r="H18" s="24">
        <v>2921</v>
      </c>
      <c r="I18" s="24">
        <v>12</v>
      </c>
      <c r="J18" s="24">
        <v>0</v>
      </c>
      <c r="K18" s="24">
        <v>4565</v>
      </c>
      <c r="L18" s="24">
        <v>5936</v>
      </c>
      <c r="M18" s="25">
        <v>9086</v>
      </c>
    </row>
    <row r="19" spans="1:13" ht="15" customHeight="1">
      <c r="A19" s="22" t="s">
        <v>31</v>
      </c>
      <c r="B19" s="23">
        <f t="shared" si="0"/>
        <v>886</v>
      </c>
      <c r="C19" s="24">
        <v>490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396</v>
      </c>
      <c r="K19" s="24">
        <v>0</v>
      </c>
      <c r="L19" s="24">
        <v>762</v>
      </c>
      <c r="M19" s="25">
        <v>124</v>
      </c>
    </row>
    <row r="20" spans="1:13" ht="15" customHeight="1">
      <c r="A20" s="22" t="s">
        <v>32</v>
      </c>
      <c r="B20" s="23">
        <f t="shared" si="0"/>
        <v>4866</v>
      </c>
      <c r="C20" s="24">
        <v>4623</v>
      </c>
      <c r="D20" s="24">
        <v>0</v>
      </c>
      <c r="E20" s="24">
        <v>0</v>
      </c>
      <c r="F20" s="24">
        <v>0</v>
      </c>
      <c r="G20" s="24">
        <v>0</v>
      </c>
      <c r="H20" s="24">
        <v>243</v>
      </c>
      <c r="I20" s="24">
        <v>0</v>
      </c>
      <c r="J20" s="24">
        <v>0</v>
      </c>
      <c r="K20" s="24">
        <v>0</v>
      </c>
      <c r="L20" s="24">
        <v>3857</v>
      </c>
      <c r="M20" s="25">
        <v>1009</v>
      </c>
    </row>
    <row r="21" spans="1:13" ht="15" customHeight="1">
      <c r="A21" s="22" t="s">
        <v>33</v>
      </c>
      <c r="B21" s="23">
        <f t="shared" si="0"/>
        <v>858</v>
      </c>
      <c r="C21" s="24">
        <v>664</v>
      </c>
      <c r="D21" s="24">
        <v>0</v>
      </c>
      <c r="E21" s="24">
        <v>0</v>
      </c>
      <c r="F21" s="24">
        <v>0</v>
      </c>
      <c r="G21" s="24">
        <v>132</v>
      </c>
      <c r="H21" s="24">
        <v>0</v>
      </c>
      <c r="I21" s="24">
        <v>0</v>
      </c>
      <c r="J21" s="24">
        <v>0</v>
      </c>
      <c r="K21" s="24">
        <v>62</v>
      </c>
      <c r="L21" s="24">
        <v>664</v>
      </c>
      <c r="M21" s="25">
        <v>194</v>
      </c>
    </row>
    <row r="22" spans="1:13" ht="15" customHeight="1">
      <c r="A22" s="22" t="s">
        <v>34</v>
      </c>
      <c r="B22" s="23">
        <f t="shared" si="0"/>
        <v>26379</v>
      </c>
      <c r="C22" s="24">
        <v>1574</v>
      </c>
      <c r="D22" s="24">
        <v>0</v>
      </c>
      <c r="E22" s="24">
        <v>0</v>
      </c>
      <c r="F22" s="24">
        <v>24694</v>
      </c>
      <c r="G22" s="24">
        <v>0</v>
      </c>
      <c r="H22" s="24">
        <v>79</v>
      </c>
      <c r="I22" s="24">
        <v>0</v>
      </c>
      <c r="J22" s="24">
        <v>32</v>
      </c>
      <c r="K22" s="24">
        <v>0</v>
      </c>
      <c r="L22" s="24">
        <v>1615</v>
      </c>
      <c r="M22" s="25">
        <v>24764</v>
      </c>
    </row>
    <row r="23" spans="1:13" ht="15" customHeight="1">
      <c r="A23" s="22" t="s">
        <v>35</v>
      </c>
      <c r="B23" s="23">
        <f t="shared" si="0"/>
        <v>1317</v>
      </c>
      <c r="C23" s="24">
        <v>884</v>
      </c>
      <c r="D23" s="24">
        <v>0</v>
      </c>
      <c r="E23" s="24">
        <v>0</v>
      </c>
      <c r="F23" s="24">
        <v>288</v>
      </c>
      <c r="G23" s="24">
        <v>0</v>
      </c>
      <c r="H23" s="24">
        <v>0</v>
      </c>
      <c r="I23" s="24">
        <v>0</v>
      </c>
      <c r="J23" s="24">
        <v>145</v>
      </c>
      <c r="K23" s="24">
        <v>0</v>
      </c>
      <c r="L23" s="24">
        <v>804</v>
      </c>
      <c r="M23" s="25">
        <v>513</v>
      </c>
    </row>
    <row r="24" spans="1:13" ht="15" customHeight="1">
      <c r="A24" s="22" t="s">
        <v>36</v>
      </c>
      <c r="B24" s="23">
        <f t="shared" si="0"/>
        <v>2415</v>
      </c>
      <c r="C24" s="24">
        <v>1091</v>
      </c>
      <c r="D24" s="24">
        <v>0</v>
      </c>
      <c r="E24" s="24">
        <v>0</v>
      </c>
      <c r="F24" s="24">
        <v>952</v>
      </c>
      <c r="G24" s="24">
        <v>70</v>
      </c>
      <c r="H24" s="24">
        <v>0</v>
      </c>
      <c r="I24" s="24">
        <v>0</v>
      </c>
      <c r="J24" s="24">
        <v>92</v>
      </c>
      <c r="K24" s="24">
        <v>210</v>
      </c>
      <c r="L24" s="24">
        <v>1089</v>
      </c>
      <c r="M24" s="25">
        <v>1326</v>
      </c>
    </row>
    <row r="25" spans="1:13" ht="15" customHeight="1">
      <c r="A25" s="26" t="s">
        <v>37</v>
      </c>
      <c r="B25" s="27">
        <f t="shared" si="0"/>
        <v>1359</v>
      </c>
      <c r="C25" s="28">
        <v>1175</v>
      </c>
      <c r="D25" s="28">
        <v>0</v>
      </c>
      <c r="E25" s="28">
        <v>0</v>
      </c>
      <c r="F25" s="28">
        <v>0</v>
      </c>
      <c r="G25" s="28">
        <v>0</v>
      </c>
      <c r="H25" s="28">
        <v>56</v>
      </c>
      <c r="I25" s="28">
        <v>0</v>
      </c>
      <c r="J25" s="28">
        <v>0</v>
      </c>
      <c r="K25" s="28">
        <v>128</v>
      </c>
      <c r="L25" s="28">
        <v>1102</v>
      </c>
      <c r="M25" s="29">
        <v>257</v>
      </c>
    </row>
    <row r="26" spans="1:13" ht="15" customHeight="1">
      <c r="A26" s="30" t="s">
        <v>38</v>
      </c>
      <c r="B26" s="31">
        <f t="shared" si="0"/>
        <v>160337</v>
      </c>
      <c r="C26" s="32">
        <v>93974</v>
      </c>
      <c r="D26" s="32">
        <v>2288</v>
      </c>
      <c r="E26" s="32">
        <v>696</v>
      </c>
      <c r="F26" s="32">
        <v>30723</v>
      </c>
      <c r="G26" s="32">
        <v>1052</v>
      </c>
      <c r="H26" s="32">
        <v>10612</v>
      </c>
      <c r="I26" s="32">
        <v>2504</v>
      </c>
      <c r="J26" s="32">
        <v>12246</v>
      </c>
      <c r="K26" s="32">
        <v>6242</v>
      </c>
      <c r="L26" s="32">
        <v>75618</v>
      </c>
      <c r="M26" s="33">
        <v>84719</v>
      </c>
    </row>
    <row r="27" spans="1:13" ht="15" customHeight="1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5" customHeight="1">
      <c r="A28" s="22" t="s">
        <v>39</v>
      </c>
      <c r="B28" s="23">
        <f>SUM(C28:K28)</f>
        <v>2306</v>
      </c>
      <c r="C28" s="24">
        <v>2200</v>
      </c>
      <c r="D28" s="24">
        <v>106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2042</v>
      </c>
      <c r="M28" s="25">
        <v>264</v>
      </c>
    </row>
    <row r="29" spans="1:13" ht="15" customHeight="1">
      <c r="A29" s="26" t="s">
        <v>40</v>
      </c>
      <c r="B29" s="27">
        <f>SUM(C29:K29)</f>
        <v>1106</v>
      </c>
      <c r="C29" s="28">
        <v>1106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976</v>
      </c>
      <c r="M29" s="29">
        <v>130</v>
      </c>
    </row>
    <row r="30" spans="1:13" ht="15" customHeight="1">
      <c r="A30" s="30" t="s">
        <v>41</v>
      </c>
      <c r="B30" s="31">
        <f>SUM(C30:K30)</f>
        <v>3412</v>
      </c>
      <c r="C30" s="32">
        <v>3306</v>
      </c>
      <c r="D30" s="32">
        <v>106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3018</v>
      </c>
      <c r="M30" s="33">
        <v>394</v>
      </c>
    </row>
    <row r="31" spans="1:13" ht="15" customHeight="1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5" customHeight="1">
      <c r="A32" s="26" t="s">
        <v>42</v>
      </c>
      <c r="B32" s="27">
        <f>SUM(C32:K32)</f>
        <v>967</v>
      </c>
      <c r="C32" s="28">
        <v>745</v>
      </c>
      <c r="D32" s="28">
        <v>0</v>
      </c>
      <c r="E32" s="28">
        <v>222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586</v>
      </c>
      <c r="M32" s="29">
        <v>381</v>
      </c>
    </row>
    <row r="33" spans="1:13" ht="15" customHeight="1">
      <c r="A33" s="30" t="s">
        <v>43</v>
      </c>
      <c r="B33" s="31">
        <f>SUM(C33:K33)</f>
        <v>967</v>
      </c>
      <c r="C33" s="32">
        <v>745</v>
      </c>
      <c r="D33" s="32">
        <v>0</v>
      </c>
      <c r="E33" s="32">
        <v>222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586</v>
      </c>
      <c r="M33" s="33">
        <v>381</v>
      </c>
    </row>
    <row r="34" spans="1:13" ht="15" customHeight="1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5" customHeight="1">
      <c r="A35" s="22" t="s">
        <v>44</v>
      </c>
      <c r="B35" s="23">
        <f>SUM(C35:K35)</f>
        <v>1104</v>
      </c>
      <c r="C35" s="24">
        <v>1061</v>
      </c>
      <c r="D35" s="24">
        <v>0</v>
      </c>
      <c r="E35" s="24">
        <v>0</v>
      </c>
      <c r="F35" s="24">
        <v>43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904</v>
      </c>
      <c r="M35" s="25">
        <v>200</v>
      </c>
    </row>
    <row r="36" spans="1:13" ht="15" customHeight="1">
      <c r="A36" s="26" t="s">
        <v>45</v>
      </c>
      <c r="B36" s="27">
        <f>SUM(C36:K36)</f>
        <v>384</v>
      </c>
      <c r="C36" s="28">
        <v>384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384</v>
      </c>
      <c r="M36" s="29">
        <v>0</v>
      </c>
    </row>
    <row r="37" spans="1:13" ht="15" customHeight="1">
      <c r="A37" s="30" t="s">
        <v>46</v>
      </c>
      <c r="B37" s="31">
        <f>SUM(C37:K37)</f>
        <v>1488</v>
      </c>
      <c r="C37" s="32">
        <v>1445</v>
      </c>
      <c r="D37" s="32">
        <v>0</v>
      </c>
      <c r="E37" s="32">
        <v>0</v>
      </c>
      <c r="F37" s="32">
        <v>43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1288</v>
      </c>
      <c r="M37" s="33">
        <v>200</v>
      </c>
    </row>
    <row r="38" spans="1:13" ht="1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5" customHeight="1">
      <c r="A39" s="22" t="s">
        <v>47</v>
      </c>
      <c r="B39" s="23">
        <f>SUM(C39:K39)</f>
        <v>3218</v>
      </c>
      <c r="C39" s="24">
        <v>908</v>
      </c>
      <c r="D39" s="24">
        <v>0</v>
      </c>
      <c r="E39" s="24">
        <v>0</v>
      </c>
      <c r="F39" s="24">
        <v>0</v>
      </c>
      <c r="G39" s="24">
        <v>0</v>
      </c>
      <c r="H39" s="24">
        <v>200</v>
      </c>
      <c r="I39" s="24">
        <v>63</v>
      </c>
      <c r="J39" s="24">
        <v>0</v>
      </c>
      <c r="K39" s="24">
        <v>2047</v>
      </c>
      <c r="L39" s="24">
        <v>747</v>
      </c>
      <c r="M39" s="25">
        <v>2471</v>
      </c>
    </row>
    <row r="40" spans="1:13" ht="15" customHeight="1">
      <c r="A40" s="22" t="s">
        <v>48</v>
      </c>
      <c r="B40" s="23">
        <f>SUM(C40:K40)</f>
        <v>821</v>
      </c>
      <c r="C40" s="24">
        <v>821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691</v>
      </c>
      <c r="M40" s="25">
        <v>130</v>
      </c>
    </row>
    <row r="41" spans="1:13" ht="15" customHeight="1">
      <c r="A41" s="26" t="s">
        <v>49</v>
      </c>
      <c r="B41" s="27">
        <f>SUM(C41:K41)</f>
        <v>1143</v>
      </c>
      <c r="C41" s="28">
        <v>1068</v>
      </c>
      <c r="D41" s="28">
        <v>0</v>
      </c>
      <c r="E41" s="28">
        <v>0</v>
      </c>
      <c r="F41" s="28">
        <v>75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1068</v>
      </c>
      <c r="M41" s="29">
        <v>75</v>
      </c>
    </row>
    <row r="42" spans="1:13" ht="15" customHeight="1">
      <c r="A42" s="30" t="s">
        <v>50</v>
      </c>
      <c r="B42" s="31">
        <f>SUM(C42:K42)</f>
        <v>5182</v>
      </c>
      <c r="C42" s="32">
        <v>2797</v>
      </c>
      <c r="D42" s="32">
        <v>0</v>
      </c>
      <c r="E42" s="32">
        <v>0</v>
      </c>
      <c r="F42" s="32">
        <v>75</v>
      </c>
      <c r="G42" s="32">
        <v>0</v>
      </c>
      <c r="H42" s="32">
        <v>200</v>
      </c>
      <c r="I42" s="32">
        <v>63</v>
      </c>
      <c r="J42" s="32">
        <v>0</v>
      </c>
      <c r="K42" s="32">
        <v>2047</v>
      </c>
      <c r="L42" s="32">
        <v>2506</v>
      </c>
      <c r="M42" s="33">
        <v>2676</v>
      </c>
    </row>
    <row r="43" spans="1:13" ht="15" customHeight="1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15" customHeight="1">
      <c r="A44" s="22" t="s">
        <v>51</v>
      </c>
      <c r="B44" s="23">
        <f>SUM(C44:K44)</f>
        <v>3870</v>
      </c>
      <c r="C44" s="24">
        <v>685</v>
      </c>
      <c r="D44" s="24">
        <v>0</v>
      </c>
      <c r="E44" s="24">
        <v>0</v>
      </c>
      <c r="F44" s="24">
        <v>3185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494</v>
      </c>
      <c r="M44" s="25">
        <v>3376</v>
      </c>
    </row>
    <row r="45" spans="1:13" ht="15" customHeight="1">
      <c r="A45" s="22" t="s">
        <v>52</v>
      </c>
      <c r="B45" s="23">
        <f>SUM(C45:K45)</f>
        <v>644</v>
      </c>
      <c r="C45" s="24">
        <v>644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507</v>
      </c>
      <c r="M45" s="25">
        <v>137</v>
      </c>
    </row>
    <row r="46" spans="1:13" ht="15" customHeight="1">
      <c r="A46" s="26" t="s">
        <v>53</v>
      </c>
      <c r="B46" s="27">
        <f>SUM(C46:K46)</f>
        <v>4491</v>
      </c>
      <c r="C46" s="28">
        <v>878</v>
      </c>
      <c r="D46" s="28">
        <v>0</v>
      </c>
      <c r="E46" s="28">
        <v>0</v>
      </c>
      <c r="F46" s="28">
        <v>3431</v>
      </c>
      <c r="G46" s="28">
        <v>0</v>
      </c>
      <c r="H46" s="28">
        <v>0</v>
      </c>
      <c r="I46" s="28">
        <v>0</v>
      </c>
      <c r="J46" s="28">
        <v>0</v>
      </c>
      <c r="K46" s="28">
        <v>182</v>
      </c>
      <c r="L46" s="28">
        <v>775</v>
      </c>
      <c r="M46" s="29">
        <v>3716</v>
      </c>
    </row>
    <row r="47" spans="1:13" ht="15" customHeight="1">
      <c r="A47" s="30" t="s">
        <v>54</v>
      </c>
      <c r="B47" s="31">
        <f>SUM(C47:K47)</f>
        <v>9005</v>
      </c>
      <c r="C47" s="32">
        <v>2207</v>
      </c>
      <c r="D47" s="32">
        <v>0</v>
      </c>
      <c r="E47" s="32">
        <v>0</v>
      </c>
      <c r="F47" s="32">
        <v>6616</v>
      </c>
      <c r="G47" s="32">
        <v>0</v>
      </c>
      <c r="H47" s="32">
        <v>0</v>
      </c>
      <c r="I47" s="32">
        <v>0</v>
      </c>
      <c r="J47" s="32">
        <v>0</v>
      </c>
      <c r="K47" s="32">
        <v>182</v>
      </c>
      <c r="L47" s="32">
        <v>1776</v>
      </c>
      <c r="M47" s="33">
        <v>7229</v>
      </c>
    </row>
    <row r="48" spans="1:13" ht="15" customHeight="1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ht="15" customHeight="1">
      <c r="A49" s="26" t="s">
        <v>55</v>
      </c>
      <c r="B49" s="27">
        <f>SUM(C49:K49)</f>
        <v>607</v>
      </c>
      <c r="C49" s="28">
        <v>556</v>
      </c>
      <c r="D49" s="28">
        <v>0</v>
      </c>
      <c r="E49" s="28">
        <v>0</v>
      </c>
      <c r="F49" s="28">
        <v>30</v>
      </c>
      <c r="G49" s="28">
        <v>0</v>
      </c>
      <c r="H49" s="28">
        <v>0</v>
      </c>
      <c r="I49" s="28">
        <v>0</v>
      </c>
      <c r="J49" s="28">
        <v>21</v>
      </c>
      <c r="K49" s="28">
        <v>0</v>
      </c>
      <c r="L49" s="28">
        <v>556</v>
      </c>
      <c r="M49" s="29">
        <v>51</v>
      </c>
    </row>
    <row r="50" spans="1:13" ht="15" customHeight="1">
      <c r="A50" s="30" t="s">
        <v>56</v>
      </c>
      <c r="B50" s="31">
        <f>SUM(C50:K50)</f>
        <v>607</v>
      </c>
      <c r="C50" s="32">
        <v>556</v>
      </c>
      <c r="D50" s="32">
        <v>0</v>
      </c>
      <c r="E50" s="32">
        <v>0</v>
      </c>
      <c r="F50" s="32">
        <v>30</v>
      </c>
      <c r="G50" s="32">
        <v>0</v>
      </c>
      <c r="H50" s="32">
        <v>0</v>
      </c>
      <c r="I50" s="32">
        <v>0</v>
      </c>
      <c r="J50" s="32">
        <v>21</v>
      </c>
      <c r="K50" s="32">
        <v>0</v>
      </c>
      <c r="L50" s="32">
        <v>556</v>
      </c>
      <c r="M50" s="33">
        <v>51</v>
      </c>
    </row>
    <row r="51" spans="1:13" ht="15" customHeight="1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ht="15" customHeight="1">
      <c r="A52" s="22" t="s">
        <v>57</v>
      </c>
      <c r="B52" s="23">
        <f>SUM(C52:K52)</f>
        <v>620</v>
      </c>
      <c r="C52" s="24">
        <v>380</v>
      </c>
      <c r="D52" s="24">
        <v>0</v>
      </c>
      <c r="E52" s="24">
        <v>0</v>
      </c>
      <c r="F52" s="24">
        <v>240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380</v>
      </c>
      <c r="M52" s="25">
        <v>240</v>
      </c>
    </row>
    <row r="53" spans="1:13" ht="15" customHeight="1">
      <c r="A53" s="22" t="s">
        <v>58</v>
      </c>
      <c r="B53" s="23">
        <f>SUM(C53:K53)</f>
        <v>1605</v>
      </c>
      <c r="C53" s="24">
        <v>212</v>
      </c>
      <c r="D53" s="24">
        <v>0</v>
      </c>
      <c r="E53" s="24">
        <v>0</v>
      </c>
      <c r="F53" s="24">
        <v>1194</v>
      </c>
      <c r="G53" s="24">
        <v>199</v>
      </c>
      <c r="H53" s="24">
        <v>0</v>
      </c>
      <c r="I53" s="24">
        <v>0</v>
      </c>
      <c r="J53" s="24">
        <v>0</v>
      </c>
      <c r="K53" s="24">
        <v>0</v>
      </c>
      <c r="L53" s="24">
        <v>467</v>
      </c>
      <c r="M53" s="25">
        <v>1138</v>
      </c>
    </row>
    <row r="54" spans="1:13" ht="15" customHeight="1">
      <c r="A54" s="22" t="s">
        <v>59</v>
      </c>
      <c r="B54" s="23">
        <f>SUM(C54:K54)</f>
        <v>827</v>
      </c>
      <c r="C54" s="24">
        <v>812</v>
      </c>
      <c r="D54" s="24">
        <v>0</v>
      </c>
      <c r="E54" s="24">
        <v>0</v>
      </c>
      <c r="F54" s="24">
        <v>15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709</v>
      </c>
      <c r="M54" s="25">
        <v>118</v>
      </c>
    </row>
    <row r="55" spans="1:13" ht="15" customHeight="1">
      <c r="A55" s="22" t="s">
        <v>60</v>
      </c>
      <c r="B55" s="23">
        <f>SUM(C55:M55)</f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5">
        <v>0</v>
      </c>
    </row>
    <row r="56" spans="1:13" ht="15" customHeight="1">
      <c r="A56" s="22" t="s">
        <v>61</v>
      </c>
      <c r="B56" s="23">
        <f>SUM(C56:K56)</f>
        <v>331</v>
      </c>
      <c r="C56" s="24">
        <v>331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331</v>
      </c>
      <c r="M56" s="25">
        <v>0</v>
      </c>
    </row>
    <row r="57" spans="1:13" ht="15" customHeight="1">
      <c r="A57" s="22" t="s">
        <v>62</v>
      </c>
      <c r="B57" s="23">
        <f>SUM(C57:K57)</f>
        <v>104</v>
      </c>
      <c r="C57" s="24">
        <v>104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104</v>
      </c>
      <c r="M57" s="25">
        <v>0</v>
      </c>
    </row>
    <row r="58" spans="1:13" ht="15" customHeight="1">
      <c r="A58" s="26" t="s">
        <v>63</v>
      </c>
      <c r="B58" s="27">
        <f>SUM(C58:M58)</f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9">
        <v>0</v>
      </c>
    </row>
    <row r="59" spans="1:13" ht="15" customHeight="1">
      <c r="A59" s="30" t="s">
        <v>64</v>
      </c>
      <c r="B59" s="31">
        <f>SUM(C59:K59)</f>
        <v>3487</v>
      </c>
      <c r="C59" s="32">
        <v>1839</v>
      </c>
      <c r="D59" s="32">
        <v>0</v>
      </c>
      <c r="E59" s="32">
        <v>0</v>
      </c>
      <c r="F59" s="32">
        <v>1449</v>
      </c>
      <c r="G59" s="32">
        <v>199</v>
      </c>
      <c r="H59" s="32">
        <v>0</v>
      </c>
      <c r="I59" s="32">
        <v>0</v>
      </c>
      <c r="J59" s="32">
        <v>0</v>
      </c>
      <c r="K59" s="32">
        <v>0</v>
      </c>
      <c r="L59" s="32">
        <v>1991</v>
      </c>
      <c r="M59" s="33">
        <v>1496</v>
      </c>
    </row>
    <row r="60" spans="1:13" ht="15" customHeight="1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>
      <c r="A61" s="26" t="s">
        <v>65</v>
      </c>
      <c r="B61" s="27">
        <f>SUM(C61:K61)</f>
        <v>1743</v>
      </c>
      <c r="C61" s="28">
        <v>1150</v>
      </c>
      <c r="D61" s="28">
        <v>0</v>
      </c>
      <c r="E61" s="28">
        <v>0</v>
      </c>
      <c r="F61" s="28">
        <v>110</v>
      </c>
      <c r="G61" s="28">
        <v>30</v>
      </c>
      <c r="H61" s="28">
        <v>0</v>
      </c>
      <c r="I61" s="28">
        <v>433</v>
      </c>
      <c r="J61" s="28">
        <v>0</v>
      </c>
      <c r="K61" s="28">
        <v>20</v>
      </c>
      <c r="L61" s="28">
        <v>1170</v>
      </c>
      <c r="M61" s="29">
        <v>573</v>
      </c>
    </row>
    <row r="62" spans="1:13" ht="15" customHeight="1">
      <c r="A62" s="30" t="s">
        <v>66</v>
      </c>
      <c r="B62" s="31">
        <f>SUM(C62:K62)</f>
        <v>1743</v>
      </c>
      <c r="C62" s="32">
        <v>1150</v>
      </c>
      <c r="D62" s="32">
        <v>0</v>
      </c>
      <c r="E62" s="32">
        <v>0</v>
      </c>
      <c r="F62" s="32">
        <v>110</v>
      </c>
      <c r="G62" s="32">
        <v>30</v>
      </c>
      <c r="H62" s="32">
        <v>0</v>
      </c>
      <c r="I62" s="32">
        <v>433</v>
      </c>
      <c r="J62" s="32">
        <v>0</v>
      </c>
      <c r="K62" s="32">
        <v>20</v>
      </c>
      <c r="L62" s="32">
        <v>1170</v>
      </c>
      <c r="M62" s="33">
        <v>573</v>
      </c>
    </row>
    <row r="63" spans="1:13" ht="15" customHeight="1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" customHeight="1">
      <c r="A64" s="26" t="s">
        <v>67</v>
      </c>
      <c r="B64" s="27">
        <f>SUM(C64:K64)</f>
        <v>258</v>
      </c>
      <c r="C64" s="28">
        <v>220</v>
      </c>
      <c r="D64" s="28">
        <v>0</v>
      </c>
      <c r="E64" s="28">
        <v>0</v>
      </c>
      <c r="F64" s="28">
        <v>38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220</v>
      </c>
      <c r="M64" s="29">
        <v>38</v>
      </c>
    </row>
    <row r="65" spans="1:13" ht="15" customHeight="1">
      <c r="A65" s="30" t="s">
        <v>68</v>
      </c>
      <c r="B65" s="31">
        <f>SUM(C65:K65)</f>
        <v>258</v>
      </c>
      <c r="C65" s="32">
        <v>220</v>
      </c>
      <c r="D65" s="32">
        <v>0</v>
      </c>
      <c r="E65" s="32">
        <v>0</v>
      </c>
      <c r="F65" s="32">
        <v>38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220</v>
      </c>
      <c r="M65" s="33">
        <v>38</v>
      </c>
    </row>
    <row r="66" spans="1:13" ht="15" customHeight="1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>
      <c r="A67" s="22" t="s">
        <v>69</v>
      </c>
      <c r="B67" s="23">
        <f>SUM(C67:K67)</f>
        <v>26149</v>
      </c>
      <c r="C67" s="24">
        <v>14265</v>
      </c>
      <c r="D67" s="24">
        <v>106</v>
      </c>
      <c r="E67" s="24">
        <v>222</v>
      </c>
      <c r="F67" s="24">
        <v>8361</v>
      </c>
      <c r="G67" s="24">
        <v>229</v>
      </c>
      <c r="H67" s="24">
        <v>200</v>
      </c>
      <c r="I67" s="24">
        <v>496</v>
      </c>
      <c r="J67" s="24">
        <v>21</v>
      </c>
      <c r="K67" s="24">
        <v>2249</v>
      </c>
      <c r="L67" s="24">
        <v>13111</v>
      </c>
      <c r="M67" s="25">
        <v>13038</v>
      </c>
    </row>
    <row r="68" spans="1:13" ht="15" customHeight="1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</row>
    <row r="69" spans="1:13" ht="15" customHeight="1" thickBot="1">
      <c r="A69" s="34" t="s">
        <v>70</v>
      </c>
      <c r="B69" s="35">
        <f>SUM(C69:K69)</f>
        <v>186486</v>
      </c>
      <c r="C69" s="36">
        <v>108239</v>
      </c>
      <c r="D69" s="36">
        <v>2394</v>
      </c>
      <c r="E69" s="36">
        <v>918</v>
      </c>
      <c r="F69" s="36">
        <v>39084</v>
      </c>
      <c r="G69" s="36">
        <v>1281</v>
      </c>
      <c r="H69" s="36">
        <v>10812</v>
      </c>
      <c r="I69" s="36">
        <v>3000</v>
      </c>
      <c r="J69" s="36">
        <v>12267</v>
      </c>
      <c r="K69" s="36">
        <v>8491</v>
      </c>
      <c r="L69" s="36">
        <v>88729</v>
      </c>
      <c r="M69" s="37">
        <v>97757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2" t="s">
        <v>72</v>
      </c>
      <c r="I1" s="1" t="s">
        <v>1</v>
      </c>
    </row>
    <row r="2" ht="15" customHeight="1" thickBot="1">
      <c r="Q2" s="3" t="s">
        <v>2</v>
      </c>
    </row>
    <row r="3" spans="1:17" s="10" customFormat="1" ht="15" customHeight="1">
      <c r="A3" s="4"/>
      <c r="B3" s="5"/>
      <c r="C3" s="6" t="s">
        <v>73</v>
      </c>
      <c r="D3" s="7"/>
      <c r="E3" s="7"/>
      <c r="F3" s="7"/>
      <c r="G3" s="7"/>
      <c r="H3" s="7"/>
      <c r="I3" s="7"/>
      <c r="J3" s="8"/>
      <c r="K3" s="6" t="s">
        <v>74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38" t="s">
        <v>5</v>
      </c>
      <c r="C4" s="39" t="s">
        <v>75</v>
      </c>
      <c r="D4" s="40"/>
      <c r="E4" s="40"/>
      <c r="F4" s="41"/>
      <c r="G4" s="39" t="s">
        <v>76</v>
      </c>
      <c r="H4" s="40"/>
      <c r="I4" s="40"/>
      <c r="J4" s="41"/>
      <c r="K4" s="15"/>
      <c r="L4" s="15"/>
      <c r="M4" s="15" t="s">
        <v>77</v>
      </c>
      <c r="N4" s="15" t="s">
        <v>78</v>
      </c>
      <c r="O4" s="15"/>
      <c r="P4" s="15" t="s">
        <v>79</v>
      </c>
      <c r="Q4" s="16"/>
    </row>
    <row r="5" spans="1:17" s="10" customFormat="1" ht="15" customHeight="1" thickBot="1">
      <c r="A5" s="42"/>
      <c r="B5" s="43"/>
      <c r="C5" s="44" t="s">
        <v>80</v>
      </c>
      <c r="D5" s="44" t="s">
        <v>81</v>
      </c>
      <c r="E5" s="44" t="s">
        <v>82</v>
      </c>
      <c r="F5" s="44" t="s">
        <v>83</v>
      </c>
      <c r="G5" s="44" t="s">
        <v>84</v>
      </c>
      <c r="H5" s="44" t="s">
        <v>85</v>
      </c>
      <c r="I5" s="44" t="s">
        <v>86</v>
      </c>
      <c r="J5" s="44" t="s">
        <v>87</v>
      </c>
      <c r="K5" s="44" t="s">
        <v>15</v>
      </c>
      <c r="L5" s="44" t="s">
        <v>16</v>
      </c>
      <c r="M5" s="44" t="s">
        <v>88</v>
      </c>
      <c r="N5" s="44" t="s">
        <v>88</v>
      </c>
      <c r="O5" s="44" t="s">
        <v>89</v>
      </c>
      <c r="P5" s="44" t="s">
        <v>90</v>
      </c>
      <c r="Q5" s="45" t="s">
        <v>14</v>
      </c>
    </row>
    <row r="6" spans="1:17" ht="15" customHeight="1">
      <c r="A6" s="46" t="s">
        <v>6</v>
      </c>
      <c r="B6" s="47">
        <f>+C6+G6</f>
        <v>108239</v>
      </c>
      <c r="C6" s="48">
        <f>SUM(D6:F6)</f>
        <v>340</v>
      </c>
      <c r="D6" s="48">
        <v>0</v>
      </c>
      <c r="E6" s="48">
        <v>0</v>
      </c>
      <c r="F6" s="48">
        <v>340</v>
      </c>
      <c r="G6" s="48">
        <f>SUM(H6:J6)</f>
        <v>107899</v>
      </c>
      <c r="H6" s="48">
        <v>22289</v>
      </c>
      <c r="I6" s="48">
        <v>1348</v>
      </c>
      <c r="J6" s="48">
        <v>84262</v>
      </c>
      <c r="K6" s="48">
        <v>81497</v>
      </c>
      <c r="L6" s="48">
        <f>SUM(M6:Q6)</f>
        <v>26742</v>
      </c>
      <c r="M6" s="48">
        <v>0</v>
      </c>
      <c r="N6" s="48">
        <v>7700</v>
      </c>
      <c r="O6" s="48">
        <v>18313</v>
      </c>
      <c r="P6" s="48">
        <v>0</v>
      </c>
      <c r="Q6" s="49">
        <v>729</v>
      </c>
    </row>
    <row r="7" spans="1:17" ht="15" customHeight="1">
      <c r="A7" s="50" t="s">
        <v>7</v>
      </c>
      <c r="B7" s="51">
        <f>+C7+G7</f>
        <v>2394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2394</v>
      </c>
      <c r="H7" s="52">
        <v>771</v>
      </c>
      <c r="I7" s="52">
        <v>0</v>
      </c>
      <c r="J7" s="52">
        <v>1623</v>
      </c>
      <c r="K7" s="52">
        <v>888</v>
      </c>
      <c r="L7" s="52">
        <f>SUM(M7:Q7)</f>
        <v>1506</v>
      </c>
      <c r="M7" s="52">
        <v>0</v>
      </c>
      <c r="N7" s="52">
        <v>0</v>
      </c>
      <c r="O7" s="52">
        <v>1506</v>
      </c>
      <c r="P7" s="52">
        <v>0</v>
      </c>
      <c r="Q7" s="53">
        <v>0</v>
      </c>
    </row>
    <row r="8" spans="1:17" ht="15" customHeight="1">
      <c r="A8" s="50" t="s">
        <v>8</v>
      </c>
      <c r="B8" s="51">
        <f aca="true" t="shared" si="0" ref="B8:B17">+C8+G8</f>
        <v>918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918</v>
      </c>
      <c r="H8" s="52">
        <v>391</v>
      </c>
      <c r="I8" s="52">
        <v>182</v>
      </c>
      <c r="J8" s="52">
        <v>345</v>
      </c>
      <c r="K8" s="52">
        <v>136</v>
      </c>
      <c r="L8" s="52">
        <f aca="true" t="shared" si="3" ref="L8:L17">SUM(M8:Q8)</f>
        <v>782</v>
      </c>
      <c r="M8" s="52">
        <v>0</v>
      </c>
      <c r="N8" s="52">
        <v>0</v>
      </c>
      <c r="O8" s="52">
        <v>782</v>
      </c>
      <c r="P8" s="52">
        <v>0</v>
      </c>
      <c r="Q8" s="53">
        <v>0</v>
      </c>
    </row>
    <row r="9" spans="1:17" ht="15" customHeight="1">
      <c r="A9" s="50" t="s">
        <v>9</v>
      </c>
      <c r="B9" s="51">
        <f t="shared" si="0"/>
        <v>39084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39084</v>
      </c>
      <c r="H9" s="52">
        <v>38213</v>
      </c>
      <c r="I9" s="52">
        <v>0</v>
      </c>
      <c r="J9" s="52">
        <v>871</v>
      </c>
      <c r="K9" s="52">
        <v>1454</v>
      </c>
      <c r="L9" s="52">
        <f t="shared" si="3"/>
        <v>37630</v>
      </c>
      <c r="M9" s="52">
        <v>2486</v>
      </c>
      <c r="N9" s="52">
        <v>0</v>
      </c>
      <c r="O9" s="52">
        <v>35127</v>
      </c>
      <c r="P9" s="52">
        <v>0</v>
      </c>
      <c r="Q9" s="53">
        <v>17</v>
      </c>
    </row>
    <row r="10" spans="1:17" ht="15" customHeight="1">
      <c r="A10" s="50" t="s">
        <v>10</v>
      </c>
      <c r="B10" s="51">
        <f t="shared" si="0"/>
        <v>1281</v>
      </c>
      <c r="C10" s="52">
        <f t="shared" si="1"/>
        <v>30</v>
      </c>
      <c r="D10" s="52">
        <v>0</v>
      </c>
      <c r="E10" s="52">
        <v>0</v>
      </c>
      <c r="F10" s="52">
        <v>30</v>
      </c>
      <c r="G10" s="52">
        <f t="shared" si="2"/>
        <v>1251</v>
      </c>
      <c r="H10" s="52">
        <v>1052</v>
      </c>
      <c r="I10" s="52">
        <v>0</v>
      </c>
      <c r="J10" s="52">
        <v>199</v>
      </c>
      <c r="K10" s="52">
        <v>0</v>
      </c>
      <c r="L10" s="52">
        <f t="shared" si="3"/>
        <v>1281</v>
      </c>
      <c r="M10" s="52">
        <v>0</v>
      </c>
      <c r="N10" s="52">
        <v>0</v>
      </c>
      <c r="O10" s="52">
        <v>1281</v>
      </c>
      <c r="P10" s="52">
        <v>0</v>
      </c>
      <c r="Q10" s="53">
        <v>0</v>
      </c>
    </row>
    <row r="11" spans="1:17" ht="15" customHeight="1">
      <c r="A11" s="50" t="s">
        <v>11</v>
      </c>
      <c r="B11" s="51">
        <f t="shared" si="0"/>
        <v>10812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10812</v>
      </c>
      <c r="H11" s="52">
        <v>9931</v>
      </c>
      <c r="I11" s="52">
        <v>0</v>
      </c>
      <c r="J11" s="52">
        <v>881</v>
      </c>
      <c r="K11" s="52">
        <v>1013</v>
      </c>
      <c r="L11" s="52">
        <f t="shared" si="3"/>
        <v>9799</v>
      </c>
      <c r="M11" s="52">
        <v>0</v>
      </c>
      <c r="N11" s="52">
        <v>0</v>
      </c>
      <c r="O11" s="52">
        <v>9799</v>
      </c>
      <c r="P11" s="52">
        <v>0</v>
      </c>
      <c r="Q11" s="53">
        <v>0</v>
      </c>
    </row>
    <row r="12" spans="1:17" ht="15" customHeight="1">
      <c r="A12" s="50" t="s">
        <v>91</v>
      </c>
      <c r="B12" s="51">
        <f t="shared" si="0"/>
        <v>3000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3000</v>
      </c>
      <c r="H12" s="52">
        <v>747</v>
      </c>
      <c r="I12" s="52">
        <v>1005</v>
      </c>
      <c r="J12" s="52">
        <v>1248</v>
      </c>
      <c r="K12" s="52">
        <v>693</v>
      </c>
      <c r="L12" s="52">
        <f t="shared" si="3"/>
        <v>2307</v>
      </c>
      <c r="M12" s="52">
        <v>0</v>
      </c>
      <c r="N12" s="52">
        <v>0</v>
      </c>
      <c r="O12" s="52">
        <v>2307</v>
      </c>
      <c r="P12" s="52">
        <v>0</v>
      </c>
      <c r="Q12" s="53">
        <v>0</v>
      </c>
    </row>
    <row r="13" spans="1:17" ht="15" customHeight="1">
      <c r="A13" s="50" t="s">
        <v>92</v>
      </c>
      <c r="B13" s="51">
        <f t="shared" si="0"/>
        <v>12267</v>
      </c>
      <c r="C13" s="52">
        <f t="shared" si="1"/>
        <v>6078</v>
      </c>
      <c r="D13" s="52">
        <v>0</v>
      </c>
      <c r="E13" s="52">
        <v>5580</v>
      </c>
      <c r="F13" s="52">
        <v>498</v>
      </c>
      <c r="G13" s="52">
        <f t="shared" si="2"/>
        <v>6189</v>
      </c>
      <c r="H13" s="52">
        <v>2313</v>
      </c>
      <c r="I13" s="52">
        <v>3480</v>
      </c>
      <c r="J13" s="52">
        <v>396</v>
      </c>
      <c r="K13" s="52">
        <v>2668</v>
      </c>
      <c r="L13" s="52">
        <f t="shared" si="3"/>
        <v>9599</v>
      </c>
      <c r="M13" s="52">
        <v>0</v>
      </c>
      <c r="N13" s="52">
        <v>4996</v>
      </c>
      <c r="O13" s="52">
        <v>4591</v>
      </c>
      <c r="P13" s="52">
        <v>0</v>
      </c>
      <c r="Q13" s="53">
        <v>12</v>
      </c>
    </row>
    <row r="14" spans="1:17" ht="15" customHeight="1">
      <c r="A14" s="50" t="s">
        <v>14</v>
      </c>
      <c r="B14" s="51">
        <f t="shared" si="0"/>
        <v>8491</v>
      </c>
      <c r="C14" s="52">
        <f t="shared" si="1"/>
        <v>869</v>
      </c>
      <c r="D14" s="52">
        <v>62</v>
      </c>
      <c r="E14" s="52">
        <v>0</v>
      </c>
      <c r="F14" s="52">
        <v>807</v>
      </c>
      <c r="G14" s="52">
        <f t="shared" si="2"/>
        <v>7622</v>
      </c>
      <c r="H14" s="52">
        <v>4876</v>
      </c>
      <c r="I14" s="52">
        <v>2286</v>
      </c>
      <c r="J14" s="52">
        <v>460</v>
      </c>
      <c r="K14" s="52">
        <v>380</v>
      </c>
      <c r="L14" s="52">
        <f t="shared" si="3"/>
        <v>8111</v>
      </c>
      <c r="M14" s="52">
        <v>0</v>
      </c>
      <c r="N14" s="52">
        <v>171</v>
      </c>
      <c r="O14" s="52">
        <v>7940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93</v>
      </c>
      <c r="B16" s="51">
        <f t="shared" si="0"/>
        <v>110633</v>
      </c>
      <c r="C16" s="52">
        <f t="shared" si="1"/>
        <v>340</v>
      </c>
      <c r="D16" s="52">
        <f>SUM(D6:D7)</f>
        <v>0</v>
      </c>
      <c r="E16" s="52">
        <f>SUM(E6:E7)</f>
        <v>0</v>
      </c>
      <c r="F16" s="52">
        <f>SUM(F6:F7)</f>
        <v>340</v>
      </c>
      <c r="G16" s="52">
        <f t="shared" si="2"/>
        <v>110293</v>
      </c>
      <c r="H16" s="52">
        <f>SUM(H6:H7)</f>
        <v>23060</v>
      </c>
      <c r="I16" s="52">
        <f>SUM(I6:I7)</f>
        <v>1348</v>
      </c>
      <c r="J16" s="52">
        <f>SUM(J6:J7)</f>
        <v>85885</v>
      </c>
      <c r="K16" s="52">
        <f>SUM(K6:K7)</f>
        <v>82385</v>
      </c>
      <c r="L16" s="52">
        <f t="shared" si="3"/>
        <v>28248</v>
      </c>
      <c r="M16" s="52">
        <f>SUM(M6:M7)</f>
        <v>0</v>
      </c>
      <c r="N16" s="52">
        <f>SUM(N6:N7)</f>
        <v>7700</v>
      </c>
      <c r="O16" s="52">
        <f>SUM(O6:O7)</f>
        <v>19819</v>
      </c>
      <c r="P16" s="52">
        <f>SUM(P6:P7)</f>
        <v>0</v>
      </c>
      <c r="Q16" s="53">
        <f>SUM(Q6:Q7)</f>
        <v>729</v>
      </c>
    </row>
    <row r="17" spans="1:17" ht="15" customHeight="1">
      <c r="A17" s="50" t="s">
        <v>94</v>
      </c>
      <c r="B17" s="51">
        <f t="shared" si="0"/>
        <v>75853</v>
      </c>
      <c r="C17" s="52">
        <f t="shared" si="1"/>
        <v>6977</v>
      </c>
      <c r="D17" s="52">
        <f>SUM(D8:D14)</f>
        <v>62</v>
      </c>
      <c r="E17" s="52">
        <f>SUM(E8:E14)</f>
        <v>5580</v>
      </c>
      <c r="F17" s="52">
        <f>SUM(F8:F14)</f>
        <v>1335</v>
      </c>
      <c r="G17" s="52">
        <f t="shared" si="2"/>
        <v>68876</v>
      </c>
      <c r="H17" s="52">
        <f>SUM(H8:H14)</f>
        <v>57523</v>
      </c>
      <c r="I17" s="52">
        <f>SUM(I8:I14)</f>
        <v>6953</v>
      </c>
      <c r="J17" s="52">
        <f>SUM(J8:J14)</f>
        <v>4400</v>
      </c>
      <c r="K17" s="52">
        <f>SUM(K8:K14)</f>
        <v>6344</v>
      </c>
      <c r="L17" s="52">
        <f t="shared" si="3"/>
        <v>69509</v>
      </c>
      <c r="M17" s="52">
        <f>SUM(M8:M14)</f>
        <v>2486</v>
      </c>
      <c r="N17" s="52">
        <f>SUM(N8:N14)</f>
        <v>5167</v>
      </c>
      <c r="O17" s="52">
        <f>SUM(O8:O14)</f>
        <v>61827</v>
      </c>
      <c r="P17" s="52">
        <f>SUM(P8:P14)</f>
        <v>0</v>
      </c>
      <c r="Q17" s="53">
        <f>SUM(Q8:Q14)</f>
        <v>29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5</v>
      </c>
      <c r="B19" s="59">
        <f>+C19+G19</f>
        <v>186486</v>
      </c>
      <c r="C19" s="60">
        <f t="shared" si="1"/>
        <v>7317</v>
      </c>
      <c r="D19" s="59">
        <f>SUM(D16:D17)</f>
        <v>62</v>
      </c>
      <c r="E19" s="59">
        <f>SUM(E16:E17)</f>
        <v>5580</v>
      </c>
      <c r="F19" s="59">
        <f>SUM(F16:F17)</f>
        <v>1675</v>
      </c>
      <c r="G19" s="60">
        <f t="shared" si="2"/>
        <v>179169</v>
      </c>
      <c r="H19" s="59">
        <f>SUM(H16:H17)</f>
        <v>80583</v>
      </c>
      <c r="I19" s="59">
        <f>SUM(I16:I17)</f>
        <v>8301</v>
      </c>
      <c r="J19" s="59">
        <f>SUM(J16:J17)</f>
        <v>90285</v>
      </c>
      <c r="K19" s="60">
        <f>SUM(K16:K17)</f>
        <v>88729</v>
      </c>
      <c r="L19" s="59">
        <f>SUM(M19:Q19)</f>
        <v>97757</v>
      </c>
      <c r="M19" s="59">
        <f>SUM(M16:M17)</f>
        <v>2486</v>
      </c>
      <c r="N19" s="59">
        <f>SUM(N16:N17)</f>
        <v>12867</v>
      </c>
      <c r="O19" s="59">
        <f>SUM(O16:O17)</f>
        <v>81646</v>
      </c>
      <c r="P19" s="59">
        <f>SUM(P16:P17)</f>
        <v>0</v>
      </c>
      <c r="Q19" s="61">
        <f>SUM(Q16:Q17)</f>
        <v>758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G5" sqref="G5"/>
    </sheetView>
  </sheetViews>
  <sheetFormatPr defaultColWidth="7.625" defaultRowHeight="15" customHeight="1"/>
  <cols>
    <col min="1" max="1" width="10.625" style="1" customWidth="1"/>
    <col min="2" max="2" width="9.625" style="1" customWidth="1"/>
    <col min="3" max="6" width="7.625" style="1" customWidth="1"/>
    <col min="7" max="7" width="9.25390625" style="1" customWidth="1"/>
    <col min="8" max="8" width="9.125" style="1" customWidth="1"/>
    <col min="9" max="9" width="7.625" style="1" customWidth="1"/>
    <col min="10" max="11" width="9.50390625" style="1" customWidth="1"/>
    <col min="12" max="12" width="9.125" style="1" customWidth="1"/>
    <col min="13" max="14" width="7.625" style="1" customWidth="1"/>
    <col min="15" max="15" width="9.25390625" style="1" customWidth="1"/>
    <col min="16" max="16384" width="7.625" style="1" customWidth="1"/>
  </cols>
  <sheetData>
    <row r="1" spans="1:9" ht="18" customHeight="1">
      <c r="A1" s="1" t="s">
        <v>71</v>
      </c>
      <c r="E1" s="2" t="s">
        <v>95</v>
      </c>
      <c r="I1" s="1" t="s">
        <v>1</v>
      </c>
    </row>
    <row r="2" ht="15" customHeight="1" thickBot="1">
      <c r="Q2" s="3" t="s">
        <v>96</v>
      </c>
    </row>
    <row r="3" spans="1:17" s="10" customFormat="1" ht="15" customHeight="1">
      <c r="A3" s="4"/>
      <c r="B3" s="5"/>
      <c r="C3" s="6" t="s">
        <v>97</v>
      </c>
      <c r="D3" s="7"/>
      <c r="E3" s="7"/>
      <c r="F3" s="7"/>
      <c r="G3" s="7"/>
      <c r="H3" s="7"/>
      <c r="I3" s="7"/>
      <c r="J3" s="8"/>
      <c r="K3" s="6" t="s">
        <v>98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38" t="s">
        <v>5</v>
      </c>
      <c r="C4" s="39" t="s">
        <v>75</v>
      </c>
      <c r="D4" s="40"/>
      <c r="E4" s="40"/>
      <c r="F4" s="41"/>
      <c r="G4" s="39" t="s">
        <v>76</v>
      </c>
      <c r="H4" s="40"/>
      <c r="I4" s="40"/>
      <c r="J4" s="41"/>
      <c r="K4" s="15"/>
      <c r="L4" s="15"/>
      <c r="M4" s="15" t="s">
        <v>77</v>
      </c>
      <c r="N4" s="15" t="s">
        <v>78</v>
      </c>
      <c r="O4" s="15"/>
      <c r="P4" s="15" t="s">
        <v>79</v>
      </c>
      <c r="Q4" s="16"/>
    </row>
    <row r="5" spans="1:17" s="10" customFormat="1" ht="15" customHeight="1" thickBot="1">
      <c r="A5" s="42"/>
      <c r="B5" s="43"/>
      <c r="C5" s="44" t="s">
        <v>80</v>
      </c>
      <c r="D5" s="44" t="s">
        <v>81</v>
      </c>
      <c r="E5" s="44" t="s">
        <v>82</v>
      </c>
      <c r="F5" s="44" t="s">
        <v>83</v>
      </c>
      <c r="G5" s="44" t="s">
        <v>84</v>
      </c>
      <c r="H5" s="44" t="s">
        <v>85</v>
      </c>
      <c r="I5" s="44" t="s">
        <v>86</v>
      </c>
      <c r="J5" s="44" t="s">
        <v>87</v>
      </c>
      <c r="K5" s="44" t="s">
        <v>15</v>
      </c>
      <c r="L5" s="44" t="s">
        <v>16</v>
      </c>
      <c r="M5" s="44" t="s">
        <v>88</v>
      </c>
      <c r="N5" s="44" t="s">
        <v>88</v>
      </c>
      <c r="O5" s="44" t="s">
        <v>89</v>
      </c>
      <c r="P5" s="44" t="s">
        <v>90</v>
      </c>
      <c r="Q5" s="45" t="s">
        <v>14</v>
      </c>
    </row>
    <row r="6" spans="1:17" ht="15" customHeight="1">
      <c r="A6" s="46" t="s">
        <v>6</v>
      </c>
      <c r="B6" s="47">
        <f>+C6+G6</f>
        <v>1925334</v>
      </c>
      <c r="C6" s="48">
        <f>SUM(D6:F6)</f>
        <v>4470</v>
      </c>
      <c r="D6" s="48">
        <v>0</v>
      </c>
      <c r="E6" s="48">
        <v>0</v>
      </c>
      <c r="F6" s="48">
        <v>4470</v>
      </c>
      <c r="G6" s="48">
        <f>SUM(H6:J6)</f>
        <v>1920864</v>
      </c>
      <c r="H6" s="48">
        <v>371461</v>
      </c>
      <c r="I6" s="48">
        <v>28830</v>
      </c>
      <c r="J6" s="48">
        <v>1520573</v>
      </c>
      <c r="K6" s="48">
        <v>1374219</v>
      </c>
      <c r="L6" s="48">
        <f>SUM(M6:Q6)</f>
        <v>551115</v>
      </c>
      <c r="M6" s="48">
        <v>0</v>
      </c>
      <c r="N6" s="48">
        <v>159600</v>
      </c>
      <c r="O6" s="48">
        <v>387695</v>
      </c>
      <c r="P6" s="48">
        <v>0</v>
      </c>
      <c r="Q6" s="49">
        <v>3820</v>
      </c>
    </row>
    <row r="7" spans="1:17" ht="15" customHeight="1">
      <c r="A7" s="50" t="s">
        <v>7</v>
      </c>
      <c r="B7" s="51">
        <f>+C7+G7</f>
        <v>35050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35050</v>
      </c>
      <c r="H7" s="52">
        <v>13800</v>
      </c>
      <c r="I7" s="52">
        <v>0</v>
      </c>
      <c r="J7" s="52">
        <v>21250</v>
      </c>
      <c r="K7" s="52">
        <v>12500</v>
      </c>
      <c r="L7" s="52">
        <f>SUM(M7:Q7)</f>
        <v>22550</v>
      </c>
      <c r="M7" s="52">
        <v>0</v>
      </c>
      <c r="N7" s="52">
        <v>0</v>
      </c>
      <c r="O7" s="52">
        <v>22550</v>
      </c>
      <c r="P7" s="52">
        <v>0</v>
      </c>
      <c r="Q7" s="53">
        <v>0</v>
      </c>
    </row>
    <row r="8" spans="1:17" ht="15" customHeight="1">
      <c r="A8" s="50" t="s">
        <v>8</v>
      </c>
      <c r="B8" s="51">
        <f aca="true" t="shared" si="0" ref="B8:B17">+C8+G8</f>
        <v>5580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5580</v>
      </c>
      <c r="H8" s="52">
        <v>2500</v>
      </c>
      <c r="I8" s="52">
        <v>1100</v>
      </c>
      <c r="J8" s="52">
        <v>1980</v>
      </c>
      <c r="K8" s="52">
        <v>900</v>
      </c>
      <c r="L8" s="52">
        <f aca="true" t="shared" si="3" ref="L8:L17">SUM(M8:Q8)</f>
        <v>4680</v>
      </c>
      <c r="M8" s="52">
        <v>0</v>
      </c>
      <c r="N8" s="52">
        <v>0</v>
      </c>
      <c r="O8" s="52">
        <v>4680</v>
      </c>
      <c r="P8" s="52">
        <v>0</v>
      </c>
      <c r="Q8" s="53">
        <v>0</v>
      </c>
    </row>
    <row r="9" spans="1:17" ht="15" customHeight="1">
      <c r="A9" s="50" t="s">
        <v>9</v>
      </c>
      <c r="B9" s="51">
        <f t="shared" si="0"/>
        <v>610700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610700</v>
      </c>
      <c r="H9" s="52">
        <v>599750</v>
      </c>
      <c r="I9" s="52">
        <v>0</v>
      </c>
      <c r="J9" s="52">
        <v>10950</v>
      </c>
      <c r="K9" s="52">
        <v>23050</v>
      </c>
      <c r="L9" s="52">
        <f t="shared" si="3"/>
        <v>587650</v>
      </c>
      <c r="M9" s="52">
        <v>47000</v>
      </c>
      <c r="N9" s="52">
        <v>0</v>
      </c>
      <c r="O9" s="52">
        <v>540570</v>
      </c>
      <c r="P9" s="52">
        <v>0</v>
      </c>
      <c r="Q9" s="53">
        <v>80</v>
      </c>
    </row>
    <row r="10" spans="1:17" ht="15" customHeight="1">
      <c r="A10" s="50" t="s">
        <v>10</v>
      </c>
      <c r="B10" s="51">
        <f t="shared" si="0"/>
        <v>25524</v>
      </c>
      <c r="C10" s="52">
        <f t="shared" si="1"/>
        <v>1800</v>
      </c>
      <c r="D10" s="52">
        <v>0</v>
      </c>
      <c r="E10" s="52">
        <v>0</v>
      </c>
      <c r="F10" s="52">
        <v>1800</v>
      </c>
      <c r="G10" s="52">
        <f t="shared" si="2"/>
        <v>23724</v>
      </c>
      <c r="H10" s="52">
        <v>22724</v>
      </c>
      <c r="I10" s="52">
        <v>0</v>
      </c>
      <c r="J10" s="52">
        <v>1000</v>
      </c>
      <c r="K10" s="52">
        <v>0</v>
      </c>
      <c r="L10" s="52">
        <f t="shared" si="3"/>
        <v>25524</v>
      </c>
      <c r="M10" s="52">
        <v>0</v>
      </c>
      <c r="N10" s="52">
        <v>0</v>
      </c>
      <c r="O10" s="52">
        <v>25524</v>
      </c>
      <c r="P10" s="52">
        <v>0</v>
      </c>
      <c r="Q10" s="53">
        <v>0</v>
      </c>
    </row>
    <row r="11" spans="1:17" ht="15" customHeight="1">
      <c r="A11" s="50" t="s">
        <v>11</v>
      </c>
      <c r="B11" s="51">
        <f t="shared" si="0"/>
        <v>133760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133760</v>
      </c>
      <c r="H11" s="52">
        <v>120200</v>
      </c>
      <c r="I11" s="52">
        <v>0</v>
      </c>
      <c r="J11" s="52">
        <v>13560</v>
      </c>
      <c r="K11" s="52">
        <v>19400</v>
      </c>
      <c r="L11" s="52">
        <f t="shared" si="3"/>
        <v>114360</v>
      </c>
      <c r="M11" s="52">
        <v>0</v>
      </c>
      <c r="N11" s="52">
        <v>0</v>
      </c>
      <c r="O11" s="52">
        <v>114360</v>
      </c>
      <c r="P11" s="52">
        <v>0</v>
      </c>
      <c r="Q11" s="53">
        <v>0</v>
      </c>
    </row>
    <row r="12" spans="1:17" ht="15" customHeight="1">
      <c r="A12" s="50" t="s">
        <v>91</v>
      </c>
      <c r="B12" s="51">
        <f t="shared" si="0"/>
        <v>59190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59190</v>
      </c>
      <c r="H12" s="52">
        <v>16630</v>
      </c>
      <c r="I12" s="52">
        <v>20000</v>
      </c>
      <c r="J12" s="52">
        <v>22560</v>
      </c>
      <c r="K12" s="52">
        <v>10260</v>
      </c>
      <c r="L12" s="52">
        <f t="shared" si="3"/>
        <v>48930</v>
      </c>
      <c r="M12" s="52">
        <v>0</v>
      </c>
      <c r="N12" s="52">
        <v>0</v>
      </c>
      <c r="O12" s="52">
        <v>48930</v>
      </c>
      <c r="P12" s="52">
        <v>0</v>
      </c>
      <c r="Q12" s="53">
        <v>0</v>
      </c>
    </row>
    <row r="13" spans="1:17" ht="15" customHeight="1">
      <c r="A13" s="50" t="s">
        <v>92</v>
      </c>
      <c r="B13" s="51">
        <f t="shared" si="0"/>
        <v>228521</v>
      </c>
      <c r="C13" s="52">
        <f t="shared" si="1"/>
        <v>120596</v>
      </c>
      <c r="D13" s="52">
        <v>0</v>
      </c>
      <c r="E13" s="52">
        <v>113286</v>
      </c>
      <c r="F13" s="52">
        <v>7310</v>
      </c>
      <c r="G13" s="52">
        <f t="shared" si="2"/>
        <v>107925</v>
      </c>
      <c r="H13" s="52">
        <v>37500</v>
      </c>
      <c r="I13" s="52">
        <v>63925</v>
      </c>
      <c r="J13" s="52">
        <v>6500</v>
      </c>
      <c r="K13" s="52">
        <v>31385</v>
      </c>
      <c r="L13" s="52">
        <f t="shared" si="3"/>
        <v>197136</v>
      </c>
      <c r="M13" s="52">
        <v>0</v>
      </c>
      <c r="N13" s="52">
        <v>88350</v>
      </c>
      <c r="O13" s="52">
        <v>108336</v>
      </c>
      <c r="P13" s="52">
        <v>0</v>
      </c>
      <c r="Q13" s="53">
        <v>450</v>
      </c>
    </row>
    <row r="14" spans="1:17" ht="15" customHeight="1">
      <c r="A14" s="50" t="s">
        <v>14</v>
      </c>
      <c r="B14" s="51">
        <f t="shared" si="0"/>
        <v>74576</v>
      </c>
      <c r="C14" s="52">
        <f t="shared" si="1"/>
        <v>11195</v>
      </c>
      <c r="D14" s="52">
        <v>1600</v>
      </c>
      <c r="E14" s="52">
        <v>0</v>
      </c>
      <c r="F14" s="52">
        <v>9595</v>
      </c>
      <c r="G14" s="52">
        <f t="shared" si="2"/>
        <v>63381</v>
      </c>
      <c r="H14" s="52">
        <v>24270</v>
      </c>
      <c r="I14" s="52">
        <v>33511</v>
      </c>
      <c r="J14" s="52">
        <v>5600</v>
      </c>
      <c r="K14" s="52">
        <v>5730</v>
      </c>
      <c r="L14" s="52">
        <f t="shared" si="3"/>
        <v>68846</v>
      </c>
      <c r="M14" s="52">
        <v>0</v>
      </c>
      <c r="N14" s="52">
        <v>5680</v>
      </c>
      <c r="O14" s="52">
        <v>63166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93</v>
      </c>
      <c r="B16" s="51">
        <f t="shared" si="0"/>
        <v>1960384</v>
      </c>
      <c r="C16" s="52">
        <f t="shared" si="1"/>
        <v>4470</v>
      </c>
      <c r="D16" s="52">
        <f>SUM(D6:D7)</f>
        <v>0</v>
      </c>
      <c r="E16" s="52">
        <f>SUM(E6:E7)</f>
        <v>0</v>
      </c>
      <c r="F16" s="52">
        <f>SUM(F6:F7)</f>
        <v>4470</v>
      </c>
      <c r="G16" s="52">
        <f t="shared" si="2"/>
        <v>1955914</v>
      </c>
      <c r="H16" s="52">
        <f>SUM(H6:H7)</f>
        <v>385261</v>
      </c>
      <c r="I16" s="52">
        <f>SUM(I6:I7)</f>
        <v>28830</v>
      </c>
      <c r="J16" s="52">
        <f>SUM(J6:J7)</f>
        <v>1541823</v>
      </c>
      <c r="K16" s="52">
        <f>SUM(K6:K7)</f>
        <v>1386719</v>
      </c>
      <c r="L16" s="52">
        <f t="shared" si="3"/>
        <v>573665</v>
      </c>
      <c r="M16" s="52">
        <f>SUM(M6:M7)</f>
        <v>0</v>
      </c>
      <c r="N16" s="52">
        <f>SUM(N6:N7)</f>
        <v>159600</v>
      </c>
      <c r="O16" s="52">
        <f>SUM(O6:O7)</f>
        <v>410245</v>
      </c>
      <c r="P16" s="52">
        <f>SUM(P6:P7)</f>
        <v>0</v>
      </c>
      <c r="Q16" s="53">
        <f>SUM(Q6:Q7)</f>
        <v>3820</v>
      </c>
    </row>
    <row r="17" spans="1:17" ht="15" customHeight="1">
      <c r="A17" s="50" t="s">
        <v>94</v>
      </c>
      <c r="B17" s="51">
        <f t="shared" si="0"/>
        <v>1137851</v>
      </c>
      <c r="C17" s="52">
        <f t="shared" si="1"/>
        <v>133591</v>
      </c>
      <c r="D17" s="52">
        <f>SUM(D8:D14)</f>
        <v>1600</v>
      </c>
      <c r="E17" s="52">
        <f>SUM(E8:E14)</f>
        <v>113286</v>
      </c>
      <c r="F17" s="52">
        <f>SUM(F8:F14)</f>
        <v>18705</v>
      </c>
      <c r="G17" s="52">
        <f t="shared" si="2"/>
        <v>1004260</v>
      </c>
      <c r="H17" s="52">
        <f>SUM(H8:H14)</f>
        <v>823574</v>
      </c>
      <c r="I17" s="52">
        <f>SUM(I8:I14)</f>
        <v>118536</v>
      </c>
      <c r="J17" s="52">
        <f>SUM(J8:J14)</f>
        <v>62150</v>
      </c>
      <c r="K17" s="52">
        <f>SUM(K8:K14)</f>
        <v>90725</v>
      </c>
      <c r="L17" s="52">
        <f t="shared" si="3"/>
        <v>1047126</v>
      </c>
      <c r="M17" s="52">
        <f>SUM(M8:M14)</f>
        <v>47000</v>
      </c>
      <c r="N17" s="52">
        <f>SUM(N8:N14)</f>
        <v>94030</v>
      </c>
      <c r="O17" s="52">
        <f>SUM(O8:O14)</f>
        <v>905566</v>
      </c>
      <c r="P17" s="52">
        <f>SUM(P8:P14)</f>
        <v>0</v>
      </c>
      <c r="Q17" s="53">
        <f>SUM(Q8:Q14)</f>
        <v>530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5</v>
      </c>
      <c r="B19" s="59">
        <f>+C19+G19</f>
        <v>3098235</v>
      </c>
      <c r="C19" s="60">
        <f t="shared" si="1"/>
        <v>138061</v>
      </c>
      <c r="D19" s="59">
        <f>SUM(D16:D17)</f>
        <v>1600</v>
      </c>
      <c r="E19" s="59">
        <f>SUM(E16:E17)</f>
        <v>113286</v>
      </c>
      <c r="F19" s="59">
        <f>SUM(F16:F17)</f>
        <v>23175</v>
      </c>
      <c r="G19" s="60">
        <f t="shared" si="2"/>
        <v>2960174</v>
      </c>
      <c r="H19" s="59">
        <f>SUM(H16:H17)</f>
        <v>1208835</v>
      </c>
      <c r="I19" s="59">
        <f>SUM(I16:I17)</f>
        <v>147366</v>
      </c>
      <c r="J19" s="59">
        <f>SUM(J16:J17)</f>
        <v>1603973</v>
      </c>
      <c r="K19" s="60">
        <f>SUM(K16:K17)</f>
        <v>1477444</v>
      </c>
      <c r="L19" s="59">
        <f>SUM(M19:Q19)</f>
        <v>1620791</v>
      </c>
      <c r="M19" s="59">
        <f>SUM(M16:M17)</f>
        <v>47000</v>
      </c>
      <c r="N19" s="59">
        <f>SUM(N16:N17)</f>
        <v>253630</v>
      </c>
      <c r="O19" s="59">
        <f>SUM(O16:O17)</f>
        <v>1315811</v>
      </c>
      <c r="P19" s="59">
        <f>SUM(P16:P17)</f>
        <v>0</v>
      </c>
      <c r="Q19" s="61">
        <f>SUM(Q16:Q17)</f>
        <v>4350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2014-12-24T01:03:16Z</cp:lastPrinted>
  <dcterms:created xsi:type="dcterms:W3CDTF">2014-12-24T00:55:07Z</dcterms:created>
  <dcterms:modified xsi:type="dcterms:W3CDTF">2014-12-24T01:03:55Z</dcterms:modified>
  <cp:category/>
  <cp:version/>
  <cp:contentType/>
  <cp:contentStatus/>
</cp:coreProperties>
</file>