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</definedNames>
  <calcPr fullCalcOnLoad="1"/>
</workbook>
</file>

<file path=xl/sharedStrings.xml><?xml version="1.0" encoding="utf-8"?>
<sst xmlns="http://schemas.openxmlformats.org/spreadsheetml/2006/main" count="149" uniqueCount="114">
  <si>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</si>
  <si>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</si>
  <si>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</si>
  <si>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</si>
  <si>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</si>
  <si>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</si>
  <si>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</si>
  <si>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</si>
  <si>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</si>
  <si>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</si>
  <si>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</si>
  <si>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</si>
  <si>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</si>
  <si>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</si>
  <si>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</si>
  <si>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</si>
  <si>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27年  2月分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</si>
  <si>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</si>
  <si>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</si>
  <si>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</si>
  <si>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</si>
  <si>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</si>
  <si>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</si>
  <si>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</si>
  <si>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</si>
  <si>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</si>
  <si>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</si>
  <si>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</si>
  <si>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</si>
  <si>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</si>
  <si>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</si>
  <si>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</si>
  <si>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</si>
  <si>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</si>
  <si>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</si>
  <si>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</si>
  <si>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</si>
  <si>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</si>
  <si>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</si>
  <si>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</si>
  <si>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</si>
  <si>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</si>
  <si>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</si>
  <si>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</si>
  <si>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</si>
  <si>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</si>
  <si>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</si>
  <si>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</si>
  <si>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</si>
  <si>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</si>
  <si>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</si>
  <si>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</si>
  <si>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</si>
  <si>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</si>
  <si>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</si>
  <si>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</si>
  <si>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</si>
  <si>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</si>
  <si>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</si>
  <si>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</si>
  <si>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</si>
  <si>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</si>
  <si>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</si>
  <si>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</si>
  <si>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</si>
  <si>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</si>
  <si>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</si>
  <si>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</si>
  <si>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</si>
  <si>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</si>
  <si>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</si>
  <si>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着工建築物概報（２）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</si>
  <si>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</si>
  <si>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</si>
  <si>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</si>
  <si>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</si>
  <si>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</si>
  <si>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</si>
  <si>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</si>
  <si>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</si>
  <si>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</si>
  <si>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</si>
  <si>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</si>
  <si>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</si>
  <si>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</si>
  <si>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</si>
  <si>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</si>
  <si>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</si>
  <si>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</si>
  <si>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</si>
  <si>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</si>
  <si>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</si>
  <si>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</si>
  <si>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</si>
  <si>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</si>
  <si>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</si>
  <si>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</si>
  <si>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</si>
  <si>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</si>
  <si>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</si>
  <si>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</si>
  <si>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</si>
  <si>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</si>
  <si>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</si>
  <si>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（県市町村名）岐阜県</t>
  </si>
  <si>
    <t>平成  27年  2月分</t>
  </si>
  <si>
    <t>ｺﾝｸﾘｰﾄ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</si>
  <si>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</si>
  <si>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</si>
  <si>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</si>
  <si>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</si>
  <si>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</si>
  <si>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27年  2月分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</si>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</sst>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177" fontId="2" fillId="0" borderId="32" xfId="0" applyNumberFormat="1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2" fillId="0" borderId="0" xfId="48" applyFont="1" applyAlignment="1">
      <alignment horizontal="right"/>
    </xf>
    <xf numFmtId="38" fontId="2" fillId="0" borderId="10" xfId="48" applyFont="1" applyBorder="1" applyAlignment="1">
      <alignment horizontal="center"/>
    </xf>
    <xf numFmtId="38" fontId="2" fillId="0" borderId="11" xfId="48" applyFont="1" applyBorder="1" applyAlignment="1">
      <alignment horizontal="center"/>
    </xf>
    <xf numFmtId="38" fontId="2" fillId="0" borderId="35" xfId="48" applyFont="1" applyBorder="1" applyAlignment="1">
      <alignment horizontal="center"/>
    </xf>
    <xf numFmtId="38" fontId="2" fillId="0" borderId="36" xfId="48" applyFont="1" applyBorder="1" applyAlignment="1">
      <alignment horizontal="center"/>
    </xf>
    <xf numFmtId="38" fontId="2" fillId="0" borderId="37" xfId="48" applyFont="1" applyBorder="1" applyAlignment="1">
      <alignment horizontal="center"/>
    </xf>
    <xf numFmtId="38" fontId="2" fillId="0" borderId="38" xfId="48" applyFont="1" applyBorder="1" applyAlignment="1">
      <alignment horizontal="center"/>
    </xf>
    <xf numFmtId="38" fontId="2" fillId="0" borderId="0" xfId="48" applyFont="1" applyAlignment="1">
      <alignment horizontal="center"/>
    </xf>
    <xf numFmtId="38" fontId="2" fillId="0" borderId="12" xfId="48" applyFont="1" applyBorder="1" applyAlignment="1">
      <alignment horizontal="center"/>
    </xf>
    <xf numFmtId="38" fontId="2" fillId="0" borderId="20" xfId="48" applyFont="1" applyBorder="1" applyAlignment="1">
      <alignment horizontal="center"/>
    </xf>
    <xf numFmtId="38" fontId="2" fillId="0" borderId="21" xfId="48" applyFont="1" applyBorder="1" applyAlignment="1">
      <alignment horizontal="center"/>
    </xf>
    <xf numFmtId="38" fontId="4" fillId="0" borderId="21" xfId="48" applyFont="1" applyBorder="1" applyAlignment="1">
      <alignment horizontal="center"/>
    </xf>
    <xf numFmtId="38" fontId="2" fillId="0" borderId="13" xfId="48" applyFont="1" applyBorder="1" applyAlignment="1">
      <alignment horizontal="center"/>
    </xf>
    <xf numFmtId="38" fontId="2" fillId="0" borderId="14" xfId="48" applyFont="1" applyBorder="1" applyAlignment="1">
      <alignment horizontal="center"/>
    </xf>
    <xf numFmtId="38" fontId="2" fillId="0" borderId="42" xfId="48" applyFont="1" applyBorder="1" applyAlignment="1">
      <alignment/>
    </xf>
    <xf numFmtId="38" fontId="2" fillId="0" borderId="43" xfId="48" applyFont="1" applyBorder="1" applyAlignment="1">
      <alignment/>
    </xf>
    <xf numFmtId="38" fontId="2" fillId="0" borderId="44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46" xfId="48" applyFont="1" applyBorder="1" applyAlignment="1">
      <alignment/>
    </xf>
    <xf numFmtId="38" fontId="2" fillId="0" borderId="47" xfId="48" applyFont="1" applyBorder="1" applyAlignment="1">
      <alignment/>
    </xf>
    <xf numFmtId="38" fontId="2" fillId="0" borderId="48" xfId="48" applyFont="1" applyBorder="1" applyAlignment="1">
      <alignment/>
    </xf>
    <xf numFmtId="38" fontId="2" fillId="0" borderId="49" xfId="48" applyFont="1" applyBorder="1" applyAlignment="1">
      <alignment/>
    </xf>
    <xf numFmtId="38" fontId="2" fillId="0" borderId="50" xfId="48" applyFont="1" applyBorder="1" applyAlignment="1">
      <alignment/>
    </xf>
    <xf numFmtId="38" fontId="2" fillId="0" borderId="51" xfId="48" applyFont="1" applyBorder="1" applyAlignment="1">
      <alignment/>
    </xf>
    <xf numFmtId="38" fontId="2" fillId="0" borderId="52" xfId="48" applyFont="1" applyBorder="1" applyAlignment="1">
      <alignment/>
    </xf>
    <xf numFmtId="38" fontId="2" fillId="0" borderId="53" xfId="48" applyFont="1" applyBorder="1" applyAlignment="1">
      <alignment/>
    </xf>
    <xf numFmtId="38" fontId="2" fillId="0" borderId="54" xfId="48" applyFont="1" applyBorder="1" applyAlignment="1">
      <alignment/>
    </xf>
    <xf numFmtId="38" fontId="2" fillId="0" borderId="55" xfId="48" applyFont="1" applyBorder="1" applyAlignment="1">
      <alignment/>
    </xf>
    <xf numFmtId="38" fontId="2" fillId="0" borderId="56" xfId="48" applyFont="1" applyBorder="1" applyAlignment="1">
      <alignment/>
    </xf>
    <xf numFmtId="38" fontId="2" fillId="0" borderId="57" xfId="48" applyFont="1" applyBorder="1" applyAlignment="1">
      <alignment/>
    </xf>
    <xf numFmtId="38" fontId="2" fillId="0" borderId="58" xfId="48" applyFont="1" applyBorder="1" applyAlignment="1">
      <alignment/>
    </xf>
    <xf numFmtId="38" fontId="2" fillId="0" borderId="59" xfId="48" applyFont="1" applyBorder="1" applyAlignment="1">
      <alignment/>
    </xf>
    <xf numFmtId="38" fontId="2" fillId="0" borderId="60" xfId="48" applyFont="1" applyBorder="1" applyAlignment="1">
      <alignment/>
    </xf>
    <xf numFmtId="38" fontId="2" fillId="0" borderId="61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7" sqref="N17"/>
    </sheetView>
  </sheetViews>
  <sheetFormatPr defaultColWidth="7.625" defaultRowHeight="15" customHeight="1"/>
  <cols>
    <col min="1" max="13" width="9.625" style="38" customWidth="1"/>
    <col min="14" max="16384" width="7.625" style="38" customWidth="1"/>
  </cols>
  <sheetData>
    <row r="1" spans="6:9" ht="18" customHeight="1">
      <c r="F1" s="39" t="s">
        <v>3</v>
      </c>
      <c r="I1" s="38" t="s">
        <v>16</v>
      </c>
    </row>
    <row r="2" ht="15" customHeight="1" thickBot="1">
      <c r="M2" s="40" t="s">
        <v>13</v>
      </c>
    </row>
    <row r="3" spans="1:13" s="47" customFormat="1" ht="15" customHeight="1">
      <c r="A3" s="41"/>
      <c r="B3" s="42"/>
      <c r="C3" s="43" t="s">
        <v>12</v>
      </c>
      <c r="D3" s="44"/>
      <c r="E3" s="44"/>
      <c r="F3" s="44"/>
      <c r="G3" s="44"/>
      <c r="H3" s="44"/>
      <c r="I3" s="44"/>
      <c r="J3" s="44"/>
      <c r="K3" s="45"/>
      <c r="L3" s="43" t="s">
        <v>11</v>
      </c>
      <c r="M3" s="46"/>
    </row>
    <row r="4" spans="1:13" s="47" customFormat="1" ht="15" customHeight="1" thickBot="1">
      <c r="A4" s="48"/>
      <c r="B4" s="49" t="s">
        <v>4</v>
      </c>
      <c r="C4" s="50" t="s">
        <v>5</v>
      </c>
      <c r="D4" s="51" t="s">
        <v>14</v>
      </c>
      <c r="E4" s="51" t="s">
        <v>15</v>
      </c>
      <c r="F4" s="50" t="s">
        <v>6</v>
      </c>
      <c r="G4" s="50" t="s">
        <v>7</v>
      </c>
      <c r="H4" s="52" t="s">
        <v>8</v>
      </c>
      <c r="I4" s="52" t="s">
        <v>9</v>
      </c>
      <c r="J4" s="52" t="s">
        <v>10</v>
      </c>
      <c r="K4" s="52" t="s">
        <v>0</v>
      </c>
      <c r="L4" s="52" t="s">
        <v>2</v>
      </c>
      <c r="M4" s="53" t="s">
        <v>1</v>
      </c>
    </row>
    <row r="5" spans="1:13" s="58" customFormat="1" ht="15" customHeight="1">
      <c r="A5" s="54" t="s">
        <v>17</v>
      </c>
      <c r="B5" s="55">
        <f aca="true" t="shared" si="0" ref="B5:B26">SUM(C5:K5)</f>
        <v>28058</v>
      </c>
      <c r="C5" s="56">
        <v>19417</v>
      </c>
      <c r="D5" s="56">
        <v>2474</v>
      </c>
      <c r="E5" s="56">
        <v>0</v>
      </c>
      <c r="F5" s="56">
        <v>475</v>
      </c>
      <c r="G5" s="56">
        <v>0</v>
      </c>
      <c r="H5" s="56">
        <v>3895</v>
      </c>
      <c r="I5" s="56">
        <v>664</v>
      </c>
      <c r="J5" s="56">
        <v>1111</v>
      </c>
      <c r="K5" s="56">
        <v>22</v>
      </c>
      <c r="L5" s="56">
        <v>17119</v>
      </c>
      <c r="M5" s="57">
        <v>10939</v>
      </c>
    </row>
    <row r="6" spans="1:13" ht="15" customHeight="1">
      <c r="A6" s="59" t="s">
        <v>18</v>
      </c>
      <c r="B6" s="60">
        <f t="shared" si="0"/>
        <v>12279</v>
      </c>
      <c r="C6" s="61">
        <v>8601</v>
      </c>
      <c r="D6" s="61">
        <v>140</v>
      </c>
      <c r="E6" s="61">
        <v>0</v>
      </c>
      <c r="F6" s="61">
        <v>1140</v>
      </c>
      <c r="G6" s="61">
        <v>65</v>
      </c>
      <c r="H6" s="61">
        <v>1403</v>
      </c>
      <c r="I6" s="61">
        <v>916</v>
      </c>
      <c r="J6" s="61">
        <v>0</v>
      </c>
      <c r="K6" s="61">
        <v>14</v>
      </c>
      <c r="L6" s="61">
        <v>6874</v>
      </c>
      <c r="M6" s="62">
        <v>5405</v>
      </c>
    </row>
    <row r="7" spans="1:13" ht="15" customHeight="1">
      <c r="A7" s="59" t="s">
        <v>19</v>
      </c>
      <c r="B7" s="60">
        <f t="shared" si="0"/>
        <v>1257</v>
      </c>
      <c r="C7" s="61">
        <v>883</v>
      </c>
      <c r="D7" s="61">
        <v>0</v>
      </c>
      <c r="E7" s="61">
        <v>0</v>
      </c>
      <c r="F7" s="61">
        <v>149</v>
      </c>
      <c r="G7" s="61">
        <v>0</v>
      </c>
      <c r="H7" s="61">
        <v>197</v>
      </c>
      <c r="I7" s="61">
        <v>0</v>
      </c>
      <c r="J7" s="61">
        <v>0</v>
      </c>
      <c r="K7" s="61">
        <v>28</v>
      </c>
      <c r="L7" s="61">
        <v>982</v>
      </c>
      <c r="M7" s="62">
        <v>275</v>
      </c>
    </row>
    <row r="8" spans="1:13" ht="15" customHeight="1">
      <c r="A8" s="59" t="s">
        <v>20</v>
      </c>
      <c r="B8" s="60">
        <f t="shared" si="0"/>
        <v>39036</v>
      </c>
      <c r="C8" s="61">
        <v>5765</v>
      </c>
      <c r="D8" s="61">
        <v>0</v>
      </c>
      <c r="E8" s="61">
        <v>0</v>
      </c>
      <c r="F8" s="61">
        <v>27646</v>
      </c>
      <c r="G8" s="61">
        <v>0</v>
      </c>
      <c r="H8" s="61">
        <v>3293</v>
      </c>
      <c r="I8" s="61">
        <v>265</v>
      </c>
      <c r="J8" s="61">
        <v>2067</v>
      </c>
      <c r="K8" s="61">
        <v>0</v>
      </c>
      <c r="L8" s="61">
        <v>3358</v>
      </c>
      <c r="M8" s="62">
        <v>35678</v>
      </c>
    </row>
    <row r="9" spans="1:13" ht="15" customHeight="1">
      <c r="A9" s="59" t="s">
        <v>21</v>
      </c>
      <c r="B9" s="60">
        <f t="shared" si="0"/>
        <v>9107</v>
      </c>
      <c r="C9" s="61">
        <v>2311</v>
      </c>
      <c r="D9" s="61">
        <v>156</v>
      </c>
      <c r="E9" s="61">
        <v>0</v>
      </c>
      <c r="F9" s="61">
        <v>3779</v>
      </c>
      <c r="G9" s="61">
        <v>0</v>
      </c>
      <c r="H9" s="61">
        <v>1108</v>
      </c>
      <c r="I9" s="61">
        <v>0</v>
      </c>
      <c r="J9" s="61">
        <v>101</v>
      </c>
      <c r="K9" s="61">
        <v>1652</v>
      </c>
      <c r="L9" s="61">
        <v>3230</v>
      </c>
      <c r="M9" s="62">
        <v>5877</v>
      </c>
    </row>
    <row r="10" spans="1:13" ht="15" customHeight="1">
      <c r="A10" s="59" t="s">
        <v>22</v>
      </c>
      <c r="B10" s="60">
        <f t="shared" si="0"/>
        <v>2506</v>
      </c>
      <c r="C10" s="61">
        <v>2315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191</v>
      </c>
      <c r="L10" s="61">
        <v>2260</v>
      </c>
      <c r="M10" s="62">
        <v>246</v>
      </c>
    </row>
    <row r="11" spans="1:13" ht="15" customHeight="1">
      <c r="A11" s="59" t="s">
        <v>23</v>
      </c>
      <c r="B11" s="60">
        <f t="shared" si="0"/>
        <v>1324</v>
      </c>
      <c r="C11" s="61">
        <v>338</v>
      </c>
      <c r="D11" s="61">
        <v>0</v>
      </c>
      <c r="E11" s="61">
        <v>0</v>
      </c>
      <c r="F11" s="61">
        <v>986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338</v>
      </c>
      <c r="M11" s="62">
        <v>986</v>
      </c>
    </row>
    <row r="12" spans="1:13" ht="15" customHeight="1">
      <c r="A12" s="59" t="s">
        <v>24</v>
      </c>
      <c r="B12" s="60">
        <f t="shared" si="0"/>
        <v>1792</v>
      </c>
      <c r="C12" s="61">
        <v>1686</v>
      </c>
      <c r="D12" s="61">
        <v>0</v>
      </c>
      <c r="E12" s="61">
        <v>15</v>
      </c>
      <c r="F12" s="61">
        <v>0</v>
      </c>
      <c r="G12" s="61">
        <v>0</v>
      </c>
      <c r="H12" s="61">
        <v>0</v>
      </c>
      <c r="I12" s="61">
        <v>91</v>
      </c>
      <c r="J12" s="61">
        <v>0</v>
      </c>
      <c r="K12" s="61">
        <v>0</v>
      </c>
      <c r="L12" s="61">
        <v>1547</v>
      </c>
      <c r="M12" s="62">
        <v>245</v>
      </c>
    </row>
    <row r="13" spans="1:13" ht="15" customHeight="1">
      <c r="A13" s="59" t="s">
        <v>25</v>
      </c>
      <c r="B13" s="60">
        <f t="shared" si="0"/>
        <v>4333</v>
      </c>
      <c r="C13" s="61">
        <v>3795</v>
      </c>
      <c r="D13" s="61">
        <v>216</v>
      </c>
      <c r="E13" s="61">
        <v>0</v>
      </c>
      <c r="F13" s="61">
        <v>0</v>
      </c>
      <c r="G13" s="61">
        <v>0</v>
      </c>
      <c r="H13" s="61">
        <v>0</v>
      </c>
      <c r="I13" s="61">
        <v>128</v>
      </c>
      <c r="J13" s="61">
        <v>0</v>
      </c>
      <c r="K13" s="61">
        <v>194</v>
      </c>
      <c r="L13" s="61">
        <v>3294</v>
      </c>
      <c r="M13" s="62">
        <v>1039</v>
      </c>
    </row>
    <row r="14" spans="1:13" ht="15" customHeight="1">
      <c r="A14" s="59" t="s">
        <v>26</v>
      </c>
      <c r="B14" s="60">
        <f t="shared" si="0"/>
        <v>2395</v>
      </c>
      <c r="C14" s="61">
        <v>1539</v>
      </c>
      <c r="D14" s="61">
        <v>0</v>
      </c>
      <c r="E14" s="61">
        <v>0</v>
      </c>
      <c r="F14" s="61">
        <v>332</v>
      </c>
      <c r="G14" s="61">
        <v>0</v>
      </c>
      <c r="H14" s="61">
        <v>0</v>
      </c>
      <c r="I14" s="61">
        <v>0</v>
      </c>
      <c r="J14" s="61">
        <v>0</v>
      </c>
      <c r="K14" s="61">
        <v>524</v>
      </c>
      <c r="L14" s="61">
        <v>1327</v>
      </c>
      <c r="M14" s="62">
        <v>1068</v>
      </c>
    </row>
    <row r="15" spans="1:13" ht="15" customHeight="1">
      <c r="A15" s="59" t="s">
        <v>27</v>
      </c>
      <c r="B15" s="60">
        <f t="shared" si="0"/>
        <v>4043</v>
      </c>
      <c r="C15" s="61">
        <v>2700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89</v>
      </c>
      <c r="J15" s="61">
        <v>0</v>
      </c>
      <c r="K15" s="61">
        <v>1254</v>
      </c>
      <c r="L15" s="61">
        <v>2513</v>
      </c>
      <c r="M15" s="62">
        <v>1530</v>
      </c>
    </row>
    <row r="16" spans="1:13" ht="15" customHeight="1">
      <c r="A16" s="59" t="s">
        <v>28</v>
      </c>
      <c r="B16" s="60">
        <f t="shared" si="0"/>
        <v>2049</v>
      </c>
      <c r="C16" s="61">
        <v>1696</v>
      </c>
      <c r="D16" s="61">
        <v>0</v>
      </c>
      <c r="E16" s="61">
        <v>0</v>
      </c>
      <c r="F16" s="61">
        <v>353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1696</v>
      </c>
      <c r="M16" s="62">
        <v>353</v>
      </c>
    </row>
    <row r="17" spans="1:13" ht="15" customHeight="1">
      <c r="A17" s="59" t="s">
        <v>29</v>
      </c>
      <c r="B17" s="60">
        <f t="shared" si="0"/>
        <v>8762</v>
      </c>
      <c r="C17" s="61">
        <v>7651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20</v>
      </c>
      <c r="J17" s="61">
        <v>1091</v>
      </c>
      <c r="K17" s="61">
        <v>0</v>
      </c>
      <c r="L17" s="61">
        <v>6435</v>
      </c>
      <c r="M17" s="62">
        <v>2327</v>
      </c>
    </row>
    <row r="18" spans="1:13" ht="15" customHeight="1">
      <c r="A18" s="59" t="s">
        <v>30</v>
      </c>
      <c r="B18" s="60">
        <f t="shared" si="0"/>
        <v>13028</v>
      </c>
      <c r="C18" s="61">
        <v>5854</v>
      </c>
      <c r="D18" s="61">
        <v>0</v>
      </c>
      <c r="E18" s="61">
        <v>0</v>
      </c>
      <c r="F18" s="61">
        <v>848</v>
      </c>
      <c r="G18" s="61">
        <v>6096</v>
      </c>
      <c r="H18" s="61">
        <v>0</v>
      </c>
      <c r="I18" s="61">
        <v>230</v>
      </c>
      <c r="J18" s="61">
        <v>0</v>
      </c>
      <c r="K18" s="61">
        <v>0</v>
      </c>
      <c r="L18" s="61">
        <v>4609</v>
      </c>
      <c r="M18" s="62">
        <v>8419</v>
      </c>
    </row>
    <row r="19" spans="1:13" ht="15" customHeight="1">
      <c r="A19" s="59" t="s">
        <v>31</v>
      </c>
      <c r="B19" s="60">
        <f t="shared" si="0"/>
        <v>935</v>
      </c>
      <c r="C19" s="61">
        <v>935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899</v>
      </c>
      <c r="M19" s="62">
        <v>36</v>
      </c>
    </row>
    <row r="20" spans="1:13" ht="15" customHeight="1">
      <c r="A20" s="59" t="s">
        <v>32</v>
      </c>
      <c r="B20" s="60">
        <f t="shared" si="0"/>
        <v>1849</v>
      </c>
      <c r="C20" s="61">
        <v>1849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1485</v>
      </c>
      <c r="M20" s="62">
        <v>364</v>
      </c>
    </row>
    <row r="21" spans="1:13" ht="15" customHeight="1">
      <c r="A21" s="59" t="s">
        <v>33</v>
      </c>
      <c r="B21" s="60">
        <f t="shared" si="0"/>
        <v>608</v>
      </c>
      <c r="C21" s="61">
        <v>608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608</v>
      </c>
      <c r="M21" s="62">
        <v>0</v>
      </c>
    </row>
    <row r="22" spans="1:13" ht="15" customHeight="1">
      <c r="A22" s="59" t="s">
        <v>34</v>
      </c>
      <c r="B22" s="60">
        <f t="shared" si="0"/>
        <v>1657</v>
      </c>
      <c r="C22" s="61">
        <v>1334</v>
      </c>
      <c r="D22" s="61">
        <v>0</v>
      </c>
      <c r="E22" s="61">
        <v>89</v>
      </c>
      <c r="F22" s="61">
        <v>0</v>
      </c>
      <c r="G22" s="61">
        <v>234</v>
      </c>
      <c r="H22" s="61">
        <v>0</v>
      </c>
      <c r="I22" s="61">
        <v>0</v>
      </c>
      <c r="J22" s="61">
        <v>0</v>
      </c>
      <c r="K22" s="61">
        <v>0</v>
      </c>
      <c r="L22" s="61">
        <v>1110</v>
      </c>
      <c r="M22" s="62">
        <v>547</v>
      </c>
    </row>
    <row r="23" spans="1:13" ht="15" customHeight="1">
      <c r="A23" s="59" t="s">
        <v>35</v>
      </c>
      <c r="B23" s="60">
        <f t="shared" si="0"/>
        <v>161</v>
      </c>
      <c r="C23" s="61">
        <v>161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161</v>
      </c>
      <c r="M23" s="62">
        <v>0</v>
      </c>
    </row>
    <row r="24" spans="1:13" ht="15" customHeight="1">
      <c r="A24" s="59" t="s">
        <v>36</v>
      </c>
      <c r="B24" s="60">
        <f t="shared" si="0"/>
        <v>537</v>
      </c>
      <c r="C24" s="61">
        <v>402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135</v>
      </c>
      <c r="K24" s="61">
        <v>0</v>
      </c>
      <c r="L24" s="61">
        <v>537</v>
      </c>
      <c r="M24" s="62">
        <v>0</v>
      </c>
    </row>
    <row r="25" spans="1:13" ht="15" customHeight="1">
      <c r="A25" s="63" t="s">
        <v>37</v>
      </c>
      <c r="B25" s="64">
        <f t="shared" si="0"/>
        <v>2875</v>
      </c>
      <c r="C25" s="65">
        <v>714</v>
      </c>
      <c r="D25" s="65">
        <v>0</v>
      </c>
      <c r="E25" s="65">
        <v>2079</v>
      </c>
      <c r="F25" s="65">
        <v>0</v>
      </c>
      <c r="G25" s="65">
        <v>0</v>
      </c>
      <c r="H25" s="65">
        <v>0</v>
      </c>
      <c r="I25" s="65">
        <v>82</v>
      </c>
      <c r="J25" s="65">
        <v>0</v>
      </c>
      <c r="K25" s="65">
        <v>0</v>
      </c>
      <c r="L25" s="65">
        <v>672</v>
      </c>
      <c r="M25" s="66">
        <v>2203</v>
      </c>
    </row>
    <row r="26" spans="1:13" ht="15" customHeight="1">
      <c r="A26" s="67" t="s">
        <v>60</v>
      </c>
      <c r="B26" s="68">
        <f t="shared" si="0"/>
        <v>138591</v>
      </c>
      <c r="C26" s="69">
        <v>70554</v>
      </c>
      <c r="D26" s="69">
        <v>2986</v>
      </c>
      <c r="E26" s="69">
        <v>2183</v>
      </c>
      <c r="F26" s="69">
        <v>35708</v>
      </c>
      <c r="G26" s="69">
        <v>6395</v>
      </c>
      <c r="H26" s="69">
        <v>9896</v>
      </c>
      <c r="I26" s="69">
        <v>2485</v>
      </c>
      <c r="J26" s="69">
        <v>4505</v>
      </c>
      <c r="K26" s="69">
        <v>3879</v>
      </c>
      <c r="L26" s="69">
        <v>61054</v>
      </c>
      <c r="M26" s="70">
        <v>77537</v>
      </c>
    </row>
    <row r="27" spans="1:13" ht="15" customHeight="1">
      <c r="A27" s="59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</row>
    <row r="28" spans="1:13" ht="15" customHeight="1">
      <c r="A28" s="59" t="s">
        <v>38</v>
      </c>
      <c r="B28" s="60">
        <f>SUM(C28:K28)</f>
        <v>2912</v>
      </c>
      <c r="C28" s="61">
        <v>2912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2734</v>
      </c>
      <c r="M28" s="62">
        <v>178</v>
      </c>
    </row>
    <row r="29" spans="1:13" ht="15" customHeight="1">
      <c r="A29" s="63" t="s">
        <v>39</v>
      </c>
      <c r="B29" s="64">
        <f>SUM(C29:K29)</f>
        <v>560</v>
      </c>
      <c r="C29" s="65">
        <v>401</v>
      </c>
      <c r="D29" s="65">
        <v>159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560</v>
      </c>
      <c r="M29" s="66">
        <v>0</v>
      </c>
    </row>
    <row r="30" spans="1:13" ht="15" customHeight="1">
      <c r="A30" s="67" t="s">
        <v>61</v>
      </c>
      <c r="B30" s="68">
        <f>SUM(C30:K30)</f>
        <v>3472</v>
      </c>
      <c r="C30" s="69">
        <v>3313</v>
      </c>
      <c r="D30" s="69">
        <v>159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3294</v>
      </c>
      <c r="M30" s="70">
        <v>178</v>
      </c>
    </row>
    <row r="31" spans="1:13" ht="15" customHeight="1">
      <c r="A31" s="59"/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2"/>
    </row>
    <row r="32" spans="1:13" ht="15" customHeight="1">
      <c r="A32" s="63" t="s">
        <v>40</v>
      </c>
      <c r="B32" s="64">
        <f>SUM(C32:K32)</f>
        <v>657</v>
      </c>
      <c r="C32" s="65">
        <v>657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396</v>
      </c>
      <c r="M32" s="66">
        <v>261</v>
      </c>
    </row>
    <row r="33" spans="1:13" ht="15" customHeight="1">
      <c r="A33" s="67" t="s">
        <v>62</v>
      </c>
      <c r="B33" s="68">
        <f>SUM(C33:K33)</f>
        <v>657</v>
      </c>
      <c r="C33" s="69">
        <v>657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396</v>
      </c>
      <c r="M33" s="70">
        <v>261</v>
      </c>
    </row>
    <row r="34" spans="1:13" ht="15" customHeight="1">
      <c r="A34" s="59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2"/>
    </row>
    <row r="35" spans="1:13" ht="15" customHeight="1">
      <c r="A35" s="59" t="s">
        <v>41</v>
      </c>
      <c r="B35" s="60">
        <f>SUM(C35:K35)</f>
        <v>1305</v>
      </c>
      <c r="C35" s="61">
        <v>992</v>
      </c>
      <c r="D35" s="61">
        <v>133</v>
      </c>
      <c r="E35" s="61">
        <v>180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966</v>
      </c>
      <c r="M35" s="62">
        <v>339</v>
      </c>
    </row>
    <row r="36" spans="1:13" ht="15" customHeight="1">
      <c r="A36" s="63" t="s">
        <v>42</v>
      </c>
      <c r="B36" s="64">
        <f>SUM(C36:K36)</f>
        <v>148</v>
      </c>
      <c r="C36" s="65">
        <v>148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148</v>
      </c>
      <c r="M36" s="66">
        <v>0</v>
      </c>
    </row>
    <row r="37" spans="1:13" ht="15" customHeight="1">
      <c r="A37" s="67" t="s">
        <v>63</v>
      </c>
      <c r="B37" s="68">
        <f>SUM(C37:K37)</f>
        <v>1453</v>
      </c>
      <c r="C37" s="69">
        <v>1140</v>
      </c>
      <c r="D37" s="69">
        <v>133</v>
      </c>
      <c r="E37" s="69">
        <v>180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1114</v>
      </c>
      <c r="M37" s="70">
        <v>339</v>
      </c>
    </row>
    <row r="38" spans="1:13" ht="15" customHeight="1">
      <c r="A38" s="59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2"/>
    </row>
    <row r="39" spans="1:13" ht="15" customHeight="1">
      <c r="A39" s="59" t="s">
        <v>43</v>
      </c>
      <c r="B39" s="60">
        <f>SUM(C39:K39)</f>
        <v>508</v>
      </c>
      <c r="C39" s="61">
        <v>508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508</v>
      </c>
      <c r="M39" s="62">
        <v>0</v>
      </c>
    </row>
    <row r="40" spans="1:13" ht="15" customHeight="1">
      <c r="A40" s="59" t="s">
        <v>44</v>
      </c>
      <c r="B40" s="60">
        <f>SUM(C40:K40)</f>
        <v>24231</v>
      </c>
      <c r="C40" s="61">
        <v>406</v>
      </c>
      <c r="D40" s="61">
        <v>0</v>
      </c>
      <c r="E40" s="61">
        <v>0</v>
      </c>
      <c r="F40" s="61">
        <v>23825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406</v>
      </c>
      <c r="M40" s="62">
        <v>23825</v>
      </c>
    </row>
    <row r="41" spans="1:13" ht="15" customHeight="1">
      <c r="A41" s="63" t="s">
        <v>45</v>
      </c>
      <c r="B41" s="64">
        <f>SUM(C41:K41)</f>
        <v>1304</v>
      </c>
      <c r="C41" s="65">
        <v>1234</v>
      </c>
      <c r="D41" s="65">
        <v>70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1070</v>
      </c>
      <c r="M41" s="66">
        <v>234</v>
      </c>
    </row>
    <row r="42" spans="1:13" ht="15" customHeight="1">
      <c r="A42" s="67" t="s">
        <v>64</v>
      </c>
      <c r="B42" s="68">
        <f>SUM(C42:K42)</f>
        <v>26043</v>
      </c>
      <c r="C42" s="69">
        <v>2148</v>
      </c>
      <c r="D42" s="69">
        <v>70</v>
      </c>
      <c r="E42" s="69">
        <v>0</v>
      </c>
      <c r="F42" s="69">
        <v>23825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1984</v>
      </c>
      <c r="M42" s="70">
        <v>24059</v>
      </c>
    </row>
    <row r="43" spans="1:13" ht="15" customHeight="1">
      <c r="A43" s="59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2"/>
    </row>
    <row r="44" spans="1:13" ht="15" customHeight="1">
      <c r="A44" s="59" t="s">
        <v>46</v>
      </c>
      <c r="B44" s="60">
        <f>SUM(C44:K44)</f>
        <v>731</v>
      </c>
      <c r="C44" s="61">
        <v>372</v>
      </c>
      <c r="D44" s="61">
        <v>0</v>
      </c>
      <c r="E44" s="61">
        <v>0</v>
      </c>
      <c r="F44" s="61">
        <v>252</v>
      </c>
      <c r="G44" s="61">
        <v>0</v>
      </c>
      <c r="H44" s="61">
        <v>0</v>
      </c>
      <c r="I44" s="61">
        <v>0</v>
      </c>
      <c r="J44" s="61">
        <v>107</v>
      </c>
      <c r="K44" s="61">
        <v>0</v>
      </c>
      <c r="L44" s="61">
        <v>372</v>
      </c>
      <c r="M44" s="62">
        <v>359</v>
      </c>
    </row>
    <row r="45" spans="1:13" ht="15" customHeight="1">
      <c r="A45" s="59" t="s">
        <v>47</v>
      </c>
      <c r="B45" s="60">
        <f>SUM(C45:K45)</f>
        <v>421</v>
      </c>
      <c r="C45" s="61">
        <v>421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366</v>
      </c>
      <c r="M45" s="62">
        <v>55</v>
      </c>
    </row>
    <row r="46" spans="1:13" ht="15" customHeight="1">
      <c r="A46" s="63" t="s">
        <v>48</v>
      </c>
      <c r="B46" s="64">
        <f>SUM(C46:K46)</f>
        <v>2489</v>
      </c>
      <c r="C46" s="65">
        <v>1952</v>
      </c>
      <c r="D46" s="65">
        <v>0</v>
      </c>
      <c r="E46" s="65">
        <v>0</v>
      </c>
      <c r="F46" s="65">
        <v>77</v>
      </c>
      <c r="G46" s="65">
        <v>0</v>
      </c>
      <c r="H46" s="65">
        <v>72</v>
      </c>
      <c r="I46" s="65">
        <v>388</v>
      </c>
      <c r="J46" s="65">
        <v>0</v>
      </c>
      <c r="K46" s="65">
        <v>0</v>
      </c>
      <c r="L46" s="65">
        <v>2260</v>
      </c>
      <c r="M46" s="66">
        <v>229</v>
      </c>
    </row>
    <row r="47" spans="1:13" ht="15" customHeight="1">
      <c r="A47" s="67" t="s">
        <v>65</v>
      </c>
      <c r="B47" s="68">
        <f>SUM(C47:K47)</f>
        <v>3641</v>
      </c>
      <c r="C47" s="69">
        <v>2745</v>
      </c>
      <c r="D47" s="69">
        <v>0</v>
      </c>
      <c r="E47" s="69">
        <v>0</v>
      </c>
      <c r="F47" s="69">
        <v>329</v>
      </c>
      <c r="G47" s="69">
        <v>0</v>
      </c>
      <c r="H47" s="69">
        <v>72</v>
      </c>
      <c r="I47" s="69">
        <v>388</v>
      </c>
      <c r="J47" s="69">
        <v>107</v>
      </c>
      <c r="K47" s="69">
        <v>0</v>
      </c>
      <c r="L47" s="69">
        <v>2998</v>
      </c>
      <c r="M47" s="70">
        <v>643</v>
      </c>
    </row>
    <row r="48" spans="1:13" ht="15" customHeight="1">
      <c r="A48" s="59"/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2"/>
    </row>
    <row r="49" spans="1:13" ht="15" customHeight="1">
      <c r="A49" s="63" t="s">
        <v>49</v>
      </c>
      <c r="B49" s="64">
        <f>SUM(C49:K49)</f>
        <v>950</v>
      </c>
      <c r="C49" s="65">
        <v>729</v>
      </c>
      <c r="D49" s="65">
        <v>0</v>
      </c>
      <c r="E49" s="65">
        <v>0</v>
      </c>
      <c r="F49" s="65">
        <v>199</v>
      </c>
      <c r="G49" s="65">
        <v>0</v>
      </c>
      <c r="H49" s="65">
        <v>0</v>
      </c>
      <c r="I49" s="65">
        <v>0</v>
      </c>
      <c r="J49" s="65">
        <v>0</v>
      </c>
      <c r="K49" s="65">
        <v>22</v>
      </c>
      <c r="L49" s="65">
        <v>611</v>
      </c>
      <c r="M49" s="66">
        <v>339</v>
      </c>
    </row>
    <row r="50" spans="1:13" ht="15" customHeight="1">
      <c r="A50" s="67" t="s">
        <v>66</v>
      </c>
      <c r="B50" s="68">
        <f>SUM(C50:K50)</f>
        <v>950</v>
      </c>
      <c r="C50" s="69">
        <v>729</v>
      </c>
      <c r="D50" s="69">
        <v>0</v>
      </c>
      <c r="E50" s="69">
        <v>0</v>
      </c>
      <c r="F50" s="69">
        <v>199</v>
      </c>
      <c r="G50" s="69">
        <v>0</v>
      </c>
      <c r="H50" s="69">
        <v>0</v>
      </c>
      <c r="I50" s="69">
        <v>0</v>
      </c>
      <c r="J50" s="69">
        <v>0</v>
      </c>
      <c r="K50" s="69">
        <v>22</v>
      </c>
      <c r="L50" s="69">
        <v>611</v>
      </c>
      <c r="M50" s="70">
        <v>339</v>
      </c>
    </row>
    <row r="51" spans="1:13" ht="15" customHeight="1">
      <c r="A51" s="59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2"/>
    </row>
    <row r="52" spans="1:13" ht="15" customHeight="1">
      <c r="A52" s="59" t="s">
        <v>50</v>
      </c>
      <c r="B52" s="60">
        <f>SUM(C52:K52)</f>
        <v>638</v>
      </c>
      <c r="C52" s="61">
        <v>638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542</v>
      </c>
      <c r="M52" s="62">
        <v>96</v>
      </c>
    </row>
    <row r="53" spans="1:13" ht="15" customHeight="1">
      <c r="A53" s="59" t="s">
        <v>51</v>
      </c>
      <c r="B53" s="60">
        <f>SUM(C53:K53)</f>
        <v>1085</v>
      </c>
      <c r="C53" s="61">
        <v>132</v>
      </c>
      <c r="D53" s="61">
        <v>0</v>
      </c>
      <c r="E53" s="61">
        <v>0</v>
      </c>
      <c r="F53" s="61">
        <v>953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95</v>
      </c>
      <c r="M53" s="62">
        <v>990</v>
      </c>
    </row>
    <row r="54" spans="1:13" ht="15" customHeight="1">
      <c r="A54" s="59" t="s">
        <v>52</v>
      </c>
      <c r="B54" s="60">
        <f>SUM(C54:K54)</f>
        <v>1820</v>
      </c>
      <c r="C54" s="61">
        <v>404</v>
      </c>
      <c r="D54" s="61">
        <v>0</v>
      </c>
      <c r="E54" s="61">
        <v>0</v>
      </c>
      <c r="F54" s="61">
        <v>0</v>
      </c>
      <c r="G54" s="61">
        <v>0</v>
      </c>
      <c r="H54" s="61">
        <v>1212</v>
      </c>
      <c r="I54" s="61">
        <v>0</v>
      </c>
      <c r="J54" s="61">
        <v>0</v>
      </c>
      <c r="K54" s="61">
        <v>204</v>
      </c>
      <c r="L54" s="61">
        <v>421</v>
      </c>
      <c r="M54" s="62">
        <v>1399</v>
      </c>
    </row>
    <row r="55" spans="1:13" ht="15" customHeight="1">
      <c r="A55" s="59" t="s">
        <v>53</v>
      </c>
      <c r="B55" s="60">
        <f>SUM(C55:M55)</f>
        <v>0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2">
        <v>0</v>
      </c>
    </row>
    <row r="56" spans="1:13" ht="15" customHeight="1">
      <c r="A56" s="59" t="s">
        <v>54</v>
      </c>
      <c r="B56" s="60">
        <f>SUM(C56:K56)</f>
        <v>194</v>
      </c>
      <c r="C56" s="61">
        <v>194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138</v>
      </c>
      <c r="M56" s="62">
        <v>56</v>
      </c>
    </row>
    <row r="57" spans="1:13" ht="15" customHeight="1">
      <c r="A57" s="59" t="s">
        <v>55</v>
      </c>
      <c r="B57" s="60">
        <f>SUM(C57:M57)</f>
        <v>0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2">
        <v>0</v>
      </c>
    </row>
    <row r="58" spans="1:13" ht="15" customHeight="1">
      <c r="A58" s="63" t="s">
        <v>56</v>
      </c>
      <c r="B58" s="64">
        <f>SUM(C58:M58)</f>
        <v>0</v>
      </c>
      <c r="C58" s="65">
        <v>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6">
        <v>0</v>
      </c>
    </row>
    <row r="59" spans="1:13" ht="15" customHeight="1">
      <c r="A59" s="67" t="s">
        <v>67</v>
      </c>
      <c r="B59" s="68">
        <f>SUM(C59:K59)</f>
        <v>3737</v>
      </c>
      <c r="C59" s="69">
        <v>1368</v>
      </c>
      <c r="D59" s="69">
        <v>0</v>
      </c>
      <c r="E59" s="69">
        <v>0</v>
      </c>
      <c r="F59" s="69">
        <v>953</v>
      </c>
      <c r="G59" s="69">
        <v>0</v>
      </c>
      <c r="H59" s="69">
        <v>1212</v>
      </c>
      <c r="I59" s="69">
        <v>0</v>
      </c>
      <c r="J59" s="69">
        <v>0</v>
      </c>
      <c r="K59" s="69">
        <v>204</v>
      </c>
      <c r="L59" s="69">
        <v>1196</v>
      </c>
      <c r="M59" s="70">
        <v>2541</v>
      </c>
    </row>
    <row r="60" spans="1:13" ht="15" customHeight="1">
      <c r="A60" s="5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2"/>
    </row>
    <row r="61" spans="1:13" ht="15" customHeight="1">
      <c r="A61" s="63" t="s">
        <v>57</v>
      </c>
      <c r="B61" s="64">
        <f>SUM(C61:K61)</f>
        <v>413</v>
      </c>
      <c r="C61" s="65">
        <v>223</v>
      </c>
      <c r="D61" s="65">
        <v>190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305</v>
      </c>
      <c r="M61" s="66">
        <v>108</v>
      </c>
    </row>
    <row r="62" spans="1:13" ht="15" customHeight="1">
      <c r="A62" s="67" t="s">
        <v>68</v>
      </c>
      <c r="B62" s="68">
        <f>SUM(C62:K62)</f>
        <v>413</v>
      </c>
      <c r="C62" s="69">
        <v>223</v>
      </c>
      <c r="D62" s="69">
        <v>190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305</v>
      </c>
      <c r="M62" s="70">
        <v>108</v>
      </c>
    </row>
    <row r="63" spans="1:13" ht="15" customHeight="1">
      <c r="A63" s="5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2"/>
    </row>
    <row r="64" spans="1:13" ht="15" customHeight="1">
      <c r="A64" s="63" t="s">
        <v>58</v>
      </c>
      <c r="B64" s="64">
        <f>SUM(C64:M64)</f>
        <v>0</v>
      </c>
      <c r="C64" s="65">
        <v>0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6">
        <v>0</v>
      </c>
    </row>
    <row r="65" spans="1:13" ht="15" customHeight="1">
      <c r="A65" s="67" t="s">
        <v>59</v>
      </c>
      <c r="B65" s="68">
        <f>SUM(C65:M65)</f>
        <v>0</v>
      </c>
      <c r="C65" s="69">
        <v>0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70">
        <v>0</v>
      </c>
    </row>
    <row r="66" spans="1:13" ht="15" customHeight="1">
      <c r="A66" s="5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2"/>
    </row>
    <row r="67" spans="1:13" ht="15" customHeight="1">
      <c r="A67" s="59" t="s">
        <v>69</v>
      </c>
      <c r="B67" s="60">
        <f>SUM(C67:K67)</f>
        <v>40366</v>
      </c>
      <c r="C67" s="61">
        <v>12323</v>
      </c>
      <c r="D67" s="61">
        <v>552</v>
      </c>
      <c r="E67" s="61">
        <v>180</v>
      </c>
      <c r="F67" s="61">
        <v>25306</v>
      </c>
      <c r="G67" s="61">
        <v>0</v>
      </c>
      <c r="H67" s="61">
        <v>1284</v>
      </c>
      <c r="I67" s="61">
        <v>388</v>
      </c>
      <c r="J67" s="61">
        <v>107</v>
      </c>
      <c r="K67" s="61">
        <v>226</v>
      </c>
      <c r="L67" s="61">
        <v>11898</v>
      </c>
      <c r="M67" s="62">
        <v>28468</v>
      </c>
    </row>
    <row r="68" spans="1:13" ht="15" customHeight="1">
      <c r="A68" s="5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2"/>
    </row>
    <row r="69" spans="1:13" ht="15" customHeight="1" thickBot="1">
      <c r="A69" s="71" t="s">
        <v>70</v>
      </c>
      <c r="B69" s="72">
        <f>SUM(C69:K69)</f>
        <v>178957</v>
      </c>
      <c r="C69" s="73">
        <v>82877</v>
      </c>
      <c r="D69" s="73">
        <v>3538</v>
      </c>
      <c r="E69" s="73">
        <v>2363</v>
      </c>
      <c r="F69" s="73">
        <v>61014</v>
      </c>
      <c r="G69" s="73">
        <v>6395</v>
      </c>
      <c r="H69" s="73">
        <v>11180</v>
      </c>
      <c r="I69" s="73">
        <v>2873</v>
      </c>
      <c r="J69" s="73">
        <v>4612</v>
      </c>
      <c r="K69" s="73">
        <v>4105</v>
      </c>
      <c r="L69" s="73">
        <v>72952</v>
      </c>
      <c r="M69" s="74">
        <v>106005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K21" sqref="K21"/>
    </sheetView>
  </sheetViews>
  <sheetFormatPr defaultColWidth="7.625" defaultRowHeight="13.5"/>
  <cols>
    <col min="1" max="1" width="10.625" style="1" customWidth="1"/>
    <col min="2" max="3" width="7.625" style="1" customWidth="1"/>
    <col min="4" max="4" width="6.625" style="1" customWidth="1"/>
    <col min="5" max="5" width="6.375" style="1" customWidth="1"/>
    <col min="6" max="16" width="7.625" style="1" customWidth="1"/>
    <col min="17" max="16384" width="7.625" style="1" customWidth="1"/>
  </cols>
  <sheetData>
    <row r="1" spans="1:9" ht="18" customHeight="1">
      <c r="A1" s="1" t="s">
        <v>104</v>
      </c>
      <c r="E1" s="5" t="s">
        <v>71</v>
      </c>
      <c r="I1" s="1" t="s">
        <v>105</v>
      </c>
    </row>
    <row r="2" ht="15" customHeight="1" thickBot="1">
      <c r="Q2" s="6" t="s">
        <v>72</v>
      </c>
    </row>
    <row r="3" spans="1:17" s="4" customFormat="1" ht="15" customHeight="1">
      <c r="A3" s="2"/>
      <c r="B3" s="3"/>
      <c r="C3" s="31" t="s">
        <v>73</v>
      </c>
      <c r="D3" s="32"/>
      <c r="E3" s="32"/>
      <c r="F3" s="32"/>
      <c r="G3" s="32"/>
      <c r="H3" s="32"/>
      <c r="I3" s="32"/>
      <c r="J3" s="33"/>
      <c r="K3" s="31" t="s">
        <v>74</v>
      </c>
      <c r="L3" s="32"/>
      <c r="M3" s="32"/>
      <c r="N3" s="32"/>
      <c r="O3" s="32"/>
      <c r="P3" s="32"/>
      <c r="Q3" s="34"/>
    </row>
    <row r="4" spans="1:17" s="4" customFormat="1" ht="15" customHeight="1">
      <c r="A4" s="7"/>
      <c r="B4" s="10" t="s">
        <v>75</v>
      </c>
      <c r="C4" s="35" t="s">
        <v>76</v>
      </c>
      <c r="D4" s="36"/>
      <c r="E4" s="36"/>
      <c r="F4" s="37"/>
      <c r="G4" s="35" t="s">
        <v>77</v>
      </c>
      <c r="H4" s="36"/>
      <c r="I4" s="36"/>
      <c r="J4" s="37"/>
      <c r="K4" s="8"/>
      <c r="L4" s="8"/>
      <c r="M4" s="8" t="s">
        <v>78</v>
      </c>
      <c r="N4" s="8" t="s">
        <v>79</v>
      </c>
      <c r="O4" s="8"/>
      <c r="P4" s="8" t="s">
        <v>106</v>
      </c>
      <c r="Q4" s="9"/>
    </row>
    <row r="5" spans="1:17" s="4" customFormat="1" ht="15" customHeight="1" thickBot="1">
      <c r="A5" s="11"/>
      <c r="B5" s="12"/>
      <c r="C5" s="13" t="s">
        <v>80</v>
      </c>
      <c r="D5" s="13" t="s">
        <v>81</v>
      </c>
      <c r="E5" s="13" t="s">
        <v>82</v>
      </c>
      <c r="F5" s="13" t="s">
        <v>83</v>
      </c>
      <c r="G5" s="13" t="s">
        <v>84</v>
      </c>
      <c r="H5" s="13" t="s">
        <v>85</v>
      </c>
      <c r="I5" s="13" t="s">
        <v>86</v>
      </c>
      <c r="J5" s="13" t="s">
        <v>87</v>
      </c>
      <c r="K5" s="13" t="s">
        <v>88</v>
      </c>
      <c r="L5" s="13" t="s">
        <v>89</v>
      </c>
      <c r="M5" s="13" t="s">
        <v>90</v>
      </c>
      <c r="N5" s="13" t="s">
        <v>90</v>
      </c>
      <c r="O5" s="13" t="s">
        <v>91</v>
      </c>
      <c r="P5" s="13" t="s">
        <v>92</v>
      </c>
      <c r="Q5" s="14" t="s">
        <v>93</v>
      </c>
    </row>
    <row r="6" spans="1:17" ht="15" customHeight="1">
      <c r="A6" s="15" t="s">
        <v>94</v>
      </c>
      <c r="B6" s="16">
        <f>+C6+G6</f>
        <v>82877</v>
      </c>
      <c r="C6" s="17">
        <f>SUM(D6:F6)</f>
        <v>0</v>
      </c>
      <c r="D6" s="17">
        <v>0</v>
      </c>
      <c r="E6" s="17">
        <v>0</v>
      </c>
      <c r="F6" s="17">
        <v>0</v>
      </c>
      <c r="G6" s="17">
        <f>SUM(H6:J6)</f>
        <v>82877</v>
      </c>
      <c r="H6" s="17">
        <v>17943</v>
      </c>
      <c r="I6" s="17">
        <v>0</v>
      </c>
      <c r="J6" s="17">
        <v>64934</v>
      </c>
      <c r="K6" s="17">
        <v>67531</v>
      </c>
      <c r="L6" s="17">
        <f>SUM(M6:Q6)</f>
        <v>15346</v>
      </c>
      <c r="M6" s="17">
        <v>1780</v>
      </c>
      <c r="N6" s="17">
        <v>452</v>
      </c>
      <c r="O6" s="17">
        <v>12440</v>
      </c>
      <c r="P6" s="17">
        <v>0</v>
      </c>
      <c r="Q6" s="18">
        <v>674</v>
      </c>
    </row>
    <row r="7" spans="1:17" ht="15" customHeight="1">
      <c r="A7" s="19" t="s">
        <v>95</v>
      </c>
      <c r="B7" s="20">
        <f>+C7+G7</f>
        <v>3538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3538</v>
      </c>
      <c r="H7" s="21">
        <v>1619</v>
      </c>
      <c r="I7" s="21">
        <v>527</v>
      </c>
      <c r="J7" s="21">
        <v>1392</v>
      </c>
      <c r="K7" s="21">
        <v>1979</v>
      </c>
      <c r="L7" s="21">
        <f>SUM(M7:Q7)</f>
        <v>1559</v>
      </c>
      <c r="M7" s="21">
        <v>0</v>
      </c>
      <c r="N7" s="21">
        <v>1403</v>
      </c>
      <c r="O7" s="21">
        <v>156</v>
      </c>
      <c r="P7" s="21">
        <v>0</v>
      </c>
      <c r="Q7" s="22">
        <v>0</v>
      </c>
    </row>
    <row r="8" spans="1:17" ht="15" customHeight="1">
      <c r="A8" s="19" t="s">
        <v>96</v>
      </c>
      <c r="B8" s="20">
        <f aca="true" t="shared" si="0" ref="B8:B17">+C8+G8</f>
        <v>2363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2363</v>
      </c>
      <c r="H8" s="21">
        <v>1948</v>
      </c>
      <c r="I8" s="21">
        <v>0</v>
      </c>
      <c r="J8" s="21">
        <v>415</v>
      </c>
      <c r="K8" s="21">
        <v>15</v>
      </c>
      <c r="L8" s="21">
        <f aca="true" t="shared" si="3" ref="L8:L17">SUM(M8:Q8)</f>
        <v>2348</v>
      </c>
      <c r="M8" s="21">
        <v>0</v>
      </c>
      <c r="N8" s="21">
        <v>0</v>
      </c>
      <c r="O8" s="21">
        <v>2348</v>
      </c>
      <c r="P8" s="21">
        <v>0</v>
      </c>
      <c r="Q8" s="22">
        <v>0</v>
      </c>
    </row>
    <row r="9" spans="1:17" ht="15" customHeight="1">
      <c r="A9" s="19" t="s">
        <v>97</v>
      </c>
      <c r="B9" s="20">
        <f t="shared" si="0"/>
        <v>61014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61014</v>
      </c>
      <c r="H9" s="21">
        <v>60666</v>
      </c>
      <c r="I9" s="21">
        <v>0</v>
      </c>
      <c r="J9" s="21">
        <v>348</v>
      </c>
      <c r="K9" s="21">
        <v>275</v>
      </c>
      <c r="L9" s="21">
        <f t="shared" si="3"/>
        <v>60739</v>
      </c>
      <c r="M9" s="21">
        <v>0</v>
      </c>
      <c r="N9" s="21">
        <v>5835</v>
      </c>
      <c r="O9" s="21">
        <v>54891</v>
      </c>
      <c r="P9" s="21">
        <v>0</v>
      </c>
      <c r="Q9" s="22">
        <v>13</v>
      </c>
    </row>
    <row r="10" spans="1:17" ht="15" customHeight="1">
      <c r="A10" s="19" t="s">
        <v>98</v>
      </c>
      <c r="B10" s="20">
        <f t="shared" si="0"/>
        <v>6395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6395</v>
      </c>
      <c r="H10" s="21">
        <v>6395</v>
      </c>
      <c r="I10" s="21">
        <v>0</v>
      </c>
      <c r="J10" s="21">
        <v>0</v>
      </c>
      <c r="K10" s="21">
        <v>65</v>
      </c>
      <c r="L10" s="21">
        <f t="shared" si="3"/>
        <v>6330</v>
      </c>
      <c r="M10" s="21">
        <v>0</v>
      </c>
      <c r="N10" s="21">
        <v>0</v>
      </c>
      <c r="O10" s="21">
        <v>6330</v>
      </c>
      <c r="P10" s="21">
        <v>0</v>
      </c>
      <c r="Q10" s="22">
        <v>0</v>
      </c>
    </row>
    <row r="11" spans="1:17" ht="15" customHeight="1">
      <c r="A11" s="19" t="s">
        <v>99</v>
      </c>
      <c r="B11" s="20">
        <f t="shared" si="0"/>
        <v>11180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11180</v>
      </c>
      <c r="H11" s="21">
        <v>10721</v>
      </c>
      <c r="I11" s="21">
        <v>0</v>
      </c>
      <c r="J11" s="21">
        <v>459</v>
      </c>
      <c r="K11" s="21">
        <v>231</v>
      </c>
      <c r="L11" s="21">
        <f t="shared" si="3"/>
        <v>10949</v>
      </c>
      <c r="M11" s="21">
        <v>0</v>
      </c>
      <c r="N11" s="21">
        <v>613</v>
      </c>
      <c r="O11" s="21">
        <v>10336</v>
      </c>
      <c r="P11" s="21">
        <v>0</v>
      </c>
      <c r="Q11" s="22">
        <v>0</v>
      </c>
    </row>
    <row r="12" spans="1:17" ht="15" customHeight="1">
      <c r="A12" s="19" t="s">
        <v>100</v>
      </c>
      <c r="B12" s="20">
        <f t="shared" si="0"/>
        <v>2873</v>
      </c>
      <c r="C12" s="21">
        <f t="shared" si="1"/>
        <v>0</v>
      </c>
      <c r="D12" s="21">
        <v>0</v>
      </c>
      <c r="E12" s="21">
        <v>0</v>
      </c>
      <c r="F12" s="21">
        <v>0</v>
      </c>
      <c r="G12" s="21">
        <f t="shared" si="2"/>
        <v>2873</v>
      </c>
      <c r="H12" s="21">
        <v>679</v>
      </c>
      <c r="I12" s="21">
        <v>913</v>
      </c>
      <c r="J12" s="21">
        <v>1281</v>
      </c>
      <c r="K12" s="21">
        <v>1008</v>
      </c>
      <c r="L12" s="21">
        <f t="shared" si="3"/>
        <v>1865</v>
      </c>
      <c r="M12" s="21">
        <v>0</v>
      </c>
      <c r="N12" s="21">
        <v>712</v>
      </c>
      <c r="O12" s="21">
        <v>1153</v>
      </c>
      <c r="P12" s="21">
        <v>0</v>
      </c>
      <c r="Q12" s="22">
        <v>0</v>
      </c>
    </row>
    <row r="13" spans="1:17" ht="15" customHeight="1">
      <c r="A13" s="19" t="s">
        <v>101</v>
      </c>
      <c r="B13" s="20">
        <f t="shared" si="0"/>
        <v>4612</v>
      </c>
      <c r="C13" s="21">
        <f t="shared" si="1"/>
        <v>2174</v>
      </c>
      <c r="D13" s="21">
        <v>95</v>
      </c>
      <c r="E13" s="21">
        <v>0</v>
      </c>
      <c r="F13" s="21">
        <v>2079</v>
      </c>
      <c r="G13" s="21">
        <f t="shared" si="2"/>
        <v>2438</v>
      </c>
      <c r="H13" s="21">
        <v>791</v>
      </c>
      <c r="I13" s="21">
        <v>393</v>
      </c>
      <c r="J13" s="21">
        <v>1254</v>
      </c>
      <c r="K13" s="21">
        <v>671</v>
      </c>
      <c r="L13" s="21">
        <f t="shared" si="3"/>
        <v>3941</v>
      </c>
      <c r="M13" s="21">
        <v>0</v>
      </c>
      <c r="N13" s="21">
        <v>323</v>
      </c>
      <c r="O13" s="21">
        <v>3588</v>
      </c>
      <c r="P13" s="21">
        <v>0</v>
      </c>
      <c r="Q13" s="22">
        <v>30</v>
      </c>
    </row>
    <row r="14" spans="1:17" ht="15" customHeight="1">
      <c r="A14" s="19" t="s">
        <v>93</v>
      </c>
      <c r="B14" s="20">
        <f t="shared" si="0"/>
        <v>4105</v>
      </c>
      <c r="C14" s="21">
        <f t="shared" si="1"/>
        <v>134</v>
      </c>
      <c r="D14" s="21">
        <v>0</v>
      </c>
      <c r="E14" s="21">
        <v>14</v>
      </c>
      <c r="F14" s="21">
        <v>120</v>
      </c>
      <c r="G14" s="21">
        <f t="shared" si="2"/>
        <v>3971</v>
      </c>
      <c r="H14" s="21">
        <v>1884</v>
      </c>
      <c r="I14" s="21">
        <v>1853</v>
      </c>
      <c r="J14" s="21">
        <v>234</v>
      </c>
      <c r="K14" s="21">
        <v>1177</v>
      </c>
      <c r="L14" s="21">
        <f t="shared" si="3"/>
        <v>2928</v>
      </c>
      <c r="M14" s="21">
        <v>0</v>
      </c>
      <c r="N14" s="21">
        <v>30</v>
      </c>
      <c r="O14" s="21">
        <v>2848</v>
      </c>
      <c r="P14" s="21">
        <v>0</v>
      </c>
      <c r="Q14" s="22">
        <v>50</v>
      </c>
    </row>
    <row r="15" spans="1:17" ht="15" customHeight="1">
      <c r="A15" s="19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</row>
    <row r="16" spans="1:17" ht="15" customHeight="1">
      <c r="A16" s="19" t="s">
        <v>102</v>
      </c>
      <c r="B16" s="20">
        <f t="shared" si="0"/>
        <v>86415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86415</v>
      </c>
      <c r="H16" s="21">
        <f>SUM(H6:H7)</f>
        <v>19562</v>
      </c>
      <c r="I16" s="21">
        <f>SUM(I6:I7)</f>
        <v>527</v>
      </c>
      <c r="J16" s="21">
        <f>SUM(J6:J7)</f>
        <v>66326</v>
      </c>
      <c r="K16" s="21">
        <f>SUM(K6:K7)</f>
        <v>69510</v>
      </c>
      <c r="L16" s="21">
        <f t="shared" si="3"/>
        <v>16905</v>
      </c>
      <c r="M16" s="21">
        <f>SUM(M6:M7)</f>
        <v>1780</v>
      </c>
      <c r="N16" s="21">
        <f>SUM(N6:N7)</f>
        <v>1855</v>
      </c>
      <c r="O16" s="21">
        <f>SUM(O6:O7)</f>
        <v>12596</v>
      </c>
      <c r="P16" s="21">
        <f>SUM(P6:P7)</f>
        <v>0</v>
      </c>
      <c r="Q16" s="22">
        <f>SUM(Q6:Q7)</f>
        <v>674</v>
      </c>
    </row>
    <row r="17" spans="1:17" ht="15" customHeight="1">
      <c r="A17" s="19" t="s">
        <v>103</v>
      </c>
      <c r="B17" s="20">
        <f t="shared" si="0"/>
        <v>92542</v>
      </c>
      <c r="C17" s="21">
        <f t="shared" si="1"/>
        <v>2308</v>
      </c>
      <c r="D17" s="21">
        <f>SUM(D8:D14)</f>
        <v>95</v>
      </c>
      <c r="E17" s="21">
        <f>SUM(E8:E14)</f>
        <v>14</v>
      </c>
      <c r="F17" s="21">
        <f>SUM(F8:F14)</f>
        <v>2199</v>
      </c>
      <c r="G17" s="21">
        <f t="shared" si="2"/>
        <v>90234</v>
      </c>
      <c r="H17" s="21">
        <f>SUM(H8:H14)</f>
        <v>83084</v>
      </c>
      <c r="I17" s="21">
        <f>SUM(I8:I14)</f>
        <v>3159</v>
      </c>
      <c r="J17" s="21">
        <f>SUM(J8:J14)</f>
        <v>3991</v>
      </c>
      <c r="K17" s="21">
        <f>SUM(K8:K14)</f>
        <v>3442</v>
      </c>
      <c r="L17" s="21">
        <f t="shared" si="3"/>
        <v>89100</v>
      </c>
      <c r="M17" s="21">
        <f>SUM(M8:M14)</f>
        <v>0</v>
      </c>
      <c r="N17" s="21">
        <f>SUM(N8:N14)</f>
        <v>7513</v>
      </c>
      <c r="O17" s="21">
        <f>SUM(O8:O14)</f>
        <v>81494</v>
      </c>
      <c r="P17" s="21">
        <f>SUM(P8:P14)</f>
        <v>0</v>
      </c>
      <c r="Q17" s="22">
        <f>SUM(Q8:Q14)</f>
        <v>93</v>
      </c>
    </row>
    <row r="18" spans="1:17" ht="15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</row>
    <row r="19" spans="1:17" ht="15" customHeight="1" thickBot="1">
      <c r="A19" s="27" t="s">
        <v>75</v>
      </c>
      <c r="B19" s="28">
        <f>+C19+G19</f>
        <v>178957</v>
      </c>
      <c r="C19" s="29">
        <f t="shared" si="1"/>
        <v>2308</v>
      </c>
      <c r="D19" s="28">
        <f>SUM(D16:D17)</f>
        <v>95</v>
      </c>
      <c r="E19" s="28">
        <f>SUM(E16:E17)</f>
        <v>14</v>
      </c>
      <c r="F19" s="28">
        <f>SUM(F16:F17)</f>
        <v>2199</v>
      </c>
      <c r="G19" s="29">
        <f t="shared" si="2"/>
        <v>176649</v>
      </c>
      <c r="H19" s="28">
        <f>SUM(H16:H17)</f>
        <v>102646</v>
      </c>
      <c r="I19" s="28">
        <f>SUM(I16:I17)</f>
        <v>3686</v>
      </c>
      <c r="J19" s="28">
        <f>SUM(J16:J17)</f>
        <v>70317</v>
      </c>
      <c r="K19" s="29">
        <f>SUM(K16:K17)</f>
        <v>72952</v>
      </c>
      <c r="L19" s="28">
        <f>SUM(M19:Q19)</f>
        <v>106005</v>
      </c>
      <c r="M19" s="28">
        <f>SUM(M16:M17)</f>
        <v>1780</v>
      </c>
      <c r="N19" s="28">
        <f>SUM(N16:N17)</f>
        <v>9368</v>
      </c>
      <c r="O19" s="28">
        <f>SUM(O16:O17)</f>
        <v>94090</v>
      </c>
      <c r="P19" s="28">
        <f>SUM(P16:P17)</f>
        <v>0</v>
      </c>
      <c r="Q19" s="30">
        <f>SUM(Q16:Q17)</f>
        <v>767</v>
      </c>
    </row>
  </sheetData>
  <sheetProtection/>
  <mergeCells count="4">
    <mergeCell ref="C3:J3"/>
    <mergeCell ref="K3:Q3"/>
    <mergeCell ref="C4:F4"/>
    <mergeCell ref="G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E7" sqref="E7"/>
    </sheetView>
  </sheetViews>
  <sheetFormatPr defaultColWidth="7.625" defaultRowHeight="13.5"/>
  <cols>
    <col min="1" max="1" width="10.625" style="1" customWidth="1"/>
    <col min="2" max="2" width="8.25390625" style="1" customWidth="1"/>
    <col min="3" max="3" width="6.625" style="1" customWidth="1"/>
    <col min="4" max="5" width="6.25390625" style="1" customWidth="1"/>
    <col min="6" max="6" width="6.625" style="1" customWidth="1"/>
    <col min="7" max="7" width="9.50390625" style="1" customWidth="1"/>
    <col min="8" max="8" width="8.75390625" style="1" customWidth="1"/>
    <col min="9" max="9" width="6.875" style="1" customWidth="1"/>
    <col min="10" max="10" width="9.00390625" style="1" customWidth="1"/>
    <col min="11" max="12" width="8.625" style="1" customWidth="1"/>
    <col min="13" max="13" width="6.75390625" style="1" customWidth="1"/>
    <col min="14" max="14" width="7.625" style="1" customWidth="1"/>
    <col min="15" max="15" width="8.375" style="1" customWidth="1"/>
    <col min="16" max="16" width="6.375" style="1" customWidth="1"/>
    <col min="17" max="16384" width="7.625" style="1" customWidth="1"/>
  </cols>
  <sheetData>
    <row r="1" spans="1:9" ht="18" customHeight="1">
      <c r="A1" s="1" t="s">
        <v>111</v>
      </c>
      <c r="E1" s="5" t="s">
        <v>107</v>
      </c>
      <c r="I1" s="1" t="s">
        <v>112</v>
      </c>
    </row>
    <row r="2" ht="15" customHeight="1" thickBot="1">
      <c r="Q2" s="6" t="s">
        <v>108</v>
      </c>
    </row>
    <row r="3" spans="1:17" s="4" customFormat="1" ht="15" customHeight="1">
      <c r="A3" s="2"/>
      <c r="B3" s="3"/>
      <c r="C3" s="31" t="s">
        <v>109</v>
      </c>
      <c r="D3" s="32"/>
      <c r="E3" s="32"/>
      <c r="F3" s="32"/>
      <c r="G3" s="32"/>
      <c r="H3" s="32"/>
      <c r="I3" s="32"/>
      <c r="J3" s="33"/>
      <c r="K3" s="31" t="s">
        <v>110</v>
      </c>
      <c r="L3" s="32"/>
      <c r="M3" s="32"/>
      <c r="N3" s="32"/>
      <c r="O3" s="32"/>
      <c r="P3" s="32"/>
      <c r="Q3" s="34"/>
    </row>
    <row r="4" spans="1:17" s="4" customFormat="1" ht="15" customHeight="1">
      <c r="A4" s="7"/>
      <c r="B4" s="10" t="s">
        <v>75</v>
      </c>
      <c r="C4" s="35" t="s">
        <v>76</v>
      </c>
      <c r="D4" s="36"/>
      <c r="E4" s="36"/>
      <c r="F4" s="37"/>
      <c r="G4" s="35" t="s">
        <v>77</v>
      </c>
      <c r="H4" s="36"/>
      <c r="I4" s="36"/>
      <c r="J4" s="37"/>
      <c r="K4" s="8"/>
      <c r="L4" s="8"/>
      <c r="M4" s="8" t="s">
        <v>78</v>
      </c>
      <c r="N4" s="8" t="s">
        <v>79</v>
      </c>
      <c r="O4" s="8"/>
      <c r="P4" s="8" t="s">
        <v>113</v>
      </c>
      <c r="Q4" s="9"/>
    </row>
    <row r="5" spans="1:17" s="4" customFormat="1" ht="15" customHeight="1" thickBot="1">
      <c r="A5" s="11"/>
      <c r="B5" s="12"/>
      <c r="C5" s="13" t="s">
        <v>80</v>
      </c>
      <c r="D5" s="13" t="s">
        <v>81</v>
      </c>
      <c r="E5" s="13" t="s">
        <v>82</v>
      </c>
      <c r="F5" s="13" t="s">
        <v>83</v>
      </c>
      <c r="G5" s="13" t="s">
        <v>84</v>
      </c>
      <c r="H5" s="13" t="s">
        <v>85</v>
      </c>
      <c r="I5" s="13" t="s">
        <v>86</v>
      </c>
      <c r="J5" s="13" t="s">
        <v>87</v>
      </c>
      <c r="K5" s="13" t="s">
        <v>88</v>
      </c>
      <c r="L5" s="13" t="s">
        <v>89</v>
      </c>
      <c r="M5" s="13" t="s">
        <v>90</v>
      </c>
      <c r="N5" s="13" t="s">
        <v>90</v>
      </c>
      <c r="O5" s="13" t="s">
        <v>91</v>
      </c>
      <c r="P5" s="13" t="s">
        <v>92</v>
      </c>
      <c r="Q5" s="14" t="s">
        <v>93</v>
      </c>
    </row>
    <row r="6" spans="1:17" ht="15" customHeight="1">
      <c r="A6" s="15" t="s">
        <v>94</v>
      </c>
      <c r="B6" s="16">
        <f>+C6+G6</f>
        <v>1462349</v>
      </c>
      <c r="C6" s="17">
        <f>SUM(D6:F6)</f>
        <v>0</v>
      </c>
      <c r="D6" s="17">
        <v>0</v>
      </c>
      <c r="E6" s="17">
        <v>0</v>
      </c>
      <c r="F6" s="17">
        <v>0</v>
      </c>
      <c r="G6" s="17">
        <f>SUM(H6:J6)</f>
        <v>1462349</v>
      </c>
      <c r="H6" s="17">
        <v>244477</v>
      </c>
      <c r="I6" s="17">
        <v>0</v>
      </c>
      <c r="J6" s="17">
        <v>1217872</v>
      </c>
      <c r="K6" s="17">
        <v>1145768</v>
      </c>
      <c r="L6" s="17">
        <f>SUM(M6:Q6)</f>
        <v>316581</v>
      </c>
      <c r="M6" s="17">
        <v>22000</v>
      </c>
      <c r="N6" s="17">
        <v>10000</v>
      </c>
      <c r="O6" s="17">
        <v>281997</v>
      </c>
      <c r="P6" s="17">
        <v>0</v>
      </c>
      <c r="Q6" s="18">
        <v>2584</v>
      </c>
    </row>
    <row r="7" spans="1:17" ht="15" customHeight="1">
      <c r="A7" s="19" t="s">
        <v>95</v>
      </c>
      <c r="B7" s="20">
        <f>+C7+G7</f>
        <v>57581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57581</v>
      </c>
      <c r="H7" s="21">
        <v>25000</v>
      </c>
      <c r="I7" s="21">
        <v>8450</v>
      </c>
      <c r="J7" s="21">
        <v>24131</v>
      </c>
      <c r="K7" s="21">
        <v>31605</v>
      </c>
      <c r="L7" s="21">
        <f>SUM(M7:Q7)</f>
        <v>25976</v>
      </c>
      <c r="M7" s="21">
        <v>0</v>
      </c>
      <c r="N7" s="21">
        <v>22400</v>
      </c>
      <c r="O7" s="21">
        <v>3576</v>
      </c>
      <c r="P7" s="21">
        <v>0</v>
      </c>
      <c r="Q7" s="22">
        <v>0</v>
      </c>
    </row>
    <row r="8" spans="1:17" ht="15" customHeight="1">
      <c r="A8" s="19" t="s">
        <v>96</v>
      </c>
      <c r="B8" s="20">
        <f aca="true" t="shared" si="0" ref="B8:B17">+C8+G8</f>
        <v>8850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8850</v>
      </c>
      <c r="H8" s="21">
        <v>6000</v>
      </c>
      <c r="I8" s="21">
        <v>0</v>
      </c>
      <c r="J8" s="21">
        <v>2850</v>
      </c>
      <c r="K8" s="21">
        <v>300</v>
      </c>
      <c r="L8" s="21">
        <f aca="true" t="shared" si="3" ref="L8:L17">SUM(M8:Q8)</f>
        <v>8550</v>
      </c>
      <c r="M8" s="21">
        <v>0</v>
      </c>
      <c r="N8" s="21">
        <v>0</v>
      </c>
      <c r="O8" s="21">
        <v>8550</v>
      </c>
      <c r="P8" s="21">
        <v>0</v>
      </c>
      <c r="Q8" s="22">
        <v>0</v>
      </c>
    </row>
    <row r="9" spans="1:17" ht="15" customHeight="1">
      <c r="A9" s="19" t="s">
        <v>97</v>
      </c>
      <c r="B9" s="20">
        <f t="shared" si="0"/>
        <v>840316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840316</v>
      </c>
      <c r="H9" s="21">
        <v>835566</v>
      </c>
      <c r="I9" s="21">
        <v>0</v>
      </c>
      <c r="J9" s="21">
        <v>4750</v>
      </c>
      <c r="K9" s="21">
        <v>2950</v>
      </c>
      <c r="L9" s="21">
        <f t="shared" si="3"/>
        <v>837366</v>
      </c>
      <c r="M9" s="21">
        <v>0</v>
      </c>
      <c r="N9" s="21">
        <v>150200</v>
      </c>
      <c r="O9" s="21">
        <v>686866</v>
      </c>
      <c r="P9" s="21">
        <v>0</v>
      </c>
      <c r="Q9" s="22">
        <v>300</v>
      </c>
    </row>
    <row r="10" spans="1:17" ht="15" customHeight="1">
      <c r="A10" s="19" t="s">
        <v>98</v>
      </c>
      <c r="B10" s="20">
        <f t="shared" si="0"/>
        <v>107500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107500</v>
      </c>
      <c r="H10" s="21">
        <v>107500</v>
      </c>
      <c r="I10" s="21">
        <v>0</v>
      </c>
      <c r="J10" s="21">
        <v>0</v>
      </c>
      <c r="K10" s="21">
        <v>1500</v>
      </c>
      <c r="L10" s="21">
        <f t="shared" si="3"/>
        <v>106000</v>
      </c>
      <c r="M10" s="21">
        <v>0</v>
      </c>
      <c r="N10" s="21">
        <v>0</v>
      </c>
      <c r="O10" s="21">
        <v>106000</v>
      </c>
      <c r="P10" s="21">
        <v>0</v>
      </c>
      <c r="Q10" s="22">
        <v>0</v>
      </c>
    </row>
    <row r="11" spans="1:17" ht="15" customHeight="1">
      <c r="A11" s="19" t="s">
        <v>99</v>
      </c>
      <c r="B11" s="20">
        <f t="shared" si="0"/>
        <v>130000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130000</v>
      </c>
      <c r="H11" s="21">
        <v>123440</v>
      </c>
      <c r="I11" s="21">
        <v>0</v>
      </c>
      <c r="J11" s="21">
        <v>6560</v>
      </c>
      <c r="K11" s="21">
        <v>3900</v>
      </c>
      <c r="L11" s="21">
        <f t="shared" si="3"/>
        <v>126100</v>
      </c>
      <c r="M11" s="21">
        <v>0</v>
      </c>
      <c r="N11" s="21">
        <v>10000</v>
      </c>
      <c r="O11" s="21">
        <v>116100</v>
      </c>
      <c r="P11" s="21">
        <v>0</v>
      </c>
      <c r="Q11" s="22">
        <v>0</v>
      </c>
    </row>
    <row r="12" spans="1:17" ht="15" customHeight="1">
      <c r="A12" s="19" t="s">
        <v>100</v>
      </c>
      <c r="B12" s="20">
        <f t="shared" si="0"/>
        <v>80235</v>
      </c>
      <c r="C12" s="21">
        <f t="shared" si="1"/>
        <v>0</v>
      </c>
      <c r="D12" s="21">
        <v>0</v>
      </c>
      <c r="E12" s="21">
        <v>0</v>
      </c>
      <c r="F12" s="21">
        <v>0</v>
      </c>
      <c r="G12" s="21">
        <f t="shared" si="2"/>
        <v>80235</v>
      </c>
      <c r="H12" s="21">
        <v>12500</v>
      </c>
      <c r="I12" s="21">
        <v>38050</v>
      </c>
      <c r="J12" s="21">
        <v>29685</v>
      </c>
      <c r="K12" s="21">
        <v>21650</v>
      </c>
      <c r="L12" s="21">
        <f t="shared" si="3"/>
        <v>58585</v>
      </c>
      <c r="M12" s="21">
        <v>0</v>
      </c>
      <c r="N12" s="21">
        <v>32000</v>
      </c>
      <c r="O12" s="21">
        <v>26585</v>
      </c>
      <c r="P12" s="21">
        <v>0</v>
      </c>
      <c r="Q12" s="22">
        <v>0</v>
      </c>
    </row>
    <row r="13" spans="1:17" ht="15" customHeight="1">
      <c r="A13" s="19" t="s">
        <v>101</v>
      </c>
      <c r="B13" s="20">
        <f t="shared" si="0"/>
        <v>93500</v>
      </c>
      <c r="C13" s="21">
        <f t="shared" si="1"/>
        <v>60300</v>
      </c>
      <c r="D13" s="21">
        <v>1100</v>
      </c>
      <c r="E13" s="21">
        <v>0</v>
      </c>
      <c r="F13" s="21">
        <v>59200</v>
      </c>
      <c r="G13" s="21">
        <f t="shared" si="2"/>
        <v>33200</v>
      </c>
      <c r="H13" s="21">
        <v>14300</v>
      </c>
      <c r="I13" s="21">
        <v>8900</v>
      </c>
      <c r="J13" s="21">
        <v>10000</v>
      </c>
      <c r="K13" s="21">
        <v>9550</v>
      </c>
      <c r="L13" s="21">
        <f t="shared" si="3"/>
        <v>83950</v>
      </c>
      <c r="M13" s="21">
        <v>0</v>
      </c>
      <c r="N13" s="21">
        <v>7700</v>
      </c>
      <c r="O13" s="21">
        <v>76100</v>
      </c>
      <c r="P13" s="21">
        <v>0</v>
      </c>
      <c r="Q13" s="22">
        <v>150</v>
      </c>
    </row>
    <row r="14" spans="1:17" ht="15" customHeight="1">
      <c r="A14" s="19" t="s">
        <v>93</v>
      </c>
      <c r="B14" s="20">
        <f t="shared" si="0"/>
        <v>89440</v>
      </c>
      <c r="C14" s="21">
        <f t="shared" si="1"/>
        <v>4390</v>
      </c>
      <c r="D14" s="21">
        <v>0</v>
      </c>
      <c r="E14" s="21">
        <v>10</v>
      </c>
      <c r="F14" s="21">
        <v>4380</v>
      </c>
      <c r="G14" s="21">
        <f t="shared" si="2"/>
        <v>85050</v>
      </c>
      <c r="H14" s="21">
        <v>29000</v>
      </c>
      <c r="I14" s="21">
        <v>50600</v>
      </c>
      <c r="J14" s="21">
        <v>5450</v>
      </c>
      <c r="K14" s="21">
        <v>21550</v>
      </c>
      <c r="L14" s="21">
        <f t="shared" si="3"/>
        <v>67890</v>
      </c>
      <c r="M14" s="21">
        <v>0</v>
      </c>
      <c r="N14" s="21">
        <v>1210</v>
      </c>
      <c r="O14" s="21">
        <v>66100</v>
      </c>
      <c r="P14" s="21">
        <v>0</v>
      </c>
      <c r="Q14" s="22">
        <v>580</v>
      </c>
    </row>
    <row r="15" spans="1:17" ht="15" customHeight="1">
      <c r="A15" s="19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</row>
    <row r="16" spans="1:17" ht="15" customHeight="1">
      <c r="A16" s="19" t="s">
        <v>102</v>
      </c>
      <c r="B16" s="20">
        <f t="shared" si="0"/>
        <v>1519930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1519930</v>
      </c>
      <c r="H16" s="21">
        <f>SUM(H6:H7)</f>
        <v>269477</v>
      </c>
      <c r="I16" s="21">
        <f>SUM(I6:I7)</f>
        <v>8450</v>
      </c>
      <c r="J16" s="21">
        <f>SUM(J6:J7)</f>
        <v>1242003</v>
      </c>
      <c r="K16" s="21">
        <f>SUM(K6:K7)</f>
        <v>1177373</v>
      </c>
      <c r="L16" s="21">
        <f t="shared" si="3"/>
        <v>342557</v>
      </c>
      <c r="M16" s="21">
        <f>SUM(M6:M7)</f>
        <v>22000</v>
      </c>
      <c r="N16" s="21">
        <f>SUM(N6:N7)</f>
        <v>32400</v>
      </c>
      <c r="O16" s="21">
        <f>SUM(O6:O7)</f>
        <v>285573</v>
      </c>
      <c r="P16" s="21">
        <f>SUM(P6:P7)</f>
        <v>0</v>
      </c>
      <c r="Q16" s="22">
        <f>SUM(Q6:Q7)</f>
        <v>2584</v>
      </c>
    </row>
    <row r="17" spans="1:17" ht="15" customHeight="1">
      <c r="A17" s="19" t="s">
        <v>103</v>
      </c>
      <c r="B17" s="20">
        <f t="shared" si="0"/>
        <v>1349841</v>
      </c>
      <c r="C17" s="21">
        <f t="shared" si="1"/>
        <v>64690</v>
      </c>
      <c r="D17" s="21">
        <f>SUM(D8:D14)</f>
        <v>1100</v>
      </c>
      <c r="E17" s="21">
        <f>SUM(E8:E14)</f>
        <v>10</v>
      </c>
      <c r="F17" s="21">
        <f>SUM(F8:F14)</f>
        <v>63580</v>
      </c>
      <c r="G17" s="21">
        <f t="shared" si="2"/>
        <v>1285151</v>
      </c>
      <c r="H17" s="21">
        <f>SUM(H8:H14)</f>
        <v>1128306</v>
      </c>
      <c r="I17" s="21">
        <f>SUM(I8:I14)</f>
        <v>97550</v>
      </c>
      <c r="J17" s="21">
        <f>SUM(J8:J14)</f>
        <v>59295</v>
      </c>
      <c r="K17" s="21">
        <f>SUM(K8:K14)</f>
        <v>61400</v>
      </c>
      <c r="L17" s="21">
        <f t="shared" si="3"/>
        <v>1288441</v>
      </c>
      <c r="M17" s="21">
        <f>SUM(M8:M14)</f>
        <v>0</v>
      </c>
      <c r="N17" s="21">
        <f>SUM(N8:N14)</f>
        <v>201110</v>
      </c>
      <c r="O17" s="21">
        <f>SUM(O8:O14)</f>
        <v>1086301</v>
      </c>
      <c r="P17" s="21">
        <f>SUM(P8:P14)</f>
        <v>0</v>
      </c>
      <c r="Q17" s="22">
        <f>SUM(Q8:Q14)</f>
        <v>1030</v>
      </c>
    </row>
    <row r="18" spans="1:17" ht="15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</row>
    <row r="19" spans="1:17" ht="15" customHeight="1" thickBot="1">
      <c r="A19" s="27" t="s">
        <v>75</v>
      </c>
      <c r="B19" s="28">
        <f>+C19+G19</f>
        <v>2869771</v>
      </c>
      <c r="C19" s="29">
        <f t="shared" si="1"/>
        <v>64690</v>
      </c>
      <c r="D19" s="28">
        <f>SUM(D16:D17)</f>
        <v>1100</v>
      </c>
      <c r="E19" s="28">
        <f>SUM(E16:E17)</f>
        <v>10</v>
      </c>
      <c r="F19" s="28">
        <f>SUM(F16:F17)</f>
        <v>63580</v>
      </c>
      <c r="G19" s="29">
        <f t="shared" si="2"/>
        <v>2805081</v>
      </c>
      <c r="H19" s="28">
        <f>SUM(H16:H17)</f>
        <v>1397783</v>
      </c>
      <c r="I19" s="28">
        <f>SUM(I16:I17)</f>
        <v>106000</v>
      </c>
      <c r="J19" s="28">
        <f>SUM(J16:J17)</f>
        <v>1301298</v>
      </c>
      <c r="K19" s="29">
        <f>SUM(K16:K17)</f>
        <v>1238773</v>
      </c>
      <c r="L19" s="28">
        <f>SUM(M19:Q19)</f>
        <v>1630998</v>
      </c>
      <c r="M19" s="28">
        <f>SUM(M16:M17)</f>
        <v>22000</v>
      </c>
      <c r="N19" s="28">
        <f>SUM(N16:N17)</f>
        <v>233510</v>
      </c>
      <c r="O19" s="28">
        <f>SUM(O16:O17)</f>
        <v>1371874</v>
      </c>
      <c r="P19" s="28">
        <f>SUM(P16:P17)</f>
        <v>0</v>
      </c>
      <c r="Q19" s="30">
        <f>SUM(Q16:Q17)</f>
        <v>3614</v>
      </c>
    </row>
  </sheetData>
  <sheetProtection/>
  <mergeCells count="4">
    <mergeCell ref="C3:J3"/>
    <mergeCell ref="K3:Q3"/>
    <mergeCell ref="C4:F4"/>
    <mergeCell ref="G4:J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2015-04-06T09:34:18Z</cp:lastPrinted>
  <dcterms:created xsi:type="dcterms:W3CDTF">2000-01-06T00:38:06Z</dcterms:created>
  <dcterms:modified xsi:type="dcterms:W3CDTF">2015-04-06T11:44:03Z</dcterms:modified>
  <cp:category/>
  <cp:version/>
  <cp:contentType/>
  <cp:contentStatus/>
</cp:coreProperties>
</file>