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<sst xmlns="http://schemas.openxmlformats.org/spreadsheetml/2006/main" count="149" uniqueCount="133">
  <si>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</si>
  <si>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</si>
  <si>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</si>
  <si>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</si>
  <si>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</si>
  <si>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</si>
  <si>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</si>
  <si>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</si>
  <si>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</si>
  <si>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</si>
  <si>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</si>
  <si>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</si>
  <si>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</si>
  <si>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</si>
  <si>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</si>
  <si>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</si>
  <si>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</si>
  <si>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</si>
  <si>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</si>
  <si>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</si>
  <si>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</si>
  <si>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</si>
  <si>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</si>
  <si>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</si>
  <si>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</si>
  <si>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</si>
  <si>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</si>
  <si>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</si>
  <si>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</si>
  <si>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</si>
  <si>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</si>
  <si>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</si>
  <si>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</si>
  <si>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</si>
  <si>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</si>
  <si>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</si>
  <si>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</si>
  <si>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27年  3月分</t>
  </si>
  <si>
    <t>（県市町村名）岐阜県</t>
  </si>
  <si>
    <t>着工建築物概報（２）</t>
  </si>
  <si>
    <t>平成  27年  3月分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</si>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</sst>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" fillId="0" borderId="42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0" fontId="2" fillId="0" borderId="44" xfId="0" applyNumberFormat="1" applyFont="1" applyBorder="1" applyAlignment="1">
      <alignment/>
    </xf>
    <xf numFmtId="0" fontId="2" fillId="0" borderId="4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A2" sqref="A2"/>
    </sheetView>
  </sheetViews>
  <sheetFormatPr defaultColWidth="7.625" defaultRowHeight="13.5"/>
  <cols>
    <col min="1" max="13" width="9.625" style="1" customWidth="1"/>
    <col min="14" max="16384" width="7.625" style="1" customWidth="1"/>
  </cols>
  <sheetData>
    <row r="1" spans="6:9" ht="18" customHeight="1">
      <c r="F1" s="14" t="s">
        <v>74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75</v>
      </c>
      <c r="D3" s="35"/>
      <c r="E3" s="35"/>
      <c r="F3" s="35"/>
      <c r="G3" s="35"/>
      <c r="H3" s="35"/>
      <c r="I3" s="35"/>
      <c r="J3" s="35"/>
      <c r="K3" s="37"/>
      <c r="L3" s="34" t="s">
        <v>76</v>
      </c>
      <c r="M3" s="36"/>
    </row>
    <row r="4" spans="1:13" s="4" customFormat="1" ht="15" customHeight="1" thickBot="1">
      <c r="A4" s="5"/>
      <c r="B4" s="38" t="s">
        <v>44</v>
      </c>
      <c r="C4" s="39" t="s">
        <v>64</v>
      </c>
      <c r="D4" s="40" t="s">
        <v>65</v>
      </c>
      <c r="E4" s="40" t="s">
        <v>66</v>
      </c>
      <c r="F4" s="39" t="s">
        <v>67</v>
      </c>
      <c r="G4" s="39" t="s">
        <v>68</v>
      </c>
      <c r="H4" s="7" t="s">
        <v>69</v>
      </c>
      <c r="I4" s="7" t="s">
        <v>77</v>
      </c>
      <c r="J4" s="7" t="s">
        <v>78</v>
      </c>
      <c r="K4" s="7" t="s">
        <v>63</v>
      </c>
      <c r="L4" s="7" t="s">
        <v>58</v>
      </c>
      <c r="M4" s="26" t="s">
        <v>59</v>
      </c>
    </row>
    <row r="5" spans="1:13" s="45" customFormat="1" ht="15" customHeight="1">
      <c r="A5" s="41" t="s">
        <v>79</v>
      </c>
      <c r="B5" s="42">
        <f aca="true" t="shared" si="0" ref="B5:B26">SUM(C5:K5)</f>
        <v>29852</v>
      </c>
      <c r="C5" s="43">
        <v>23696</v>
      </c>
      <c r="D5" s="43">
        <v>1717</v>
      </c>
      <c r="E5" s="43">
        <v>51</v>
      </c>
      <c r="F5" s="43">
        <v>1681</v>
      </c>
      <c r="G5" s="43">
        <v>0</v>
      </c>
      <c r="H5" s="43">
        <v>1051</v>
      </c>
      <c r="I5" s="43">
        <v>379</v>
      </c>
      <c r="J5" s="43">
        <v>965</v>
      </c>
      <c r="K5" s="43">
        <v>312</v>
      </c>
      <c r="L5" s="43">
        <v>20164</v>
      </c>
      <c r="M5" s="44">
        <v>9688</v>
      </c>
    </row>
    <row r="6" spans="1:13" ht="15" customHeight="1">
      <c r="A6" s="46" t="s">
        <v>80</v>
      </c>
      <c r="B6" s="47">
        <f t="shared" si="0"/>
        <v>14473</v>
      </c>
      <c r="C6" s="48">
        <v>9509</v>
      </c>
      <c r="D6" s="48">
        <v>610</v>
      </c>
      <c r="E6" s="48">
        <v>0</v>
      </c>
      <c r="F6" s="48">
        <v>3312</v>
      </c>
      <c r="G6" s="48">
        <v>0</v>
      </c>
      <c r="H6" s="48">
        <v>618</v>
      </c>
      <c r="I6" s="48">
        <v>25</v>
      </c>
      <c r="J6" s="48">
        <v>116</v>
      </c>
      <c r="K6" s="48">
        <v>283</v>
      </c>
      <c r="L6" s="48">
        <v>7266</v>
      </c>
      <c r="M6" s="49">
        <v>7207</v>
      </c>
    </row>
    <row r="7" spans="1:13" ht="15" customHeight="1">
      <c r="A7" s="46" t="s">
        <v>81</v>
      </c>
      <c r="B7" s="47">
        <f t="shared" si="0"/>
        <v>6229</v>
      </c>
      <c r="C7" s="48">
        <v>3073</v>
      </c>
      <c r="D7" s="48">
        <v>200</v>
      </c>
      <c r="E7" s="48">
        <v>0</v>
      </c>
      <c r="F7" s="48">
        <v>289</v>
      </c>
      <c r="G7" s="48">
        <v>0</v>
      </c>
      <c r="H7" s="48">
        <v>0</v>
      </c>
      <c r="I7" s="48">
        <v>0</v>
      </c>
      <c r="J7" s="48">
        <v>2577</v>
      </c>
      <c r="K7" s="48">
        <v>90</v>
      </c>
      <c r="L7" s="48">
        <v>3386</v>
      </c>
      <c r="M7" s="49">
        <v>2843</v>
      </c>
    </row>
    <row r="8" spans="1:13" ht="15" customHeight="1">
      <c r="A8" s="46" t="s">
        <v>82</v>
      </c>
      <c r="B8" s="47">
        <f t="shared" si="0"/>
        <v>6488</v>
      </c>
      <c r="C8" s="48">
        <v>4215</v>
      </c>
      <c r="D8" s="48">
        <v>0</v>
      </c>
      <c r="E8" s="48">
        <v>0</v>
      </c>
      <c r="F8" s="48">
        <v>2273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3340</v>
      </c>
      <c r="M8" s="49">
        <v>3148</v>
      </c>
    </row>
    <row r="9" spans="1:13" ht="15" customHeight="1">
      <c r="A9" s="46" t="s">
        <v>83</v>
      </c>
      <c r="B9" s="47">
        <f t="shared" si="0"/>
        <v>4920</v>
      </c>
      <c r="C9" s="48">
        <v>2684</v>
      </c>
      <c r="D9" s="48">
        <v>0</v>
      </c>
      <c r="E9" s="48">
        <v>0</v>
      </c>
      <c r="F9" s="48">
        <v>628</v>
      </c>
      <c r="G9" s="48">
        <v>0</v>
      </c>
      <c r="H9" s="48">
        <v>192</v>
      </c>
      <c r="I9" s="48">
        <v>144</v>
      </c>
      <c r="J9" s="48">
        <v>915</v>
      </c>
      <c r="K9" s="48">
        <v>357</v>
      </c>
      <c r="L9" s="48">
        <v>3939</v>
      </c>
      <c r="M9" s="49">
        <v>981</v>
      </c>
    </row>
    <row r="10" spans="1:13" ht="15" customHeight="1">
      <c r="A10" s="46" t="s">
        <v>84</v>
      </c>
      <c r="B10" s="47">
        <f t="shared" si="0"/>
        <v>2872</v>
      </c>
      <c r="C10" s="48">
        <v>2812</v>
      </c>
      <c r="D10" s="48">
        <v>0</v>
      </c>
      <c r="E10" s="48">
        <v>0</v>
      </c>
      <c r="F10" s="48">
        <v>60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2685</v>
      </c>
      <c r="M10" s="49">
        <v>187</v>
      </c>
    </row>
    <row r="11" spans="1:13" ht="15" customHeight="1">
      <c r="A11" s="46" t="s">
        <v>85</v>
      </c>
      <c r="B11" s="47">
        <f t="shared" si="0"/>
        <v>808</v>
      </c>
      <c r="C11" s="48">
        <v>808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575</v>
      </c>
      <c r="M11" s="49">
        <v>233</v>
      </c>
    </row>
    <row r="12" spans="1:13" ht="15" customHeight="1">
      <c r="A12" s="46" t="s">
        <v>86</v>
      </c>
      <c r="B12" s="47">
        <f t="shared" si="0"/>
        <v>1466</v>
      </c>
      <c r="C12" s="48">
        <v>1187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279</v>
      </c>
      <c r="L12" s="48">
        <v>1187</v>
      </c>
      <c r="M12" s="49">
        <v>279</v>
      </c>
    </row>
    <row r="13" spans="1:13" ht="15" customHeight="1">
      <c r="A13" s="46" t="s">
        <v>87</v>
      </c>
      <c r="B13" s="47">
        <f t="shared" si="0"/>
        <v>4353</v>
      </c>
      <c r="C13" s="48">
        <v>3515</v>
      </c>
      <c r="D13" s="48">
        <v>0</v>
      </c>
      <c r="E13" s="48">
        <v>0</v>
      </c>
      <c r="F13" s="48">
        <v>440</v>
      </c>
      <c r="G13" s="48">
        <v>0</v>
      </c>
      <c r="H13" s="48">
        <v>200</v>
      </c>
      <c r="I13" s="48">
        <v>0</v>
      </c>
      <c r="J13" s="48">
        <v>28</v>
      </c>
      <c r="K13" s="48">
        <v>170</v>
      </c>
      <c r="L13" s="48">
        <v>3039</v>
      </c>
      <c r="M13" s="49">
        <v>1314</v>
      </c>
    </row>
    <row r="14" spans="1:13" ht="15" customHeight="1">
      <c r="A14" s="46" t="s">
        <v>88</v>
      </c>
      <c r="B14" s="47">
        <f t="shared" si="0"/>
        <v>3698</v>
      </c>
      <c r="C14" s="48">
        <v>3111</v>
      </c>
      <c r="D14" s="48">
        <v>0</v>
      </c>
      <c r="E14" s="48">
        <v>0</v>
      </c>
      <c r="F14" s="48">
        <v>283</v>
      </c>
      <c r="G14" s="48">
        <v>0</v>
      </c>
      <c r="H14" s="48">
        <v>224</v>
      </c>
      <c r="I14" s="48">
        <v>0</v>
      </c>
      <c r="J14" s="48">
        <v>0</v>
      </c>
      <c r="K14" s="48">
        <v>80</v>
      </c>
      <c r="L14" s="48">
        <v>2778</v>
      </c>
      <c r="M14" s="49">
        <v>920</v>
      </c>
    </row>
    <row r="15" spans="1:13" ht="15" customHeight="1">
      <c r="A15" s="46" t="s">
        <v>89</v>
      </c>
      <c r="B15" s="47">
        <f t="shared" si="0"/>
        <v>4311</v>
      </c>
      <c r="C15" s="48">
        <v>3879</v>
      </c>
      <c r="D15" s="48">
        <v>0</v>
      </c>
      <c r="E15" s="48">
        <v>0</v>
      </c>
      <c r="F15" s="48">
        <v>0</v>
      </c>
      <c r="G15" s="48">
        <v>0</v>
      </c>
      <c r="H15" s="48">
        <v>398</v>
      </c>
      <c r="I15" s="48">
        <v>0</v>
      </c>
      <c r="J15" s="48">
        <v>34</v>
      </c>
      <c r="K15" s="48">
        <v>0</v>
      </c>
      <c r="L15" s="48">
        <v>3770</v>
      </c>
      <c r="M15" s="49">
        <v>541</v>
      </c>
    </row>
    <row r="16" spans="1:13" ht="15" customHeight="1">
      <c r="A16" s="46" t="s">
        <v>90</v>
      </c>
      <c r="B16" s="47">
        <f t="shared" si="0"/>
        <v>2438</v>
      </c>
      <c r="C16" s="48">
        <v>2112</v>
      </c>
      <c r="D16" s="48">
        <v>0</v>
      </c>
      <c r="E16" s="48">
        <v>0</v>
      </c>
      <c r="F16" s="48">
        <v>184</v>
      </c>
      <c r="G16" s="48">
        <v>0</v>
      </c>
      <c r="H16" s="48">
        <v>16</v>
      </c>
      <c r="I16" s="48">
        <v>126</v>
      </c>
      <c r="J16" s="48">
        <v>0</v>
      </c>
      <c r="K16" s="48">
        <v>0</v>
      </c>
      <c r="L16" s="48">
        <v>1333</v>
      </c>
      <c r="M16" s="49">
        <v>1105</v>
      </c>
    </row>
    <row r="17" spans="1:13" ht="15" customHeight="1">
      <c r="A17" s="46" t="s">
        <v>91</v>
      </c>
      <c r="B17" s="47">
        <f t="shared" si="0"/>
        <v>12119</v>
      </c>
      <c r="C17" s="48">
        <v>9495</v>
      </c>
      <c r="D17" s="48">
        <v>220</v>
      </c>
      <c r="E17" s="48">
        <v>0</v>
      </c>
      <c r="F17" s="48">
        <v>1097</v>
      </c>
      <c r="G17" s="48">
        <v>36</v>
      </c>
      <c r="H17" s="48">
        <v>178</v>
      </c>
      <c r="I17" s="48">
        <v>298</v>
      </c>
      <c r="J17" s="48">
        <v>0</v>
      </c>
      <c r="K17" s="48">
        <v>795</v>
      </c>
      <c r="L17" s="48">
        <v>6854</v>
      </c>
      <c r="M17" s="49">
        <v>5265</v>
      </c>
    </row>
    <row r="18" spans="1:13" ht="15" customHeight="1">
      <c r="A18" s="46" t="s">
        <v>92</v>
      </c>
      <c r="B18" s="47">
        <f t="shared" si="0"/>
        <v>6673</v>
      </c>
      <c r="C18" s="48">
        <v>6021</v>
      </c>
      <c r="D18" s="48">
        <v>32</v>
      </c>
      <c r="E18" s="48">
        <v>130</v>
      </c>
      <c r="F18" s="48">
        <v>169</v>
      </c>
      <c r="G18" s="48">
        <v>163</v>
      </c>
      <c r="H18" s="48">
        <v>0</v>
      </c>
      <c r="I18" s="48">
        <v>158</v>
      </c>
      <c r="J18" s="48">
        <v>0</v>
      </c>
      <c r="K18" s="48">
        <v>0</v>
      </c>
      <c r="L18" s="48">
        <v>5698</v>
      </c>
      <c r="M18" s="49">
        <v>975</v>
      </c>
    </row>
    <row r="19" spans="1:13" ht="15" customHeight="1">
      <c r="A19" s="46" t="s">
        <v>93</v>
      </c>
      <c r="B19" s="47">
        <f t="shared" si="0"/>
        <v>483</v>
      </c>
      <c r="C19" s="48">
        <v>483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483</v>
      </c>
      <c r="M19" s="49">
        <v>0</v>
      </c>
    </row>
    <row r="20" spans="1:13" ht="15" customHeight="1">
      <c r="A20" s="46" t="s">
        <v>94</v>
      </c>
      <c r="B20" s="47">
        <f t="shared" si="0"/>
        <v>3723</v>
      </c>
      <c r="C20" s="48">
        <v>3723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2851</v>
      </c>
      <c r="M20" s="49">
        <v>872</v>
      </c>
    </row>
    <row r="21" spans="1:13" ht="15" customHeight="1">
      <c r="A21" s="46" t="s">
        <v>95</v>
      </c>
      <c r="B21" s="47">
        <f t="shared" si="0"/>
        <v>1679</v>
      </c>
      <c r="C21" s="48">
        <v>720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959</v>
      </c>
      <c r="L21" s="48">
        <v>720</v>
      </c>
      <c r="M21" s="49">
        <v>959</v>
      </c>
    </row>
    <row r="22" spans="1:13" ht="15" customHeight="1">
      <c r="A22" s="46" t="s">
        <v>96</v>
      </c>
      <c r="B22" s="47">
        <f t="shared" si="0"/>
        <v>1737</v>
      </c>
      <c r="C22" s="48">
        <v>1737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1737</v>
      </c>
      <c r="M22" s="49">
        <v>0</v>
      </c>
    </row>
    <row r="23" spans="1:13" ht="15" customHeight="1">
      <c r="A23" s="46" t="s">
        <v>97</v>
      </c>
      <c r="B23" s="47">
        <f t="shared" si="0"/>
        <v>2990</v>
      </c>
      <c r="C23" s="48">
        <v>572</v>
      </c>
      <c r="D23" s="48">
        <v>0</v>
      </c>
      <c r="E23" s="48">
        <v>0</v>
      </c>
      <c r="F23" s="48">
        <v>2418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572</v>
      </c>
      <c r="M23" s="49">
        <v>2418</v>
      </c>
    </row>
    <row r="24" spans="1:13" ht="15" customHeight="1">
      <c r="A24" s="46" t="s">
        <v>98</v>
      </c>
      <c r="B24" s="47">
        <f t="shared" si="0"/>
        <v>371</v>
      </c>
      <c r="C24" s="48">
        <v>371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307</v>
      </c>
      <c r="M24" s="49">
        <v>64</v>
      </c>
    </row>
    <row r="25" spans="1:13" ht="15" customHeight="1">
      <c r="A25" s="50" t="s">
        <v>99</v>
      </c>
      <c r="B25" s="51">
        <f t="shared" si="0"/>
        <v>769</v>
      </c>
      <c r="C25" s="52">
        <v>769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622</v>
      </c>
      <c r="M25" s="53">
        <v>147</v>
      </c>
    </row>
    <row r="26" spans="1:13" ht="15" customHeight="1">
      <c r="A26" s="54" t="s">
        <v>100</v>
      </c>
      <c r="B26" s="55">
        <f t="shared" si="0"/>
        <v>112452</v>
      </c>
      <c r="C26" s="56">
        <v>84492</v>
      </c>
      <c r="D26" s="56">
        <v>2779</v>
      </c>
      <c r="E26" s="56">
        <v>181</v>
      </c>
      <c r="F26" s="56">
        <v>12834</v>
      </c>
      <c r="G26" s="56">
        <v>199</v>
      </c>
      <c r="H26" s="56">
        <v>2877</v>
      </c>
      <c r="I26" s="56">
        <v>1130</v>
      </c>
      <c r="J26" s="56">
        <v>4635</v>
      </c>
      <c r="K26" s="56">
        <v>3325</v>
      </c>
      <c r="L26" s="56">
        <v>73306</v>
      </c>
      <c r="M26" s="57">
        <v>39146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101</v>
      </c>
      <c r="B28" s="47">
        <f>SUM(C28:K28)</f>
        <v>1692</v>
      </c>
      <c r="C28" s="48">
        <v>1692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1554</v>
      </c>
      <c r="M28" s="49">
        <v>138</v>
      </c>
    </row>
    <row r="29" spans="1:13" ht="15" customHeight="1">
      <c r="A29" s="50" t="s">
        <v>102</v>
      </c>
      <c r="B29" s="51">
        <f>SUM(C29:K29)</f>
        <v>1212</v>
      </c>
      <c r="C29" s="52">
        <v>1212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989</v>
      </c>
      <c r="M29" s="53">
        <v>223</v>
      </c>
    </row>
    <row r="30" spans="1:13" ht="15" customHeight="1">
      <c r="A30" s="54" t="s">
        <v>103</v>
      </c>
      <c r="B30" s="55">
        <f>SUM(C30:K30)</f>
        <v>2904</v>
      </c>
      <c r="C30" s="56">
        <v>2904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2543</v>
      </c>
      <c r="M30" s="57">
        <v>361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50" t="s">
        <v>104</v>
      </c>
      <c r="B32" s="51">
        <f>SUM(C32:K32)</f>
        <v>2183</v>
      </c>
      <c r="C32" s="52">
        <v>1191</v>
      </c>
      <c r="D32" s="52">
        <v>0</v>
      </c>
      <c r="E32" s="52">
        <v>0</v>
      </c>
      <c r="F32" s="52">
        <v>992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747</v>
      </c>
      <c r="M32" s="53">
        <v>1436</v>
      </c>
    </row>
    <row r="33" spans="1:13" ht="15" customHeight="1">
      <c r="A33" s="54" t="s">
        <v>105</v>
      </c>
      <c r="B33" s="55">
        <f>SUM(C33:K33)</f>
        <v>2183</v>
      </c>
      <c r="C33" s="56">
        <v>1191</v>
      </c>
      <c r="D33" s="56">
        <v>0</v>
      </c>
      <c r="E33" s="56">
        <v>0</v>
      </c>
      <c r="F33" s="56">
        <v>992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747</v>
      </c>
      <c r="M33" s="57">
        <v>1436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106</v>
      </c>
      <c r="B35" s="47">
        <f>SUM(C35:K35)</f>
        <v>2156</v>
      </c>
      <c r="C35" s="48">
        <v>2128</v>
      </c>
      <c r="D35" s="48">
        <v>0</v>
      </c>
      <c r="E35" s="48">
        <v>0</v>
      </c>
      <c r="F35" s="48">
        <v>15</v>
      </c>
      <c r="G35" s="48">
        <v>0</v>
      </c>
      <c r="H35" s="48">
        <v>0</v>
      </c>
      <c r="I35" s="48">
        <v>0</v>
      </c>
      <c r="J35" s="48">
        <v>0</v>
      </c>
      <c r="K35" s="48">
        <v>13</v>
      </c>
      <c r="L35" s="48">
        <v>2005</v>
      </c>
      <c r="M35" s="49">
        <v>151</v>
      </c>
    </row>
    <row r="36" spans="1:13" ht="15" customHeight="1">
      <c r="A36" s="50" t="s">
        <v>107</v>
      </c>
      <c r="B36" s="51">
        <f>SUM(C36:K36)</f>
        <v>91</v>
      </c>
      <c r="C36" s="52">
        <v>91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91</v>
      </c>
      <c r="M36" s="53">
        <v>0</v>
      </c>
    </row>
    <row r="37" spans="1:13" ht="15" customHeight="1">
      <c r="A37" s="54" t="s">
        <v>108</v>
      </c>
      <c r="B37" s="55">
        <f>SUM(C37:K37)</f>
        <v>2247</v>
      </c>
      <c r="C37" s="56">
        <v>2219</v>
      </c>
      <c r="D37" s="56">
        <v>0</v>
      </c>
      <c r="E37" s="56">
        <v>0</v>
      </c>
      <c r="F37" s="56">
        <v>15</v>
      </c>
      <c r="G37" s="56">
        <v>0</v>
      </c>
      <c r="H37" s="56">
        <v>0</v>
      </c>
      <c r="I37" s="56">
        <v>0</v>
      </c>
      <c r="J37" s="56">
        <v>0</v>
      </c>
      <c r="K37" s="56">
        <v>13</v>
      </c>
      <c r="L37" s="56">
        <v>2096</v>
      </c>
      <c r="M37" s="57">
        <v>151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109</v>
      </c>
      <c r="B39" s="47">
        <f>SUM(C39:K39)</f>
        <v>1298</v>
      </c>
      <c r="C39" s="48">
        <v>1055</v>
      </c>
      <c r="D39" s="48">
        <v>0</v>
      </c>
      <c r="E39" s="48">
        <v>36</v>
      </c>
      <c r="F39" s="48">
        <v>0</v>
      </c>
      <c r="G39" s="48">
        <v>0</v>
      </c>
      <c r="H39" s="48">
        <v>207</v>
      </c>
      <c r="I39" s="48">
        <v>0</v>
      </c>
      <c r="J39" s="48">
        <v>0</v>
      </c>
      <c r="K39" s="48">
        <v>0</v>
      </c>
      <c r="L39" s="48">
        <v>849</v>
      </c>
      <c r="M39" s="49">
        <v>449</v>
      </c>
    </row>
    <row r="40" spans="1:13" ht="15" customHeight="1">
      <c r="A40" s="46" t="s">
        <v>110</v>
      </c>
      <c r="B40" s="47">
        <f>SUM(C40:K40)</f>
        <v>638</v>
      </c>
      <c r="C40" s="48">
        <v>323</v>
      </c>
      <c r="D40" s="48">
        <v>0</v>
      </c>
      <c r="E40" s="48">
        <v>0</v>
      </c>
      <c r="F40" s="48">
        <v>275</v>
      </c>
      <c r="G40" s="48">
        <v>0</v>
      </c>
      <c r="H40" s="48">
        <v>40</v>
      </c>
      <c r="I40" s="48">
        <v>0</v>
      </c>
      <c r="J40" s="48">
        <v>0</v>
      </c>
      <c r="K40" s="48">
        <v>0</v>
      </c>
      <c r="L40" s="48">
        <v>235</v>
      </c>
      <c r="M40" s="49">
        <v>403</v>
      </c>
    </row>
    <row r="41" spans="1:13" ht="15" customHeight="1">
      <c r="A41" s="50" t="s">
        <v>111</v>
      </c>
      <c r="B41" s="51">
        <f>SUM(C41:K41)</f>
        <v>791</v>
      </c>
      <c r="C41" s="52">
        <v>791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791</v>
      </c>
      <c r="M41" s="53">
        <v>0</v>
      </c>
    </row>
    <row r="42" spans="1:13" ht="15" customHeight="1">
      <c r="A42" s="54" t="s">
        <v>112</v>
      </c>
      <c r="B42" s="55">
        <f>SUM(C42:K42)</f>
        <v>2727</v>
      </c>
      <c r="C42" s="56">
        <v>2169</v>
      </c>
      <c r="D42" s="56">
        <v>0</v>
      </c>
      <c r="E42" s="56">
        <v>36</v>
      </c>
      <c r="F42" s="56">
        <v>275</v>
      </c>
      <c r="G42" s="56">
        <v>0</v>
      </c>
      <c r="H42" s="56">
        <v>247</v>
      </c>
      <c r="I42" s="56">
        <v>0</v>
      </c>
      <c r="J42" s="56">
        <v>0</v>
      </c>
      <c r="K42" s="56">
        <v>0</v>
      </c>
      <c r="L42" s="56">
        <v>1875</v>
      </c>
      <c r="M42" s="57">
        <v>852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113</v>
      </c>
      <c r="B44" s="47">
        <f>SUM(C44:K44)</f>
        <v>897</v>
      </c>
      <c r="C44" s="48">
        <v>669</v>
      </c>
      <c r="D44" s="48">
        <v>0</v>
      </c>
      <c r="E44" s="48">
        <v>0</v>
      </c>
      <c r="F44" s="48">
        <v>0</v>
      </c>
      <c r="G44" s="48">
        <v>135</v>
      </c>
      <c r="H44" s="48">
        <v>0</v>
      </c>
      <c r="I44" s="48">
        <v>0</v>
      </c>
      <c r="J44" s="48">
        <v>0</v>
      </c>
      <c r="K44" s="48">
        <v>93</v>
      </c>
      <c r="L44" s="48">
        <v>295</v>
      </c>
      <c r="M44" s="49">
        <v>602</v>
      </c>
    </row>
    <row r="45" spans="1:13" ht="15" customHeight="1">
      <c r="A45" s="46" t="s">
        <v>114</v>
      </c>
      <c r="B45" s="47">
        <f>SUM(C45:K45)</f>
        <v>1686</v>
      </c>
      <c r="C45" s="48">
        <v>1658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28</v>
      </c>
      <c r="K45" s="48">
        <v>0</v>
      </c>
      <c r="L45" s="48">
        <v>1614</v>
      </c>
      <c r="M45" s="49">
        <v>72</v>
      </c>
    </row>
    <row r="46" spans="1:13" ht="15" customHeight="1">
      <c r="A46" s="50" t="s">
        <v>115</v>
      </c>
      <c r="B46" s="51">
        <f>SUM(C46:K46)</f>
        <v>1032</v>
      </c>
      <c r="C46" s="52">
        <v>422</v>
      </c>
      <c r="D46" s="52">
        <v>0</v>
      </c>
      <c r="E46" s="52">
        <v>0</v>
      </c>
      <c r="F46" s="52">
        <v>610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305</v>
      </c>
      <c r="M46" s="53">
        <v>727</v>
      </c>
    </row>
    <row r="47" spans="1:13" ht="15" customHeight="1">
      <c r="A47" s="54" t="s">
        <v>116</v>
      </c>
      <c r="B47" s="55">
        <f>SUM(C47:K47)</f>
        <v>3615</v>
      </c>
      <c r="C47" s="56">
        <v>2749</v>
      </c>
      <c r="D47" s="56">
        <v>0</v>
      </c>
      <c r="E47" s="56">
        <v>0</v>
      </c>
      <c r="F47" s="56">
        <v>610</v>
      </c>
      <c r="G47" s="56">
        <v>135</v>
      </c>
      <c r="H47" s="56">
        <v>0</v>
      </c>
      <c r="I47" s="56">
        <v>0</v>
      </c>
      <c r="J47" s="56">
        <v>28</v>
      </c>
      <c r="K47" s="56">
        <v>93</v>
      </c>
      <c r="L47" s="56">
        <v>2214</v>
      </c>
      <c r="M47" s="57">
        <v>1401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50" t="s">
        <v>117</v>
      </c>
      <c r="B49" s="51">
        <f>SUM(C49:K49)</f>
        <v>916</v>
      </c>
      <c r="C49" s="52">
        <v>916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613</v>
      </c>
      <c r="M49" s="53">
        <v>303</v>
      </c>
    </row>
    <row r="50" spans="1:13" ht="15" customHeight="1">
      <c r="A50" s="54" t="s">
        <v>118</v>
      </c>
      <c r="B50" s="55">
        <f>SUM(C50:K50)</f>
        <v>916</v>
      </c>
      <c r="C50" s="56">
        <v>916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613</v>
      </c>
      <c r="M50" s="57">
        <v>303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119</v>
      </c>
      <c r="B52" s="47">
        <f>SUM(C52:K52)</f>
        <v>551</v>
      </c>
      <c r="C52" s="48">
        <v>551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527</v>
      </c>
      <c r="M52" s="49">
        <v>24</v>
      </c>
    </row>
    <row r="53" spans="1:13" ht="15" customHeight="1">
      <c r="A53" s="46" t="s">
        <v>120</v>
      </c>
      <c r="B53" s="47">
        <f>SUM(C53:K53)</f>
        <v>400</v>
      </c>
      <c r="C53" s="48">
        <v>357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43</v>
      </c>
      <c r="K53" s="48">
        <v>0</v>
      </c>
      <c r="L53" s="48">
        <v>357</v>
      </c>
      <c r="M53" s="49">
        <v>43</v>
      </c>
    </row>
    <row r="54" spans="1:13" ht="15" customHeight="1">
      <c r="A54" s="46" t="s">
        <v>121</v>
      </c>
      <c r="B54" s="47">
        <f>SUM(C54:K54)</f>
        <v>535</v>
      </c>
      <c r="C54" s="48">
        <v>535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535</v>
      </c>
      <c r="M54" s="49">
        <v>0</v>
      </c>
    </row>
    <row r="55" spans="1:13" ht="15" customHeight="1">
      <c r="A55" s="46" t="s">
        <v>122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123</v>
      </c>
      <c r="B56" s="47">
        <f>SUM(C56:M56)</f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9">
        <v>0</v>
      </c>
    </row>
    <row r="57" spans="1:13" ht="15" customHeight="1">
      <c r="A57" s="46" t="s">
        <v>124</v>
      </c>
      <c r="B57" s="47">
        <f>SUM(C57:M57)</f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9">
        <v>0</v>
      </c>
    </row>
    <row r="58" spans="1:13" ht="15" customHeight="1">
      <c r="A58" s="50" t="s">
        <v>125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126</v>
      </c>
      <c r="B59" s="55">
        <f>SUM(C59:K59)</f>
        <v>1486</v>
      </c>
      <c r="C59" s="56">
        <v>1443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43</v>
      </c>
      <c r="K59" s="56">
        <v>0</v>
      </c>
      <c r="L59" s="56">
        <v>1419</v>
      </c>
      <c r="M59" s="57">
        <v>67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50" t="s">
        <v>127</v>
      </c>
      <c r="B61" s="51">
        <f>SUM(C61:K61)</f>
        <v>4234</v>
      </c>
      <c r="C61" s="52">
        <v>378</v>
      </c>
      <c r="D61" s="52">
        <v>0</v>
      </c>
      <c r="E61" s="52">
        <v>0</v>
      </c>
      <c r="F61" s="52">
        <v>3856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378</v>
      </c>
      <c r="M61" s="53">
        <v>3856</v>
      </c>
    </row>
    <row r="62" spans="1:13" ht="15" customHeight="1">
      <c r="A62" s="54" t="s">
        <v>128</v>
      </c>
      <c r="B62" s="55">
        <f>SUM(C62:K62)</f>
        <v>4234</v>
      </c>
      <c r="C62" s="56">
        <v>378</v>
      </c>
      <c r="D62" s="56">
        <v>0</v>
      </c>
      <c r="E62" s="56">
        <v>0</v>
      </c>
      <c r="F62" s="56">
        <v>3856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378</v>
      </c>
      <c r="M62" s="57">
        <v>3856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50" t="s">
        <v>129</v>
      </c>
      <c r="B64" s="51">
        <f>SUM(C64:M64)</f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>
        <v>0</v>
      </c>
    </row>
    <row r="65" spans="1:13" ht="15" customHeight="1">
      <c r="A65" s="54" t="s">
        <v>130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131</v>
      </c>
      <c r="B67" s="47">
        <f>SUM(C67:K67)</f>
        <v>20312</v>
      </c>
      <c r="C67" s="48">
        <v>13969</v>
      </c>
      <c r="D67" s="48">
        <v>0</v>
      </c>
      <c r="E67" s="48">
        <v>36</v>
      </c>
      <c r="F67" s="48">
        <v>5748</v>
      </c>
      <c r="G67" s="48">
        <v>135</v>
      </c>
      <c r="H67" s="48">
        <v>247</v>
      </c>
      <c r="I67" s="48">
        <v>0</v>
      </c>
      <c r="J67" s="48">
        <v>71</v>
      </c>
      <c r="K67" s="48">
        <v>106</v>
      </c>
      <c r="L67" s="48">
        <v>11885</v>
      </c>
      <c r="M67" s="49">
        <v>8427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132</v>
      </c>
      <c r="B69" s="59">
        <f>SUM(C69:K69)</f>
        <v>132764</v>
      </c>
      <c r="C69" s="60">
        <v>98461</v>
      </c>
      <c r="D69" s="60">
        <v>2779</v>
      </c>
      <c r="E69" s="60">
        <v>217</v>
      </c>
      <c r="F69" s="60">
        <v>18582</v>
      </c>
      <c r="G69" s="60">
        <v>334</v>
      </c>
      <c r="H69" s="60">
        <v>3124</v>
      </c>
      <c r="I69" s="60">
        <v>1130</v>
      </c>
      <c r="J69" s="60">
        <v>4706</v>
      </c>
      <c r="K69" s="60">
        <v>3431</v>
      </c>
      <c r="L69" s="60">
        <v>85191</v>
      </c>
      <c r="M69" s="61">
        <v>47573</v>
      </c>
    </row>
  </sheetData>
  <sheetProtection/>
  <mergeCells count="2">
    <mergeCell ref="C3:K3"/>
    <mergeCell ref="L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2" sqref="A2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98461</v>
      </c>
      <c r="C6" s="19">
        <f>SUM(D6:F6)</f>
        <v>210</v>
      </c>
      <c r="D6" s="19">
        <v>0</v>
      </c>
      <c r="E6" s="19">
        <v>0</v>
      </c>
      <c r="F6" s="19">
        <v>210</v>
      </c>
      <c r="G6" s="19">
        <f>SUM(H6:J6)</f>
        <v>98251</v>
      </c>
      <c r="H6" s="19">
        <v>18049</v>
      </c>
      <c r="I6" s="19">
        <v>269</v>
      </c>
      <c r="J6" s="19">
        <v>79933</v>
      </c>
      <c r="K6" s="19">
        <v>80110</v>
      </c>
      <c r="L6" s="19">
        <f>SUM(M6:Q6)</f>
        <v>18351</v>
      </c>
      <c r="M6" s="19">
        <v>0</v>
      </c>
      <c r="N6" s="19">
        <v>1181</v>
      </c>
      <c r="O6" s="19">
        <v>16428</v>
      </c>
      <c r="P6" s="19">
        <v>0</v>
      </c>
      <c r="Q6" s="27">
        <v>742</v>
      </c>
    </row>
    <row r="7" spans="1:17" ht="15" customHeight="1">
      <c r="A7" s="13" t="s">
        <v>65</v>
      </c>
      <c r="B7" s="20">
        <f>+C7+G7</f>
        <v>2779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2779</v>
      </c>
      <c r="H7" s="21">
        <v>0</v>
      </c>
      <c r="I7" s="21">
        <v>0</v>
      </c>
      <c r="J7" s="21">
        <v>2779</v>
      </c>
      <c r="K7" s="21">
        <v>1217</v>
      </c>
      <c r="L7" s="21">
        <f>SUM(M7:Q7)</f>
        <v>1562</v>
      </c>
      <c r="M7" s="21">
        <v>0</v>
      </c>
      <c r="N7" s="21">
        <v>0</v>
      </c>
      <c r="O7" s="21">
        <v>1562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217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217</v>
      </c>
      <c r="H8" s="21">
        <v>130</v>
      </c>
      <c r="I8" s="21">
        <v>0</v>
      </c>
      <c r="J8" s="21">
        <v>87</v>
      </c>
      <c r="K8" s="21">
        <v>130</v>
      </c>
      <c r="L8" s="21">
        <f aca="true" t="shared" si="3" ref="L8:L17">SUM(M8:Q8)</f>
        <v>87</v>
      </c>
      <c r="M8" s="21">
        <v>0</v>
      </c>
      <c r="N8" s="21">
        <v>0</v>
      </c>
      <c r="O8" s="21">
        <v>87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18582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18582</v>
      </c>
      <c r="H9" s="21">
        <v>18139</v>
      </c>
      <c r="I9" s="21">
        <v>0</v>
      </c>
      <c r="J9" s="21">
        <v>443</v>
      </c>
      <c r="K9" s="21">
        <v>751</v>
      </c>
      <c r="L9" s="21">
        <f t="shared" si="3"/>
        <v>17831</v>
      </c>
      <c r="M9" s="21">
        <v>0</v>
      </c>
      <c r="N9" s="21">
        <v>0</v>
      </c>
      <c r="O9" s="21">
        <v>17556</v>
      </c>
      <c r="P9" s="21">
        <v>0</v>
      </c>
      <c r="Q9" s="28">
        <v>275</v>
      </c>
    </row>
    <row r="10" spans="1:17" ht="15" customHeight="1">
      <c r="A10" s="13" t="s">
        <v>68</v>
      </c>
      <c r="B10" s="20">
        <f t="shared" si="0"/>
        <v>334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334</v>
      </c>
      <c r="H10" s="21">
        <v>334</v>
      </c>
      <c r="I10" s="21">
        <v>0</v>
      </c>
      <c r="J10" s="21">
        <v>0</v>
      </c>
      <c r="K10" s="21">
        <v>163</v>
      </c>
      <c r="L10" s="21">
        <f t="shared" si="3"/>
        <v>171</v>
      </c>
      <c r="M10" s="21">
        <v>0</v>
      </c>
      <c r="N10" s="21">
        <v>0</v>
      </c>
      <c r="O10" s="21">
        <v>171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3124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3124</v>
      </c>
      <c r="H11" s="21">
        <v>3084</v>
      </c>
      <c r="I11" s="21">
        <v>0</v>
      </c>
      <c r="J11" s="21">
        <v>40</v>
      </c>
      <c r="K11" s="21">
        <v>438</v>
      </c>
      <c r="L11" s="21">
        <f t="shared" si="3"/>
        <v>2686</v>
      </c>
      <c r="M11" s="21">
        <v>0</v>
      </c>
      <c r="N11" s="21">
        <v>0</v>
      </c>
      <c r="O11" s="21">
        <v>2686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1130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1130</v>
      </c>
      <c r="H12" s="21">
        <v>234</v>
      </c>
      <c r="I12" s="21">
        <v>0</v>
      </c>
      <c r="J12" s="21">
        <v>896</v>
      </c>
      <c r="K12" s="21">
        <v>1063</v>
      </c>
      <c r="L12" s="21">
        <f t="shared" si="3"/>
        <v>67</v>
      </c>
      <c r="M12" s="21">
        <v>0</v>
      </c>
      <c r="N12" s="21">
        <v>0</v>
      </c>
      <c r="O12" s="21">
        <v>67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4706</v>
      </c>
      <c r="C13" s="21">
        <f t="shared" si="1"/>
        <v>90</v>
      </c>
      <c r="D13" s="21">
        <v>0</v>
      </c>
      <c r="E13" s="21">
        <v>0</v>
      </c>
      <c r="F13" s="21">
        <v>90</v>
      </c>
      <c r="G13" s="21">
        <f t="shared" si="2"/>
        <v>4616</v>
      </c>
      <c r="H13" s="21">
        <v>1000</v>
      </c>
      <c r="I13" s="21">
        <v>3616</v>
      </c>
      <c r="J13" s="21">
        <v>0</v>
      </c>
      <c r="K13" s="21">
        <v>1073</v>
      </c>
      <c r="L13" s="21">
        <f t="shared" si="3"/>
        <v>3633</v>
      </c>
      <c r="M13" s="21">
        <v>0</v>
      </c>
      <c r="N13" s="21">
        <v>0</v>
      </c>
      <c r="O13" s="21">
        <v>3593</v>
      </c>
      <c r="P13" s="21">
        <v>0</v>
      </c>
      <c r="Q13" s="28">
        <v>40</v>
      </c>
    </row>
    <row r="14" spans="1:17" ht="15" customHeight="1">
      <c r="A14" s="13" t="s">
        <v>63</v>
      </c>
      <c r="B14" s="20">
        <f t="shared" si="0"/>
        <v>3431</v>
      </c>
      <c r="C14" s="21">
        <f t="shared" si="1"/>
        <v>972</v>
      </c>
      <c r="D14" s="21">
        <v>0</v>
      </c>
      <c r="E14" s="21">
        <v>0</v>
      </c>
      <c r="F14" s="21">
        <v>972</v>
      </c>
      <c r="G14" s="21">
        <f t="shared" si="2"/>
        <v>2459</v>
      </c>
      <c r="H14" s="21">
        <v>1574</v>
      </c>
      <c r="I14" s="21">
        <v>143</v>
      </c>
      <c r="J14" s="21">
        <v>742</v>
      </c>
      <c r="K14" s="21">
        <v>246</v>
      </c>
      <c r="L14" s="21">
        <f t="shared" si="3"/>
        <v>3185</v>
      </c>
      <c r="M14" s="21">
        <v>0</v>
      </c>
      <c r="N14" s="21">
        <v>959</v>
      </c>
      <c r="O14" s="21">
        <v>2114</v>
      </c>
      <c r="P14" s="21">
        <v>0</v>
      </c>
      <c r="Q14" s="28">
        <v>112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101240</v>
      </c>
      <c r="C16" s="21">
        <f t="shared" si="1"/>
        <v>210</v>
      </c>
      <c r="D16" s="21">
        <f>SUM(D6:D7)</f>
        <v>0</v>
      </c>
      <c r="E16" s="21">
        <f>SUM(E6:E7)</f>
        <v>0</v>
      </c>
      <c r="F16" s="21">
        <f>SUM(F6:F7)</f>
        <v>210</v>
      </c>
      <c r="G16" s="21">
        <f t="shared" si="2"/>
        <v>101030</v>
      </c>
      <c r="H16" s="21">
        <f>SUM(H6:H7)</f>
        <v>18049</v>
      </c>
      <c r="I16" s="21">
        <f>SUM(I6:I7)</f>
        <v>269</v>
      </c>
      <c r="J16" s="21">
        <f>SUM(J6:J7)</f>
        <v>82712</v>
      </c>
      <c r="K16" s="21">
        <f>SUM(K6:K7)</f>
        <v>81327</v>
      </c>
      <c r="L16" s="21">
        <f t="shared" si="3"/>
        <v>19913</v>
      </c>
      <c r="M16" s="21">
        <f>SUM(M6:M7)</f>
        <v>0</v>
      </c>
      <c r="N16" s="21">
        <f>SUM(N6:N7)</f>
        <v>1181</v>
      </c>
      <c r="O16" s="21">
        <f>SUM(O6:O7)</f>
        <v>17990</v>
      </c>
      <c r="P16" s="21">
        <f>SUM(P6:P7)</f>
        <v>0</v>
      </c>
      <c r="Q16" s="28">
        <f>SUM(Q6:Q7)</f>
        <v>742</v>
      </c>
    </row>
    <row r="17" spans="1:17" ht="15" customHeight="1">
      <c r="A17" s="13" t="s">
        <v>73</v>
      </c>
      <c r="B17" s="20">
        <f t="shared" si="0"/>
        <v>31524</v>
      </c>
      <c r="C17" s="21">
        <f t="shared" si="1"/>
        <v>1062</v>
      </c>
      <c r="D17" s="21">
        <f>SUM(D8:D14)</f>
        <v>0</v>
      </c>
      <c r="E17" s="21">
        <f>SUM(E8:E14)</f>
        <v>0</v>
      </c>
      <c r="F17" s="21">
        <f>SUM(F8:F14)</f>
        <v>1062</v>
      </c>
      <c r="G17" s="21">
        <f t="shared" si="2"/>
        <v>30462</v>
      </c>
      <c r="H17" s="21">
        <f>SUM(H8:H14)</f>
        <v>24495</v>
      </c>
      <c r="I17" s="21">
        <f>SUM(I8:I14)</f>
        <v>3759</v>
      </c>
      <c r="J17" s="21">
        <f>SUM(J8:J14)</f>
        <v>2208</v>
      </c>
      <c r="K17" s="21">
        <f>SUM(K8:K14)</f>
        <v>3864</v>
      </c>
      <c r="L17" s="21">
        <f t="shared" si="3"/>
        <v>27660</v>
      </c>
      <c r="M17" s="21">
        <f>SUM(M8:M14)</f>
        <v>0</v>
      </c>
      <c r="N17" s="21">
        <f>SUM(N8:N14)</f>
        <v>959</v>
      </c>
      <c r="O17" s="21">
        <f>SUM(O8:O14)</f>
        <v>26274</v>
      </c>
      <c r="P17" s="21">
        <f>SUM(P8:P14)</f>
        <v>0</v>
      </c>
      <c r="Q17" s="28">
        <f>SUM(Q8:Q14)</f>
        <v>427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132764</v>
      </c>
      <c r="C19" s="25">
        <f t="shared" si="1"/>
        <v>1272</v>
      </c>
      <c r="D19" s="24">
        <f>SUM(D16:D17)</f>
        <v>0</v>
      </c>
      <c r="E19" s="24">
        <f>SUM(E16:E17)</f>
        <v>0</v>
      </c>
      <c r="F19" s="24">
        <f>SUM(F16:F17)</f>
        <v>1272</v>
      </c>
      <c r="G19" s="25">
        <f t="shared" si="2"/>
        <v>131492</v>
      </c>
      <c r="H19" s="24">
        <f>SUM(H16:H17)</f>
        <v>42544</v>
      </c>
      <c r="I19" s="24">
        <f>SUM(I16:I17)</f>
        <v>4028</v>
      </c>
      <c r="J19" s="24">
        <f>SUM(J16:J17)</f>
        <v>84920</v>
      </c>
      <c r="K19" s="25">
        <f>SUM(K16:K17)</f>
        <v>85191</v>
      </c>
      <c r="L19" s="24">
        <f>SUM(M19:Q19)</f>
        <v>47573</v>
      </c>
      <c r="M19" s="24">
        <f>SUM(M16:M17)</f>
        <v>0</v>
      </c>
      <c r="N19" s="24">
        <f>SUM(N16:N17)</f>
        <v>2140</v>
      </c>
      <c r="O19" s="24">
        <f>SUM(O16:O17)</f>
        <v>44264</v>
      </c>
      <c r="P19" s="24">
        <f>SUM(P16:P17)</f>
        <v>0</v>
      </c>
      <c r="Q19" s="30">
        <f>SUM(Q16:Q17)</f>
        <v>1169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8.625" style="1" customWidth="1"/>
    <col min="3" max="6" width="7.625" style="1" customWidth="1"/>
    <col min="7" max="7" width="9.125" style="1" customWidth="1"/>
    <col min="8" max="8" width="7.625" style="1" customWidth="1"/>
    <col min="9" max="9" width="6.75390625" style="1" customWidth="1"/>
    <col min="10" max="10" width="8.50390625" style="1" customWidth="1"/>
    <col min="11" max="11" width="9.25390625" style="1" customWidth="1"/>
    <col min="12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1765307</v>
      </c>
      <c r="C6" s="19">
        <f>SUM(D6:F6)</f>
        <v>2400</v>
      </c>
      <c r="D6" s="19">
        <v>0</v>
      </c>
      <c r="E6" s="19">
        <v>0</v>
      </c>
      <c r="F6" s="19">
        <v>2400</v>
      </c>
      <c r="G6" s="19">
        <f>SUM(H6:J6)</f>
        <v>1762907</v>
      </c>
      <c r="H6" s="19">
        <v>272683</v>
      </c>
      <c r="I6" s="19">
        <v>4700</v>
      </c>
      <c r="J6" s="19">
        <v>1485524</v>
      </c>
      <c r="K6" s="19">
        <v>1372511</v>
      </c>
      <c r="L6" s="19">
        <f>SUM(M6:Q6)</f>
        <v>392796</v>
      </c>
      <c r="M6" s="19">
        <v>0</v>
      </c>
      <c r="N6" s="19">
        <v>18753</v>
      </c>
      <c r="O6" s="19">
        <v>371293</v>
      </c>
      <c r="P6" s="19">
        <v>0</v>
      </c>
      <c r="Q6" s="27">
        <v>2750</v>
      </c>
    </row>
    <row r="7" spans="1:17" ht="15" customHeight="1">
      <c r="A7" s="13" t="s">
        <v>21</v>
      </c>
      <c r="B7" s="20">
        <f>+C7+G7</f>
        <v>60371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60371</v>
      </c>
      <c r="H7" s="21">
        <v>0</v>
      </c>
      <c r="I7" s="21">
        <v>0</v>
      </c>
      <c r="J7" s="21">
        <v>60371</v>
      </c>
      <c r="K7" s="21">
        <v>24131</v>
      </c>
      <c r="L7" s="21">
        <f>SUM(M7:Q7)</f>
        <v>36240</v>
      </c>
      <c r="M7" s="21">
        <v>0</v>
      </c>
      <c r="N7" s="21">
        <v>0</v>
      </c>
      <c r="O7" s="21">
        <v>36240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700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700</v>
      </c>
      <c r="H8" s="21">
        <v>400</v>
      </c>
      <c r="I8" s="21">
        <v>0</v>
      </c>
      <c r="J8" s="21">
        <v>300</v>
      </c>
      <c r="K8" s="21">
        <v>400</v>
      </c>
      <c r="L8" s="21">
        <f aca="true" t="shared" si="3" ref="L8:L17">SUM(M8:Q8)</f>
        <v>300</v>
      </c>
      <c r="M8" s="21">
        <v>0</v>
      </c>
      <c r="N8" s="21">
        <v>0</v>
      </c>
      <c r="O8" s="21">
        <v>300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292890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292890</v>
      </c>
      <c r="H9" s="21">
        <v>285140</v>
      </c>
      <c r="I9" s="21">
        <v>0</v>
      </c>
      <c r="J9" s="21">
        <v>7750</v>
      </c>
      <c r="K9" s="21">
        <v>8500</v>
      </c>
      <c r="L9" s="21">
        <f t="shared" si="3"/>
        <v>284390</v>
      </c>
      <c r="M9" s="21">
        <v>0</v>
      </c>
      <c r="N9" s="21">
        <v>0</v>
      </c>
      <c r="O9" s="21">
        <v>283490</v>
      </c>
      <c r="P9" s="21">
        <v>0</v>
      </c>
      <c r="Q9" s="28">
        <v>900</v>
      </c>
    </row>
    <row r="10" spans="1:17" ht="15" customHeight="1">
      <c r="A10" s="13" t="s">
        <v>24</v>
      </c>
      <c r="B10" s="20">
        <f t="shared" si="0"/>
        <v>3700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3700</v>
      </c>
      <c r="H10" s="21">
        <v>3700</v>
      </c>
      <c r="I10" s="21">
        <v>0</v>
      </c>
      <c r="J10" s="21">
        <v>0</v>
      </c>
      <c r="K10" s="21">
        <v>2500</v>
      </c>
      <c r="L10" s="21">
        <f t="shared" si="3"/>
        <v>1200</v>
      </c>
      <c r="M10" s="21">
        <v>0</v>
      </c>
      <c r="N10" s="21">
        <v>0</v>
      </c>
      <c r="O10" s="21">
        <v>1200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35870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35870</v>
      </c>
      <c r="H11" s="21">
        <v>35570</v>
      </c>
      <c r="I11" s="21">
        <v>0</v>
      </c>
      <c r="J11" s="21">
        <v>300</v>
      </c>
      <c r="K11" s="21">
        <v>4300</v>
      </c>
      <c r="L11" s="21">
        <f t="shared" si="3"/>
        <v>31570</v>
      </c>
      <c r="M11" s="21">
        <v>0</v>
      </c>
      <c r="N11" s="21">
        <v>0</v>
      </c>
      <c r="O11" s="21">
        <v>31570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23850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23850</v>
      </c>
      <c r="H12" s="21">
        <v>4000</v>
      </c>
      <c r="I12" s="21">
        <v>0</v>
      </c>
      <c r="J12" s="21">
        <v>19850</v>
      </c>
      <c r="K12" s="21">
        <v>21250</v>
      </c>
      <c r="L12" s="21">
        <f t="shared" si="3"/>
        <v>2600</v>
      </c>
      <c r="M12" s="21">
        <v>0</v>
      </c>
      <c r="N12" s="21">
        <v>0</v>
      </c>
      <c r="O12" s="21">
        <v>2600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104975</v>
      </c>
      <c r="C13" s="21">
        <f t="shared" si="1"/>
        <v>1655</v>
      </c>
      <c r="D13" s="21">
        <v>0</v>
      </c>
      <c r="E13" s="21">
        <v>0</v>
      </c>
      <c r="F13" s="21">
        <v>1655</v>
      </c>
      <c r="G13" s="21">
        <f t="shared" si="2"/>
        <v>103320</v>
      </c>
      <c r="H13" s="21">
        <v>15590</v>
      </c>
      <c r="I13" s="21">
        <v>87730</v>
      </c>
      <c r="J13" s="21">
        <v>0</v>
      </c>
      <c r="K13" s="21">
        <v>18040</v>
      </c>
      <c r="L13" s="21">
        <f t="shared" si="3"/>
        <v>86935</v>
      </c>
      <c r="M13" s="21">
        <v>0</v>
      </c>
      <c r="N13" s="21">
        <v>0</v>
      </c>
      <c r="O13" s="21">
        <v>86905</v>
      </c>
      <c r="P13" s="21">
        <v>0</v>
      </c>
      <c r="Q13" s="28">
        <v>30</v>
      </c>
    </row>
    <row r="14" spans="1:17" ht="15" customHeight="1">
      <c r="A14" s="13" t="s">
        <v>28</v>
      </c>
      <c r="B14" s="20">
        <f t="shared" si="0"/>
        <v>62380</v>
      </c>
      <c r="C14" s="21">
        <f t="shared" si="1"/>
        <v>26600</v>
      </c>
      <c r="D14" s="21">
        <v>0</v>
      </c>
      <c r="E14" s="21">
        <v>0</v>
      </c>
      <c r="F14" s="21">
        <v>26600</v>
      </c>
      <c r="G14" s="21">
        <f t="shared" si="2"/>
        <v>35780</v>
      </c>
      <c r="H14" s="21">
        <v>29770</v>
      </c>
      <c r="I14" s="21">
        <v>300</v>
      </c>
      <c r="J14" s="21">
        <v>5710</v>
      </c>
      <c r="K14" s="21">
        <v>3500</v>
      </c>
      <c r="L14" s="21">
        <f t="shared" si="3"/>
        <v>58880</v>
      </c>
      <c r="M14" s="21">
        <v>0</v>
      </c>
      <c r="N14" s="21">
        <v>26500</v>
      </c>
      <c r="O14" s="21">
        <v>32120</v>
      </c>
      <c r="P14" s="21">
        <v>0</v>
      </c>
      <c r="Q14" s="28">
        <v>260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1825678</v>
      </c>
      <c r="C16" s="21">
        <f t="shared" si="1"/>
        <v>2400</v>
      </c>
      <c r="D16" s="21">
        <f>SUM(D6:D7)</f>
        <v>0</v>
      </c>
      <c r="E16" s="21">
        <f>SUM(E6:E7)</f>
        <v>0</v>
      </c>
      <c r="F16" s="21">
        <f>SUM(F6:F7)</f>
        <v>2400</v>
      </c>
      <c r="G16" s="21">
        <f t="shared" si="2"/>
        <v>1823278</v>
      </c>
      <c r="H16" s="21">
        <f>SUM(H6:H7)</f>
        <v>272683</v>
      </c>
      <c r="I16" s="21">
        <f>SUM(I6:I7)</f>
        <v>4700</v>
      </c>
      <c r="J16" s="21">
        <f>SUM(J6:J7)</f>
        <v>1545895</v>
      </c>
      <c r="K16" s="21">
        <f>SUM(K6:K7)</f>
        <v>1396642</v>
      </c>
      <c r="L16" s="21">
        <f t="shared" si="3"/>
        <v>429036</v>
      </c>
      <c r="M16" s="21">
        <f>SUM(M6:M7)</f>
        <v>0</v>
      </c>
      <c r="N16" s="21">
        <f>SUM(N6:N7)</f>
        <v>18753</v>
      </c>
      <c r="O16" s="21">
        <f>SUM(O6:O7)</f>
        <v>407533</v>
      </c>
      <c r="P16" s="21">
        <f>SUM(P6:P7)</f>
        <v>0</v>
      </c>
      <c r="Q16" s="28">
        <f>SUM(Q6:Q7)</f>
        <v>2750</v>
      </c>
    </row>
    <row r="17" spans="1:17" ht="15" customHeight="1">
      <c r="A17" s="13" t="s">
        <v>30</v>
      </c>
      <c r="B17" s="20">
        <f t="shared" si="0"/>
        <v>524365</v>
      </c>
      <c r="C17" s="21">
        <f t="shared" si="1"/>
        <v>28255</v>
      </c>
      <c r="D17" s="21">
        <f>SUM(D8:D14)</f>
        <v>0</v>
      </c>
      <c r="E17" s="21">
        <f>SUM(E8:E14)</f>
        <v>0</v>
      </c>
      <c r="F17" s="21">
        <f>SUM(F8:F14)</f>
        <v>28255</v>
      </c>
      <c r="G17" s="21">
        <f t="shared" si="2"/>
        <v>496110</v>
      </c>
      <c r="H17" s="21">
        <f>SUM(H8:H14)</f>
        <v>374170</v>
      </c>
      <c r="I17" s="21">
        <f>SUM(I8:I14)</f>
        <v>88030</v>
      </c>
      <c r="J17" s="21">
        <f>SUM(J8:J14)</f>
        <v>33910</v>
      </c>
      <c r="K17" s="21">
        <f>SUM(K8:K14)</f>
        <v>58490</v>
      </c>
      <c r="L17" s="21">
        <f t="shared" si="3"/>
        <v>465875</v>
      </c>
      <c r="M17" s="21">
        <f>SUM(M8:M14)</f>
        <v>0</v>
      </c>
      <c r="N17" s="21">
        <f>SUM(N8:N14)</f>
        <v>26500</v>
      </c>
      <c r="O17" s="21">
        <f>SUM(O8:O14)</f>
        <v>438185</v>
      </c>
      <c r="P17" s="21">
        <f>SUM(P8:P14)</f>
        <v>0</v>
      </c>
      <c r="Q17" s="28">
        <f>SUM(Q8:Q14)</f>
        <v>1190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2350043</v>
      </c>
      <c r="C19" s="25">
        <f t="shared" si="1"/>
        <v>30655</v>
      </c>
      <c r="D19" s="24">
        <f>SUM(D16:D17)</f>
        <v>0</v>
      </c>
      <c r="E19" s="24">
        <f>SUM(E16:E17)</f>
        <v>0</v>
      </c>
      <c r="F19" s="24">
        <f>SUM(F16:F17)</f>
        <v>30655</v>
      </c>
      <c r="G19" s="25">
        <f t="shared" si="2"/>
        <v>2319388</v>
      </c>
      <c r="H19" s="24">
        <f>SUM(H16:H17)</f>
        <v>646853</v>
      </c>
      <c r="I19" s="24">
        <f>SUM(I16:I17)</f>
        <v>92730</v>
      </c>
      <c r="J19" s="24">
        <f>SUM(J16:J17)</f>
        <v>1579805</v>
      </c>
      <c r="K19" s="25">
        <f>SUM(K16:K17)</f>
        <v>1455132</v>
      </c>
      <c r="L19" s="24">
        <f>SUM(M19:Q19)</f>
        <v>894911</v>
      </c>
      <c r="M19" s="24">
        <f>SUM(M16:M17)</f>
        <v>0</v>
      </c>
      <c r="N19" s="24">
        <f>SUM(N16:N17)</f>
        <v>45253</v>
      </c>
      <c r="O19" s="24">
        <f>SUM(O16:O17)</f>
        <v>845718</v>
      </c>
      <c r="P19" s="24">
        <f>SUM(P16:P17)</f>
        <v>0</v>
      </c>
      <c r="Q19" s="30">
        <f>SUM(Q16:Q17)</f>
        <v>3940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2000-01-06T05:01:52Z</cp:lastPrinted>
  <dcterms:created xsi:type="dcterms:W3CDTF">2000-01-06T00:38:06Z</dcterms:created>
  <dcterms:modified xsi:type="dcterms:W3CDTF">2015-04-20T02:15:09Z</dcterms:modified>
  <cp:category/>
  <cp:version/>
  <cp:contentType/>
  <cp:contentStatus/>
</cp:coreProperties>
</file>