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8025" activeTab="0"/>
  </bookViews>
  <sheets>
    <sheet name="平成19年度" sheetId="1" r:id="rId1"/>
  </sheets>
  <definedNames>
    <definedName name="_xlnm.Print_Area" localSheetId="0">'平成19年度'!$A$1:$W$65</definedName>
  </definedNames>
  <calcPr fullCalcOnLoad="1"/>
</workbook>
</file>

<file path=xl/sharedStrings.xml><?xml version="1.0" encoding="utf-8"?>
<sst xmlns="http://schemas.openxmlformats.org/spreadsheetml/2006/main" count="478" uniqueCount="62">
  <si>
    <t>総  数</t>
  </si>
  <si>
    <t>率*</t>
  </si>
  <si>
    <t>自然</t>
  </si>
  <si>
    <t>人工</t>
  </si>
  <si>
    <t>全    国</t>
  </si>
  <si>
    <t>岐 阜 県</t>
  </si>
  <si>
    <t>管　　内</t>
  </si>
  <si>
    <t>中津川市</t>
  </si>
  <si>
    <t>恵那市</t>
  </si>
  <si>
    <t xml:space="preserve">     -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</si>
  <si>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</si>
  <si>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</si>
  <si>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</si>
  <si>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</si>
  <si>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</si>
  <si>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</si>
  <si>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</si>
  <si>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</si>
  <si>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</si>
  <si>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</si>
  <si>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</si>
  <si>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＜グラフ用＞</t>
  </si>
  <si>
    <t>＜死産率計算用＞</t>
  </si>
  <si>
    <t>全国</t>
  </si>
  <si>
    <t>岐阜県</t>
  </si>
  <si>
    <t>管内</t>
  </si>
  <si>
    <t>出生数</t>
  </si>
  <si>
    <t>死産数</t>
  </si>
  <si>
    <t>出産数</t>
  </si>
  <si>
    <t>中津川市</t>
  </si>
  <si>
    <t>恵那市</t>
  </si>
  <si>
    <t>-</t>
  </si>
  <si>
    <t>総　数</t>
  </si>
  <si>
    <t>率*</t>
  </si>
  <si>
    <t>自然</t>
  </si>
  <si>
    <t>人工</t>
  </si>
  <si>
    <t>・</t>
  </si>
  <si>
    <t>・</t>
  </si>
  <si>
    <t>全　国</t>
  </si>
  <si>
    <t>中津川市</t>
  </si>
  <si>
    <t>加子母村</t>
  </si>
  <si>
    <t>・</t>
  </si>
  <si>
    <t>岐阜県</t>
  </si>
  <si>
    <t>福岡町</t>
  </si>
  <si>
    <t>*平成１６年１０月恵那市合併</t>
  </si>
  <si>
    <t>管内総数</t>
  </si>
  <si>
    <t>管内総数</t>
  </si>
  <si>
    <t>*平成１７年２月中津川市合併（合併前は旧山口村を除く）</t>
  </si>
  <si>
    <t xml:space="preserve"> *率は出産千対</t>
  </si>
  <si>
    <t>平　成　15　年</t>
  </si>
  <si>
    <t>平　成　16　年</t>
  </si>
  <si>
    <t>平　成　17　年</t>
  </si>
  <si>
    <t>平　成　18　年</t>
  </si>
  <si>
    <t>平　成　19　年</t>
  </si>
  <si>
    <t>平　成　20　年</t>
  </si>
  <si>
    <t>平　成　21　年</t>
  </si>
  <si>
    <t>５　死   産</t>
  </si>
  <si>
    <t>（１）年次別死産数・率 （Ｔ２－１５）</t>
  </si>
  <si>
    <t>平　成　22　年</t>
  </si>
  <si>
    <t>平　成　23　年</t>
  </si>
  <si>
    <t>平　成　24　年</t>
  </si>
  <si>
    <t>平成24年出産数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</si>
</sst>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?_ ;_ @_ "/>
    <numFmt numFmtId="181" formatCode="_-* #,##0_-;\-* #,##0_-;_-* &quot;-&quot;_-;_-@_-"/>
    <numFmt numFmtId="182" formatCode="#,##0.0_ "/>
    <numFmt numFmtId="183" formatCode="_(* #,##0_);_(* \(#,##0\);_(* &quot;-&quot;_);_(@_)"/>
    <numFmt numFmtId="184" formatCode="_ * #,##0.0_ ;_ * \-#,##0.0_ ;_ * &quot;-&quot;_ ;_ @_ "/>
  </numFmts>
  <fonts count="47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0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6">
    <xf numFmtId="3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 horizontal="left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1" fontId="6" fillId="0" borderId="10" xfId="0" applyNumberFormat="1" applyFont="1" applyBorder="1" applyAlignment="1">
      <alignment horizontal="left"/>
    </xf>
    <xf numFmtId="41" fontId="6" fillId="0" borderId="11" xfId="0" applyNumberFormat="1" applyFont="1" applyBorder="1" applyAlignment="1" applyProtection="1">
      <alignment horizontal="left"/>
      <protection locked="0"/>
    </xf>
    <xf numFmtId="41" fontId="6" fillId="0" borderId="0" xfId="0" applyNumberFormat="1" applyFont="1" applyAlignment="1">
      <alignment horizontal="left"/>
    </xf>
    <xf numFmtId="41" fontId="6" fillId="0" borderId="12" xfId="0" applyNumberFormat="1" applyFont="1" applyBorder="1" applyAlignment="1" applyProtection="1">
      <alignment horizontal="center"/>
      <protection locked="0"/>
    </xf>
    <xf numFmtId="180" fontId="6" fillId="0" borderId="12" xfId="0" applyNumberFormat="1" applyFont="1" applyBorder="1" applyAlignment="1">
      <alignment horizontal="center"/>
    </xf>
    <xf numFmtId="41" fontId="6" fillId="0" borderId="13" xfId="0" applyNumberFormat="1" applyFont="1" applyBorder="1" applyAlignment="1" applyProtection="1">
      <alignment horizontal="center"/>
      <protection locked="0"/>
    </xf>
    <xf numFmtId="41" fontId="6" fillId="0" borderId="14" xfId="0" applyNumberFormat="1" applyFont="1" applyBorder="1" applyAlignment="1" applyProtection="1">
      <alignment horizontal="center"/>
      <protection locked="0"/>
    </xf>
    <xf numFmtId="41" fontId="6" fillId="0" borderId="15" xfId="0" applyNumberFormat="1" applyFont="1" applyBorder="1" applyAlignment="1">
      <alignment horizontal="distributed"/>
    </xf>
    <xf numFmtId="180" fontId="6" fillId="0" borderId="13" xfId="0" applyNumberFormat="1" applyFont="1" applyBorder="1" applyAlignment="1" applyProtection="1">
      <alignment/>
      <protection locked="0"/>
    </xf>
    <xf numFmtId="41" fontId="6" fillId="0" borderId="12" xfId="0" applyNumberFormat="1" applyFont="1" applyBorder="1" applyAlignment="1" applyProtection="1">
      <alignment/>
      <protection locked="0"/>
    </xf>
    <xf numFmtId="180" fontId="6" fillId="0" borderId="12" xfId="0" applyNumberFormat="1" applyFont="1" applyBorder="1" applyAlignment="1" applyProtection="1">
      <alignment/>
      <protection locked="0"/>
    </xf>
    <xf numFmtId="41" fontId="6" fillId="0" borderId="12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41" fontId="6" fillId="0" borderId="16" xfId="0" applyNumberFormat="1" applyFont="1" applyBorder="1" applyAlignment="1">
      <alignment horizontal="distributed"/>
    </xf>
    <xf numFmtId="180" fontId="6" fillId="0" borderId="17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13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 horizontal="right"/>
    </xf>
    <xf numFmtId="41" fontId="6" fillId="0" borderId="14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6" fillId="0" borderId="19" xfId="0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1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21" xfId="0" applyNumberFormat="1" applyFont="1" applyBorder="1" applyAlignment="1">
      <alignment horizontal="center"/>
    </xf>
    <xf numFmtId="180" fontId="6" fillId="0" borderId="22" xfId="0" applyNumberFormat="1" applyFont="1" applyBorder="1" applyAlignment="1" applyProtection="1">
      <alignment/>
      <protection locked="0"/>
    </xf>
    <xf numFmtId="41" fontId="6" fillId="0" borderId="17" xfId="0" applyNumberFormat="1" applyFont="1" applyBorder="1" applyAlignment="1">
      <alignment horizontal="right"/>
    </xf>
    <xf numFmtId="41" fontId="6" fillId="0" borderId="21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 horizontal="right"/>
    </xf>
    <xf numFmtId="41" fontId="6" fillId="0" borderId="22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distributed" vertical="center"/>
    </xf>
    <xf numFmtId="0" fontId="6" fillId="0" borderId="24" xfId="0" applyNumberFormat="1" applyFont="1" applyBorder="1" applyAlignment="1">
      <alignment horizontal="distributed" vertical="center"/>
    </xf>
    <xf numFmtId="0" fontId="6" fillId="0" borderId="25" xfId="0" applyNumberFormat="1" applyFont="1" applyBorder="1" applyAlignment="1">
      <alignment horizontal="distributed" vertical="center" readingOrder="1"/>
    </xf>
    <xf numFmtId="0" fontId="6" fillId="0" borderId="25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/>
    </xf>
    <xf numFmtId="0" fontId="0" fillId="0" borderId="0" xfId="0" applyNumberFormat="1" applyAlignment="1">
      <alignment horizontal="center" vertical="center"/>
    </xf>
    <xf numFmtId="0" fontId="6" fillId="0" borderId="26" xfId="0" applyNumberFormat="1" applyFont="1" applyBorder="1" applyAlignment="1">
      <alignment horizontal="distributed" vertical="center" readingOrder="1"/>
    </xf>
    <xf numFmtId="0" fontId="6" fillId="0" borderId="0" xfId="0" applyNumberFormat="1" applyFont="1" applyBorder="1" applyAlignment="1">
      <alignment horizontal="distributed" vertical="center"/>
    </xf>
    <xf numFmtId="0" fontId="6" fillId="0" borderId="24" xfId="0" applyNumberFormat="1" applyFont="1" applyBorder="1" applyAlignment="1">
      <alignment horizontal="distributed" vertical="center" readingOrder="1"/>
    </xf>
    <xf numFmtId="41" fontId="6" fillId="0" borderId="27" xfId="0" applyNumberFormat="1" applyFont="1" applyBorder="1" applyAlignment="1">
      <alignment/>
    </xf>
    <xf numFmtId="180" fontId="6" fillId="0" borderId="27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28" xfId="0" applyNumberFormat="1" applyFont="1" applyBorder="1" applyAlignment="1">
      <alignment/>
    </xf>
    <xf numFmtId="41" fontId="6" fillId="0" borderId="29" xfId="0" applyNumberFormat="1" applyFont="1" applyBorder="1" applyAlignment="1">
      <alignment/>
    </xf>
    <xf numFmtId="41" fontId="6" fillId="0" borderId="28" xfId="0" applyNumberFormat="1" applyFont="1" applyBorder="1" applyAlignment="1">
      <alignment horizontal="center"/>
    </xf>
    <xf numFmtId="180" fontId="6" fillId="0" borderId="28" xfId="0" applyNumberFormat="1" applyFont="1" applyBorder="1" applyAlignment="1">
      <alignment horizontal="center"/>
    </xf>
    <xf numFmtId="180" fontId="6" fillId="0" borderId="28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80" fontId="6" fillId="0" borderId="0" xfId="0" applyNumberFormat="1" applyFont="1" applyBorder="1" applyAlignment="1" applyProtection="1">
      <alignment horizontal="center"/>
      <protection locked="0"/>
    </xf>
    <xf numFmtId="180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/>
    </xf>
    <xf numFmtId="41" fontId="6" fillId="0" borderId="3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1" fontId="6" fillId="0" borderId="31" xfId="0" applyNumberFormat="1" applyFont="1" applyBorder="1" applyAlignment="1" applyProtection="1">
      <alignment horizontal="center"/>
      <protection locked="0"/>
    </xf>
    <xf numFmtId="41" fontId="6" fillId="0" borderId="32" xfId="0" applyNumberFormat="1" applyFont="1" applyBorder="1" applyAlignment="1">
      <alignment/>
    </xf>
    <xf numFmtId="41" fontId="6" fillId="0" borderId="31" xfId="0" applyNumberFormat="1" applyFont="1" applyBorder="1" applyAlignment="1">
      <alignment/>
    </xf>
    <xf numFmtId="41" fontId="6" fillId="0" borderId="33" xfId="0" applyNumberFormat="1" applyFont="1" applyBorder="1" applyAlignment="1" applyProtection="1">
      <alignment horizontal="left"/>
      <protection locked="0"/>
    </xf>
    <xf numFmtId="180" fontId="6" fillId="0" borderId="30" xfId="0" applyNumberFormat="1" applyFont="1" applyBorder="1" applyAlignment="1" applyProtection="1">
      <alignment/>
      <protection locked="0"/>
    </xf>
    <xf numFmtId="180" fontId="6" fillId="0" borderId="34" xfId="0" applyNumberFormat="1" applyFont="1" applyBorder="1" applyAlignment="1" applyProtection="1">
      <alignment/>
      <protection locked="0"/>
    </xf>
    <xf numFmtId="0" fontId="6" fillId="0" borderId="35" xfId="0" applyNumberFormat="1" applyFont="1" applyBorder="1" applyAlignment="1">
      <alignment horizontal="distributed" vertical="center" readingOrder="1"/>
    </xf>
    <xf numFmtId="180" fontId="6" fillId="0" borderId="36" xfId="0" applyNumberFormat="1" applyFont="1" applyBorder="1" applyAlignment="1" applyProtection="1">
      <alignment/>
      <protection locked="0"/>
    </xf>
    <xf numFmtId="0" fontId="6" fillId="0" borderId="37" xfId="0" applyNumberFormat="1" applyFont="1" applyBorder="1" applyAlignment="1">
      <alignment horizontal="distributed" vertical="distributed" readingOrder="1"/>
    </xf>
    <xf numFmtId="41" fontId="6" fillId="0" borderId="38" xfId="0" applyNumberFormat="1" applyFont="1" applyBorder="1" applyAlignment="1" applyProtection="1">
      <alignment/>
      <protection locked="0"/>
    </xf>
    <xf numFmtId="180" fontId="6" fillId="0" borderId="38" xfId="0" applyNumberFormat="1" applyFont="1" applyBorder="1" applyAlignment="1" applyProtection="1">
      <alignment/>
      <protection locked="0"/>
    </xf>
    <xf numFmtId="41" fontId="6" fillId="0" borderId="39" xfId="0" applyNumberFormat="1" applyFont="1" applyBorder="1" applyAlignment="1" applyProtection="1">
      <alignment/>
      <protection locked="0"/>
    </xf>
    <xf numFmtId="180" fontId="6" fillId="0" borderId="39" xfId="0" applyNumberFormat="1" applyFont="1" applyBorder="1" applyAlignment="1" applyProtection="1">
      <alignment/>
      <protection locked="0"/>
    </xf>
    <xf numFmtId="41" fontId="6" fillId="0" borderId="40" xfId="0" applyNumberFormat="1" applyFont="1" applyBorder="1" applyAlignment="1" applyProtection="1">
      <alignment/>
      <protection locked="0"/>
    </xf>
    <xf numFmtId="0" fontId="6" fillId="0" borderId="41" xfId="0" applyNumberFormat="1" applyFont="1" applyBorder="1" applyAlignment="1">
      <alignment horizontal="distributed" vertical="center"/>
    </xf>
    <xf numFmtId="41" fontId="6" fillId="0" borderId="42" xfId="0" applyNumberFormat="1" applyFont="1" applyBorder="1" applyAlignment="1" applyProtection="1">
      <alignment/>
      <protection locked="0"/>
    </xf>
    <xf numFmtId="180" fontId="6" fillId="0" borderId="42" xfId="0" applyNumberFormat="1" applyFont="1" applyBorder="1" applyAlignment="1" applyProtection="1">
      <alignment/>
      <protection locked="0"/>
    </xf>
    <xf numFmtId="41" fontId="6" fillId="0" borderId="43" xfId="0" applyNumberFormat="1" applyFont="1" applyBorder="1" applyAlignment="1">
      <alignment horizontal="center"/>
    </xf>
    <xf numFmtId="180" fontId="6" fillId="0" borderId="43" xfId="0" applyNumberFormat="1" applyFont="1" applyBorder="1" applyAlignment="1">
      <alignment horizontal="center"/>
    </xf>
    <xf numFmtId="41" fontId="6" fillId="0" borderId="43" xfId="0" applyNumberFormat="1" applyFont="1" applyBorder="1" applyAlignment="1" applyProtection="1">
      <alignment/>
      <protection locked="0"/>
    </xf>
    <xf numFmtId="180" fontId="6" fillId="0" borderId="43" xfId="0" applyNumberFormat="1" applyFont="1" applyBorder="1" applyAlignment="1" applyProtection="1">
      <alignment/>
      <protection locked="0"/>
    </xf>
    <xf numFmtId="41" fontId="6" fillId="0" borderId="44" xfId="0" applyNumberFormat="1" applyFont="1" applyBorder="1" applyAlignment="1" applyProtection="1">
      <alignment/>
      <protection locked="0"/>
    </xf>
    <xf numFmtId="180" fontId="6" fillId="0" borderId="19" xfId="0" applyNumberFormat="1" applyFont="1" applyBorder="1" applyAlignment="1">
      <alignment/>
    </xf>
    <xf numFmtId="41" fontId="6" fillId="0" borderId="19" xfId="0" applyNumberFormat="1" applyFont="1" applyBorder="1" applyAlignment="1" applyProtection="1">
      <alignment/>
      <protection locked="0"/>
    </xf>
    <xf numFmtId="180" fontId="6" fillId="0" borderId="19" xfId="0" applyNumberFormat="1" applyFont="1" applyBorder="1" applyAlignment="1" applyProtection="1">
      <alignment/>
      <protection locked="0"/>
    </xf>
    <xf numFmtId="41" fontId="6" fillId="0" borderId="20" xfId="0" applyNumberFormat="1" applyFont="1" applyBorder="1" applyAlignment="1" applyProtection="1">
      <alignment/>
      <protection locked="0"/>
    </xf>
    <xf numFmtId="0" fontId="6" fillId="0" borderId="37" xfId="0" applyNumberFormat="1" applyFont="1" applyBorder="1" applyAlignment="1">
      <alignment horizontal="distributed" vertical="center"/>
    </xf>
    <xf numFmtId="41" fontId="6" fillId="0" borderId="39" xfId="0" applyNumberFormat="1" applyFont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41" fontId="6" fillId="0" borderId="45" xfId="0" applyNumberFormat="1" applyFont="1" applyBorder="1" applyAlignment="1" applyProtection="1">
      <alignment/>
      <protection locked="0"/>
    </xf>
    <xf numFmtId="41" fontId="6" fillId="0" borderId="25" xfId="0" applyNumberFormat="1" applyFont="1" applyBorder="1" applyAlignment="1" applyProtection="1">
      <alignment horizontal="center"/>
      <protection locked="0"/>
    </xf>
    <xf numFmtId="41" fontId="6" fillId="0" borderId="24" xfId="0" applyNumberFormat="1" applyFont="1" applyBorder="1" applyAlignment="1" applyProtection="1">
      <alignment/>
      <protection locked="0"/>
    </xf>
    <xf numFmtId="41" fontId="6" fillId="0" borderId="37" xfId="0" applyNumberFormat="1" applyFont="1" applyBorder="1" applyAlignment="1" applyProtection="1">
      <alignment/>
      <protection locked="0"/>
    </xf>
    <xf numFmtId="41" fontId="6" fillId="0" borderId="25" xfId="0" applyNumberFormat="1" applyFont="1" applyBorder="1" applyAlignment="1">
      <alignment horizontal="center"/>
    </xf>
    <xf numFmtId="41" fontId="6" fillId="0" borderId="25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 horizontal="center"/>
      <protection locked="0"/>
    </xf>
    <xf numFmtId="41" fontId="6" fillId="0" borderId="46" xfId="0" applyNumberFormat="1" applyFont="1" applyBorder="1" applyAlignment="1" applyProtection="1">
      <alignment/>
      <protection locked="0"/>
    </xf>
    <xf numFmtId="41" fontId="6" fillId="0" borderId="47" xfId="0" applyNumberFormat="1" applyFont="1" applyBorder="1" applyAlignment="1" applyProtection="1">
      <alignment/>
      <protection locked="0"/>
    </xf>
    <xf numFmtId="41" fontId="6" fillId="0" borderId="48" xfId="0" applyNumberFormat="1" applyFont="1" applyBorder="1" applyAlignment="1" applyProtection="1">
      <alignment/>
      <protection locked="0"/>
    </xf>
    <xf numFmtId="41" fontId="6" fillId="0" borderId="49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>
      <alignment horizontal="right"/>
    </xf>
    <xf numFmtId="41" fontId="6" fillId="0" borderId="16" xfId="0" applyNumberFormat="1" applyFont="1" applyBorder="1" applyAlignment="1">
      <alignment horizontal="right"/>
    </xf>
    <xf numFmtId="41" fontId="6" fillId="0" borderId="46" xfId="0" applyNumberFormat="1" applyFont="1" applyBorder="1" applyAlignment="1">
      <alignment/>
    </xf>
    <xf numFmtId="41" fontId="6" fillId="0" borderId="47" xfId="0" applyNumberFormat="1" applyFont="1" applyBorder="1" applyAlignment="1">
      <alignment horizontal="center"/>
    </xf>
    <xf numFmtId="41" fontId="6" fillId="0" borderId="45" xfId="0" applyNumberFormat="1" applyFont="1" applyBorder="1" applyAlignment="1">
      <alignment horizontal="center"/>
    </xf>
    <xf numFmtId="41" fontId="6" fillId="0" borderId="48" xfId="0" applyNumberFormat="1" applyFont="1" applyBorder="1" applyAlignment="1">
      <alignment horizontal="center"/>
    </xf>
    <xf numFmtId="41" fontId="6" fillId="0" borderId="44" xfId="0" applyNumberFormat="1" applyFont="1" applyBorder="1" applyAlignment="1">
      <alignment horizontal="center"/>
    </xf>
    <xf numFmtId="41" fontId="6" fillId="0" borderId="49" xfId="0" applyNumberFormat="1" applyFont="1" applyBorder="1" applyAlignment="1">
      <alignment horizontal="center"/>
    </xf>
    <xf numFmtId="41" fontId="6" fillId="0" borderId="29" xfId="0" applyNumberFormat="1" applyFont="1" applyBorder="1" applyAlignment="1">
      <alignment horizontal="center"/>
    </xf>
    <xf numFmtId="41" fontId="6" fillId="0" borderId="31" xfId="0" applyNumberFormat="1" applyFont="1" applyBorder="1" applyAlignment="1" applyProtection="1">
      <alignment/>
      <protection locked="0"/>
    </xf>
    <xf numFmtId="41" fontId="6" fillId="0" borderId="41" xfId="0" applyNumberFormat="1" applyFont="1" applyBorder="1" applyAlignment="1" applyProtection="1">
      <alignment/>
      <protection locked="0"/>
    </xf>
    <xf numFmtId="41" fontId="6" fillId="0" borderId="5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>
      <alignment/>
    </xf>
    <xf numFmtId="41" fontId="9" fillId="0" borderId="0" xfId="0" applyNumberFormat="1" applyFont="1" applyAlignment="1">
      <alignment horizontal="left"/>
    </xf>
    <xf numFmtId="41" fontId="6" fillId="0" borderId="31" xfId="0" applyNumberFormat="1" applyFont="1" applyBorder="1" applyAlignment="1">
      <alignment horizontal="right"/>
    </xf>
    <xf numFmtId="41" fontId="6" fillId="0" borderId="25" xfId="0" applyNumberFormat="1" applyFont="1" applyBorder="1" applyAlignment="1" applyProtection="1">
      <alignment horizontal="right"/>
      <protection locked="0"/>
    </xf>
    <xf numFmtId="41" fontId="6" fillId="0" borderId="26" xfId="0" applyNumberFormat="1" applyFont="1" applyBorder="1" applyAlignment="1" applyProtection="1">
      <alignment horizontal="right"/>
      <protection locked="0"/>
    </xf>
    <xf numFmtId="41" fontId="6" fillId="0" borderId="51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left" vertical="center"/>
    </xf>
    <xf numFmtId="41" fontId="6" fillId="0" borderId="33" xfId="0" applyNumberFormat="1" applyFont="1" applyBorder="1" applyAlignment="1">
      <alignment horizontal="center"/>
    </xf>
    <xf numFmtId="41" fontId="6" fillId="0" borderId="52" xfId="0" applyNumberFormat="1" applyFont="1" applyBorder="1" applyAlignment="1">
      <alignment horizontal="center"/>
    </xf>
    <xf numFmtId="41" fontId="6" fillId="0" borderId="53" xfId="0" applyNumberFormat="1" applyFont="1" applyBorder="1" applyAlignment="1">
      <alignment horizontal="center"/>
    </xf>
    <xf numFmtId="182" fontId="6" fillId="0" borderId="30" xfId="0" applyNumberFormat="1" applyFont="1" applyBorder="1" applyAlignment="1">
      <alignment horizontal="center"/>
    </xf>
    <xf numFmtId="182" fontId="6" fillId="0" borderId="13" xfId="0" applyNumberFormat="1" applyFont="1" applyBorder="1" applyAlignment="1">
      <alignment horizontal="center"/>
    </xf>
    <xf numFmtId="182" fontId="6" fillId="0" borderId="54" xfId="0" applyNumberFormat="1" applyFont="1" applyBorder="1" applyAlignment="1">
      <alignment horizontal="center"/>
    </xf>
    <xf numFmtId="182" fontId="6" fillId="0" borderId="55" xfId="0" applyNumberFormat="1" applyFont="1" applyBorder="1" applyAlignment="1">
      <alignment horizontal="center"/>
    </xf>
    <xf numFmtId="182" fontId="6" fillId="0" borderId="34" xfId="0" applyNumberFormat="1" applyFont="1" applyBorder="1" applyAlignment="1">
      <alignment horizontal="center"/>
    </xf>
    <xf numFmtId="182" fontId="6" fillId="0" borderId="17" xfId="0" applyNumberFormat="1" applyFont="1" applyBorder="1" applyAlignment="1">
      <alignment horizontal="center"/>
    </xf>
    <xf numFmtId="182" fontId="6" fillId="0" borderId="56" xfId="0" applyNumberFormat="1" applyFont="1" applyBorder="1" applyAlignment="1">
      <alignment horizontal="center"/>
    </xf>
    <xf numFmtId="182" fontId="6" fillId="0" borderId="57" xfId="0" applyNumberFormat="1" applyFont="1" applyBorder="1" applyAlignment="1">
      <alignment horizontal="center"/>
    </xf>
    <xf numFmtId="41" fontId="6" fillId="0" borderId="58" xfId="0" applyNumberFormat="1" applyFont="1" applyBorder="1" applyAlignment="1" applyProtection="1">
      <alignment/>
      <protection locked="0"/>
    </xf>
    <xf numFmtId="41" fontId="6" fillId="0" borderId="58" xfId="0" applyNumberFormat="1" applyFont="1" applyBorder="1" applyAlignment="1">
      <alignment horizontal="center"/>
    </xf>
    <xf numFmtId="41" fontId="6" fillId="0" borderId="59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184" fontId="6" fillId="0" borderId="2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6" fillId="0" borderId="60" xfId="0" applyNumberFormat="1" applyFont="1" applyBorder="1" applyAlignment="1">
      <alignment horizontal="left"/>
    </xf>
    <xf numFmtId="41" fontId="6" fillId="0" borderId="61" xfId="0" applyNumberFormat="1" applyFont="1" applyBorder="1" applyAlignment="1" applyProtection="1">
      <alignment horizontal="center"/>
      <protection locked="0"/>
    </xf>
    <xf numFmtId="41" fontId="6" fillId="0" borderId="53" xfId="0" applyNumberFormat="1" applyFont="1" applyBorder="1" applyAlignment="1" applyProtection="1">
      <alignment horizontal="center"/>
      <protection locked="0"/>
    </xf>
    <xf numFmtId="41" fontId="6" fillId="0" borderId="52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1" fontId="11" fillId="0" borderId="0" xfId="0" applyNumberFormat="1" applyFont="1" applyAlignment="1">
      <alignment vertical="center" textRotation="180"/>
    </xf>
    <xf numFmtId="41" fontId="6" fillId="0" borderId="62" xfId="0" applyNumberFormat="1" applyFont="1" applyBorder="1" applyAlignment="1" applyProtection="1">
      <alignment horizontal="center"/>
      <protection locked="0"/>
    </xf>
    <xf numFmtId="41" fontId="6" fillId="0" borderId="63" xfId="0" applyNumberFormat="1" applyFont="1" applyBorder="1" applyAlignment="1" applyProtection="1">
      <alignment horizontal="center"/>
      <protection locked="0"/>
    </xf>
    <xf numFmtId="41" fontId="6" fillId="0" borderId="64" xfId="0" applyNumberFormat="1" applyFont="1" applyBorder="1" applyAlignment="1" applyProtection="1">
      <alignment horizontal="center"/>
      <protection locked="0"/>
    </xf>
    <xf numFmtId="41" fontId="6" fillId="0" borderId="61" xfId="0" applyNumberFormat="1" applyFont="1" applyBorder="1" applyAlignment="1">
      <alignment horizontal="center"/>
    </xf>
    <xf numFmtId="41" fontId="6" fillId="0" borderId="53" xfId="0" applyNumberFormat="1" applyFont="1" applyBorder="1" applyAlignment="1">
      <alignment horizontal="center"/>
    </xf>
    <xf numFmtId="41" fontId="6" fillId="0" borderId="52" xfId="0" applyNumberFormat="1" applyFon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死産率の推移（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Ｆ２－４）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125"/>
          <c:y val="0.138"/>
          <c:w val="0.8187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'平成19年度'!$X$4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'平成19年度'!$Y$3:$AH$3</c:f>
              <c:numCache/>
            </c:numRef>
          </c:cat>
          <c:val>
            <c:numRef>
              <c:f>'平成19年度'!$Y$4:$AH$4</c:f>
              <c:numCache/>
            </c:numRef>
          </c:val>
          <c:smooth val="0"/>
        </c:ser>
        <c:ser>
          <c:idx val="1"/>
          <c:order val="1"/>
          <c:tx>
            <c:strRef>
              <c:f>'平成19年度'!$X$5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'平成19年度'!$Y$3:$AH$3</c:f>
              <c:numCache/>
            </c:numRef>
          </c:cat>
          <c:val>
            <c:numRef>
              <c:f>'平成19年度'!$Y$5:$AH$5</c:f>
              <c:numCache/>
            </c:numRef>
          </c:val>
          <c:smooth val="0"/>
        </c:ser>
        <c:ser>
          <c:idx val="2"/>
          <c:order val="2"/>
          <c:tx>
            <c:strRef>
              <c:f>'平成19年度'!$X$6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'平成19年度'!$Y$3:$AH$3</c:f>
              <c:numCache/>
            </c:numRef>
          </c:cat>
          <c:val>
            <c:numRef>
              <c:f>'平成19年度'!$Y$6:$AH$6</c:f>
              <c:numCache/>
            </c:numRef>
          </c:val>
          <c:smooth val="0"/>
        </c:ser>
        <c:marker val="1"/>
        <c:axId val="19725435"/>
        <c:axId val="43311188"/>
      </c:lineChart>
      <c:catAx>
        <c:axId val="19725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11188"/>
        <c:crosses val="autoZero"/>
        <c:auto val="1"/>
        <c:lblOffset val="100"/>
        <c:tickLblSkip val="1"/>
        <c:noMultiLvlLbl val="0"/>
      </c:catAx>
      <c:valAx>
        <c:axId val="43311188"/>
        <c:scaling>
          <c:orientation val="minMax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出産千対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25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38325"/>
          <c:w val="0.14025"/>
          <c:h val="0.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361950</xdr:colOff>
      <xdr:row>39</xdr:row>
      <xdr:rowOff>133350</xdr:rowOff>
    </xdr:from>
    <xdr:ext cx="9467850" cy="2362200"/>
    <xdr:graphicFrame>
      <xdr:nvGraphicFramePr>
        <xdr:cNvPr id="1" name="Chart 2"/>
        <xdr:cNvGraphicFramePr/>
      </xdr:nvGraphicFramePr>
      <xdr:xfrm>
        <a:off x="8782050" y="8153400"/>
        <a:ext cx="94678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65"/>
  <sheetViews>
    <sheetView tabSelected="1" view="pageLayout" zoomScale="80" zoomScaleSheetLayoutView="100" zoomScalePageLayoutView="80" workbookViewId="0" topLeftCell="A1">
      <selection activeCell="B56" sqref="B56:V56"/>
    </sheetView>
  </sheetViews>
  <sheetFormatPr defaultColWidth="8.7109375" defaultRowHeight="9" customHeight="1"/>
  <cols>
    <col min="1" max="1" width="12.140625" style="1" customWidth="1"/>
    <col min="2" max="2" width="14.7109375" style="51" customWidth="1"/>
    <col min="3" max="22" width="12.421875" style="1" customWidth="1"/>
    <col min="23" max="23" width="19.28125" style="1" customWidth="1"/>
    <col min="24" max="24" width="11.7109375" style="1" customWidth="1"/>
    <col min="25" max="25" width="13.8515625" style="1" bestFit="1" customWidth="1"/>
    <col min="26" max="26" width="10.28125" style="1" bestFit="1" customWidth="1"/>
    <col min="27" max="27" width="13.8515625" style="1" bestFit="1" customWidth="1"/>
    <col min="28" max="29" width="8.140625" style="1" bestFit="1" customWidth="1"/>
    <col min="30" max="30" width="12.140625" style="1" bestFit="1" customWidth="1"/>
    <col min="31" max="31" width="14.7109375" style="1" customWidth="1"/>
    <col min="32" max="32" width="11.28125" style="1" bestFit="1" customWidth="1"/>
    <col min="33" max="33" width="13.8515625" style="1" customWidth="1"/>
    <col min="34" max="34" width="9.8515625" style="1" customWidth="1"/>
    <col min="35" max="35" width="6.7109375" style="1" customWidth="1"/>
    <col min="36" max="37" width="8.7109375" style="1" customWidth="1"/>
    <col min="38" max="16384" width="8.7109375" style="1" customWidth="1"/>
  </cols>
  <sheetData>
    <row r="1" spans="1:22" ht="16.5" customHeight="1">
      <c r="A1" s="155"/>
      <c r="B1" s="131" t="s">
        <v>56</v>
      </c>
      <c r="C1" s="3"/>
      <c r="D1" s="3"/>
      <c r="E1" s="4"/>
      <c r="F1" s="3"/>
      <c r="G1" s="3"/>
      <c r="H1" s="3"/>
      <c r="I1" s="3"/>
      <c r="J1" s="3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4" s="5" customFormat="1" ht="27.75" customHeight="1" thickBot="1">
      <c r="A2" s="155"/>
      <c r="B2" s="148" t="s">
        <v>57</v>
      </c>
      <c r="C2" s="148"/>
      <c r="D2" s="148"/>
      <c r="E2" s="148"/>
      <c r="F2" s="148"/>
      <c r="G2" s="148"/>
      <c r="H2" s="148"/>
      <c r="X2" s="126" t="s">
        <v>21</v>
      </c>
    </row>
    <row r="3" spans="1:198" s="6" customFormat="1" ht="15.75" customHeight="1">
      <c r="A3" s="155"/>
      <c r="B3" s="46"/>
      <c r="C3" s="156" t="s">
        <v>49</v>
      </c>
      <c r="D3" s="157"/>
      <c r="E3" s="157"/>
      <c r="F3" s="158"/>
      <c r="G3" s="156" t="s">
        <v>50</v>
      </c>
      <c r="H3" s="157"/>
      <c r="I3" s="157"/>
      <c r="J3" s="158"/>
      <c r="K3" s="159" t="s">
        <v>51</v>
      </c>
      <c r="L3" s="160"/>
      <c r="M3" s="160"/>
      <c r="N3" s="161"/>
      <c r="O3" s="150" t="s">
        <v>52</v>
      </c>
      <c r="P3" s="151"/>
      <c r="Q3" s="151"/>
      <c r="R3" s="152"/>
      <c r="S3" s="150" t="s">
        <v>53</v>
      </c>
      <c r="T3" s="164"/>
      <c r="U3" s="164"/>
      <c r="V3" s="165"/>
      <c r="X3" s="7"/>
      <c r="Y3" s="8">
        <v>15</v>
      </c>
      <c r="Z3" s="8">
        <v>16</v>
      </c>
      <c r="AA3" s="75">
        <v>17</v>
      </c>
      <c r="AB3" s="132">
        <v>18</v>
      </c>
      <c r="AC3" s="27">
        <v>19</v>
      </c>
      <c r="AD3" s="134">
        <v>20</v>
      </c>
      <c r="AE3" s="27">
        <v>21</v>
      </c>
      <c r="AF3" s="133">
        <v>22</v>
      </c>
      <c r="AG3" s="133">
        <v>23</v>
      </c>
      <c r="AH3" s="133">
        <v>24</v>
      </c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</row>
    <row r="4" spans="1:34" s="6" customFormat="1" ht="15.75" customHeight="1">
      <c r="A4" s="155"/>
      <c r="B4" s="47"/>
      <c r="C4" s="102" t="s">
        <v>0</v>
      </c>
      <c r="D4" s="10" t="s">
        <v>1</v>
      </c>
      <c r="E4" s="10" t="s">
        <v>2</v>
      </c>
      <c r="F4" s="72" t="s">
        <v>3</v>
      </c>
      <c r="G4" s="102" t="s">
        <v>0</v>
      </c>
      <c r="H4" s="10" t="s">
        <v>1</v>
      </c>
      <c r="I4" s="10" t="s">
        <v>2</v>
      </c>
      <c r="J4" s="72" t="s">
        <v>3</v>
      </c>
      <c r="K4" s="31" t="s">
        <v>32</v>
      </c>
      <c r="L4" s="25" t="s">
        <v>33</v>
      </c>
      <c r="M4" s="25" t="s">
        <v>34</v>
      </c>
      <c r="N4" s="32" t="s">
        <v>35</v>
      </c>
      <c r="O4" s="107" t="s">
        <v>0</v>
      </c>
      <c r="P4" s="12" t="s">
        <v>1</v>
      </c>
      <c r="Q4" s="12" t="s">
        <v>2</v>
      </c>
      <c r="R4" s="13" t="s">
        <v>3</v>
      </c>
      <c r="S4" s="107" t="s">
        <v>0</v>
      </c>
      <c r="T4" s="12" t="s">
        <v>1</v>
      </c>
      <c r="U4" s="12" t="s">
        <v>2</v>
      </c>
      <c r="V4" s="13" t="s">
        <v>3</v>
      </c>
      <c r="X4" s="14" t="s">
        <v>4</v>
      </c>
      <c r="Y4" s="15">
        <v>30.5</v>
      </c>
      <c r="Z4" s="15">
        <v>30</v>
      </c>
      <c r="AA4" s="76">
        <v>29.1</v>
      </c>
      <c r="AB4" s="135">
        <v>27.5</v>
      </c>
      <c r="AC4" s="136">
        <v>26.2</v>
      </c>
      <c r="AD4" s="137">
        <v>25.2</v>
      </c>
      <c r="AE4" s="136">
        <v>24.6</v>
      </c>
      <c r="AF4" s="138">
        <v>24.2</v>
      </c>
      <c r="AG4" s="137">
        <v>23.9</v>
      </c>
      <c r="AH4" s="146">
        <v>23.35148409038908</v>
      </c>
    </row>
    <row r="5" spans="1:34" s="6" customFormat="1" ht="15.75" customHeight="1" thickBot="1">
      <c r="A5" s="155"/>
      <c r="B5" s="78" t="s">
        <v>38</v>
      </c>
      <c r="C5" s="106">
        <v>35330</v>
      </c>
      <c r="D5" s="17">
        <v>30.5</v>
      </c>
      <c r="E5" s="16">
        <v>14644</v>
      </c>
      <c r="F5" s="122">
        <v>20686</v>
      </c>
      <c r="G5" s="115">
        <v>34365</v>
      </c>
      <c r="H5" s="94">
        <v>30</v>
      </c>
      <c r="I5" s="33">
        <v>14288</v>
      </c>
      <c r="J5" s="34">
        <v>20077</v>
      </c>
      <c r="K5" s="108">
        <f>SUM(M5:N5)</f>
        <v>31818</v>
      </c>
      <c r="L5" s="96">
        <v>29.1</v>
      </c>
      <c r="M5" s="95">
        <v>13502</v>
      </c>
      <c r="N5" s="97">
        <v>18316</v>
      </c>
      <c r="O5" s="108">
        <f>SUM(Q5:R5)</f>
        <v>30911</v>
      </c>
      <c r="P5" s="21">
        <v>27.5</v>
      </c>
      <c r="Q5" s="95">
        <v>13424</v>
      </c>
      <c r="R5" s="97">
        <v>17487</v>
      </c>
      <c r="S5" s="108">
        <f>SUM(U5:V5)</f>
        <v>29313</v>
      </c>
      <c r="T5" s="21">
        <v>26.2</v>
      </c>
      <c r="U5" s="95">
        <v>13107</v>
      </c>
      <c r="V5" s="97">
        <v>16206</v>
      </c>
      <c r="X5" s="14" t="s">
        <v>5</v>
      </c>
      <c r="Y5" s="15">
        <v>24.4</v>
      </c>
      <c r="Z5" s="15">
        <v>27</v>
      </c>
      <c r="AA5" s="76">
        <v>25.8</v>
      </c>
      <c r="AB5" s="135">
        <v>24.8</v>
      </c>
      <c r="AC5" s="136">
        <v>23.7</v>
      </c>
      <c r="AD5" s="137">
        <v>21.7</v>
      </c>
      <c r="AE5" s="136">
        <v>20.2</v>
      </c>
      <c r="AF5" s="138">
        <v>22.1</v>
      </c>
      <c r="AG5" s="137">
        <v>19.6</v>
      </c>
      <c r="AH5" s="146">
        <v>21.066998991157796</v>
      </c>
    </row>
    <row r="6" spans="1:34" s="6" customFormat="1" ht="15.75" customHeight="1" thickBot="1">
      <c r="A6" s="155"/>
      <c r="B6" s="54" t="s">
        <v>42</v>
      </c>
      <c r="C6" s="104">
        <v>480</v>
      </c>
      <c r="D6" s="82">
        <v>24.4</v>
      </c>
      <c r="E6" s="81">
        <v>207</v>
      </c>
      <c r="F6" s="85">
        <v>273</v>
      </c>
      <c r="G6" s="116">
        <v>507</v>
      </c>
      <c r="H6" s="100">
        <v>26.9</v>
      </c>
      <c r="I6" s="99">
        <v>234</v>
      </c>
      <c r="J6" s="117">
        <v>273</v>
      </c>
      <c r="K6" s="109">
        <f>SUM(M6:N6)</f>
        <v>469</v>
      </c>
      <c r="L6" s="84">
        <v>25.8</v>
      </c>
      <c r="M6" s="83">
        <v>243</v>
      </c>
      <c r="N6" s="101">
        <v>226</v>
      </c>
      <c r="O6" s="109">
        <f>SUM(Q6:R6)</f>
        <v>461</v>
      </c>
      <c r="P6" s="92">
        <v>24.8</v>
      </c>
      <c r="Q6" s="83">
        <v>207</v>
      </c>
      <c r="R6" s="101">
        <v>254</v>
      </c>
      <c r="S6" s="109">
        <f>SUM(U6:V6)</f>
        <v>430</v>
      </c>
      <c r="T6" s="92">
        <v>23.7</v>
      </c>
      <c r="U6" s="83">
        <v>189</v>
      </c>
      <c r="V6" s="101">
        <v>241</v>
      </c>
      <c r="X6" s="20" t="s">
        <v>6</v>
      </c>
      <c r="Y6" s="21">
        <v>18</v>
      </c>
      <c r="Z6" s="21">
        <v>33</v>
      </c>
      <c r="AA6" s="77">
        <v>25.1</v>
      </c>
      <c r="AB6" s="139">
        <v>23.7</v>
      </c>
      <c r="AC6" s="140">
        <v>24.4</v>
      </c>
      <c r="AD6" s="141">
        <v>18.3</v>
      </c>
      <c r="AE6" s="140">
        <v>25.9</v>
      </c>
      <c r="AF6" s="142">
        <v>21.1</v>
      </c>
      <c r="AG6" s="141">
        <v>18.5</v>
      </c>
      <c r="AH6" s="147">
        <v>16.62049861495845</v>
      </c>
    </row>
    <row r="7" spans="1:33" s="6" customFormat="1" ht="15.75" customHeight="1" thickBot="1">
      <c r="A7" s="155"/>
      <c r="B7" s="80" t="s">
        <v>45</v>
      </c>
      <c r="C7" s="123">
        <v>27</v>
      </c>
      <c r="D7" s="88">
        <v>18</v>
      </c>
      <c r="E7" s="87">
        <v>14</v>
      </c>
      <c r="F7" s="124">
        <v>13</v>
      </c>
      <c r="G7" s="118">
        <v>40</v>
      </c>
      <c r="H7" s="90">
        <v>33.3</v>
      </c>
      <c r="I7" s="89">
        <v>23</v>
      </c>
      <c r="J7" s="119">
        <v>17</v>
      </c>
      <c r="K7" s="110">
        <f>SUM(M7:N7)</f>
        <v>29</v>
      </c>
      <c r="L7" s="92">
        <v>25.1</v>
      </c>
      <c r="M7" s="91">
        <f>+SUM(M8:M9)</f>
        <v>16</v>
      </c>
      <c r="N7" s="93">
        <f>+SUM(N8:N9)</f>
        <v>13</v>
      </c>
      <c r="O7" s="110">
        <f>SUM(Q7:R7)</f>
        <v>27</v>
      </c>
      <c r="P7" s="84">
        <v>23.7</v>
      </c>
      <c r="Q7" s="91">
        <v>11</v>
      </c>
      <c r="R7" s="93">
        <v>16</v>
      </c>
      <c r="S7" s="110">
        <f>SUM(U7:V7)</f>
        <v>28</v>
      </c>
      <c r="T7" s="84">
        <v>24.4</v>
      </c>
      <c r="U7" s="91">
        <v>11</v>
      </c>
      <c r="V7" s="93">
        <v>17</v>
      </c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0" s="6" customFormat="1" ht="15.75" customHeight="1">
      <c r="A8" s="155"/>
      <c r="B8" s="54" t="s">
        <v>39</v>
      </c>
      <c r="C8" s="103">
        <v>11</v>
      </c>
      <c r="D8" s="56">
        <v>21.2</v>
      </c>
      <c r="E8" s="55">
        <v>7</v>
      </c>
      <c r="F8" s="73">
        <v>4</v>
      </c>
      <c r="G8" s="120">
        <v>23</v>
      </c>
      <c r="H8" s="61">
        <v>41.2</v>
      </c>
      <c r="I8" s="60">
        <v>14</v>
      </c>
      <c r="J8" s="121">
        <v>9</v>
      </c>
      <c r="K8" s="111">
        <f>SUM(M8:N8)</f>
        <v>16</v>
      </c>
      <c r="L8" s="62">
        <v>21.8</v>
      </c>
      <c r="M8" s="58">
        <v>7</v>
      </c>
      <c r="N8" s="59">
        <v>9</v>
      </c>
      <c r="O8" s="111">
        <f>SUM(Q8:R8)</f>
        <v>20</v>
      </c>
      <c r="P8" s="79">
        <v>28</v>
      </c>
      <c r="Q8" s="58">
        <v>8</v>
      </c>
      <c r="R8" s="59">
        <v>12</v>
      </c>
      <c r="S8" s="111">
        <f>SUM(U8:V8)</f>
        <v>17</v>
      </c>
      <c r="T8" s="79">
        <v>23.6</v>
      </c>
      <c r="U8" s="58">
        <v>9</v>
      </c>
      <c r="V8" s="59">
        <v>8</v>
      </c>
      <c r="X8" s="45"/>
      <c r="Y8" s="22"/>
      <c r="Z8" s="22"/>
      <c r="AA8" s="22"/>
      <c r="AD8" s="9" t="s">
        <v>22</v>
      </c>
    </row>
    <row r="9" spans="1:30" s="6" customFormat="1" ht="15.75" customHeight="1" thickBot="1">
      <c r="A9" s="155"/>
      <c r="B9" s="48" t="s">
        <v>8</v>
      </c>
      <c r="C9" s="106">
        <v>9</v>
      </c>
      <c r="D9" s="19">
        <v>35.9</v>
      </c>
      <c r="E9" s="18">
        <v>7</v>
      </c>
      <c r="F9" s="74">
        <v>2</v>
      </c>
      <c r="G9" s="31">
        <v>12</v>
      </c>
      <c r="H9" s="41">
        <v>27</v>
      </c>
      <c r="I9" s="25">
        <v>6</v>
      </c>
      <c r="J9" s="32">
        <v>6</v>
      </c>
      <c r="K9" s="112">
        <f>SUM(M9:N9)</f>
        <v>13</v>
      </c>
      <c r="L9" s="15">
        <v>30.7</v>
      </c>
      <c r="M9" s="23">
        <v>9</v>
      </c>
      <c r="N9" s="24">
        <v>4</v>
      </c>
      <c r="O9" s="112">
        <f>SUM(Q9:R9)</f>
        <v>7</v>
      </c>
      <c r="P9" s="96">
        <v>16.4</v>
      </c>
      <c r="Q9" s="23">
        <v>3</v>
      </c>
      <c r="R9" s="24">
        <v>4</v>
      </c>
      <c r="S9" s="112">
        <f>SUM(U9:V9)</f>
        <v>11</v>
      </c>
      <c r="T9" s="96">
        <v>25.8</v>
      </c>
      <c r="U9" s="23">
        <v>2</v>
      </c>
      <c r="V9" s="24">
        <v>9</v>
      </c>
      <c r="X9" s="45"/>
      <c r="Y9" s="22"/>
      <c r="Z9" s="22"/>
      <c r="AA9" s="22"/>
      <c r="AD9" s="6" t="s">
        <v>61</v>
      </c>
    </row>
    <row r="10" spans="1:33" s="6" customFormat="1" ht="15.75" customHeight="1">
      <c r="A10" s="155"/>
      <c r="B10" s="48" t="s">
        <v>10</v>
      </c>
      <c r="C10" s="106">
        <v>1</v>
      </c>
      <c r="D10" s="19">
        <v>90.9</v>
      </c>
      <c r="E10" s="42">
        <v>0</v>
      </c>
      <c r="F10" s="74">
        <v>1</v>
      </c>
      <c r="G10" s="31">
        <v>1</v>
      </c>
      <c r="H10" s="41">
        <v>30.3</v>
      </c>
      <c r="I10" s="25">
        <v>0</v>
      </c>
      <c r="J10" s="32">
        <v>1</v>
      </c>
      <c r="K10" s="113" t="s">
        <v>37</v>
      </c>
      <c r="L10" s="29" t="s">
        <v>37</v>
      </c>
      <c r="M10" s="69" t="s">
        <v>36</v>
      </c>
      <c r="N10" s="30" t="s">
        <v>41</v>
      </c>
      <c r="O10" s="113" t="s">
        <v>37</v>
      </c>
      <c r="P10" s="29" t="s">
        <v>37</v>
      </c>
      <c r="Q10" s="69" t="s">
        <v>36</v>
      </c>
      <c r="R10" s="30" t="s">
        <v>41</v>
      </c>
      <c r="S10" s="113" t="s">
        <v>37</v>
      </c>
      <c r="T10" s="29" t="s">
        <v>37</v>
      </c>
      <c r="U10" s="69" t="s">
        <v>36</v>
      </c>
      <c r="V10" s="30" t="s">
        <v>41</v>
      </c>
      <c r="X10" s="22"/>
      <c r="Y10" s="22"/>
      <c r="Z10" s="22"/>
      <c r="AA10" s="22"/>
      <c r="AD10" s="26"/>
      <c r="AE10" s="27" t="s">
        <v>26</v>
      </c>
      <c r="AF10" s="27" t="s">
        <v>27</v>
      </c>
      <c r="AG10" s="28" t="s">
        <v>28</v>
      </c>
    </row>
    <row r="11" spans="1:33" s="6" customFormat="1" ht="15.75" customHeight="1">
      <c r="A11" s="155"/>
      <c r="B11" s="48" t="s">
        <v>11</v>
      </c>
      <c r="C11" s="102">
        <v>0</v>
      </c>
      <c r="D11" s="11" t="s">
        <v>9</v>
      </c>
      <c r="E11" s="42">
        <v>0</v>
      </c>
      <c r="F11" s="127">
        <v>0</v>
      </c>
      <c r="G11" s="31">
        <v>0</v>
      </c>
      <c r="H11" s="41">
        <v>0</v>
      </c>
      <c r="I11" s="25">
        <v>0</v>
      </c>
      <c r="J11" s="32">
        <v>0</v>
      </c>
      <c r="K11" s="113" t="s">
        <v>37</v>
      </c>
      <c r="L11" s="29" t="s">
        <v>37</v>
      </c>
      <c r="M11" s="69" t="s">
        <v>36</v>
      </c>
      <c r="N11" s="30" t="s">
        <v>41</v>
      </c>
      <c r="O11" s="113" t="s">
        <v>37</v>
      </c>
      <c r="P11" s="29" t="s">
        <v>37</v>
      </c>
      <c r="Q11" s="69" t="s">
        <v>36</v>
      </c>
      <c r="R11" s="30" t="s">
        <v>41</v>
      </c>
      <c r="S11" s="113" t="s">
        <v>37</v>
      </c>
      <c r="T11" s="29" t="s">
        <v>37</v>
      </c>
      <c r="U11" s="69" t="s">
        <v>36</v>
      </c>
      <c r="V11" s="30" t="s">
        <v>41</v>
      </c>
      <c r="X11" s="22"/>
      <c r="Y11" s="22"/>
      <c r="Z11" s="22"/>
      <c r="AA11" s="22"/>
      <c r="AD11" s="31" t="s">
        <v>23</v>
      </c>
      <c r="AE11" s="25">
        <v>1037231</v>
      </c>
      <c r="AF11" s="25">
        <v>24800</v>
      </c>
      <c r="AG11" s="32">
        <f>SUM(AE11:AF11)</f>
        <v>1062031</v>
      </c>
    </row>
    <row r="12" spans="1:33" s="6" customFormat="1" ht="15.75" customHeight="1">
      <c r="A12" s="155"/>
      <c r="B12" s="48" t="s">
        <v>40</v>
      </c>
      <c r="C12" s="106">
        <v>1</v>
      </c>
      <c r="D12" s="19">
        <v>83.3</v>
      </c>
      <c r="E12" s="42">
        <v>0</v>
      </c>
      <c r="F12" s="127">
        <v>1</v>
      </c>
      <c r="G12" s="31">
        <v>1</v>
      </c>
      <c r="H12" s="41">
        <v>41.7</v>
      </c>
      <c r="I12" s="25">
        <v>1</v>
      </c>
      <c r="J12" s="32">
        <v>0</v>
      </c>
      <c r="K12" s="113" t="s">
        <v>37</v>
      </c>
      <c r="L12" s="29" t="s">
        <v>37</v>
      </c>
      <c r="M12" s="69" t="s">
        <v>36</v>
      </c>
      <c r="N12" s="30" t="s">
        <v>41</v>
      </c>
      <c r="O12" s="113" t="s">
        <v>37</v>
      </c>
      <c r="P12" s="29" t="s">
        <v>37</v>
      </c>
      <c r="Q12" s="69" t="s">
        <v>36</v>
      </c>
      <c r="R12" s="30" t="s">
        <v>41</v>
      </c>
      <c r="S12" s="113" t="s">
        <v>37</v>
      </c>
      <c r="T12" s="29" t="s">
        <v>37</v>
      </c>
      <c r="U12" s="69" t="s">
        <v>36</v>
      </c>
      <c r="V12" s="30" t="s">
        <v>41</v>
      </c>
      <c r="X12" s="22"/>
      <c r="Y12" s="22"/>
      <c r="Z12" s="22"/>
      <c r="AA12" s="22"/>
      <c r="AD12" s="31" t="s">
        <v>24</v>
      </c>
      <c r="AE12" s="25">
        <v>16496</v>
      </c>
      <c r="AF12" s="25">
        <v>355</v>
      </c>
      <c r="AG12" s="32">
        <f>SUM(AE12:AF12)</f>
        <v>16851</v>
      </c>
    </row>
    <row r="13" spans="1:33" s="6" customFormat="1" ht="15.75" customHeight="1">
      <c r="A13" s="155"/>
      <c r="B13" s="48" t="s">
        <v>13</v>
      </c>
      <c r="C13" s="128">
        <v>0</v>
      </c>
      <c r="D13" s="19">
        <v>29</v>
      </c>
      <c r="E13" s="42">
        <v>0</v>
      </c>
      <c r="F13" s="127">
        <v>0</v>
      </c>
      <c r="G13" s="31">
        <v>2</v>
      </c>
      <c r="H13" s="41">
        <v>39.2</v>
      </c>
      <c r="I13" s="25">
        <v>1</v>
      </c>
      <c r="J13" s="32">
        <v>1</v>
      </c>
      <c r="K13" s="113" t="s">
        <v>37</v>
      </c>
      <c r="L13" s="29" t="s">
        <v>37</v>
      </c>
      <c r="M13" s="69" t="s">
        <v>36</v>
      </c>
      <c r="N13" s="30" t="s">
        <v>41</v>
      </c>
      <c r="O13" s="113" t="s">
        <v>37</v>
      </c>
      <c r="P13" s="29" t="s">
        <v>37</v>
      </c>
      <c r="Q13" s="69" t="s">
        <v>36</v>
      </c>
      <c r="R13" s="30" t="s">
        <v>41</v>
      </c>
      <c r="S13" s="113" t="s">
        <v>37</v>
      </c>
      <c r="T13" s="29" t="s">
        <v>37</v>
      </c>
      <c r="U13" s="69" t="s">
        <v>36</v>
      </c>
      <c r="V13" s="30" t="s">
        <v>41</v>
      </c>
      <c r="X13" s="22"/>
      <c r="Y13" s="22"/>
      <c r="Z13" s="22"/>
      <c r="AA13" s="22"/>
      <c r="AD13" s="31" t="s">
        <v>25</v>
      </c>
      <c r="AE13" s="25">
        <v>1065</v>
      </c>
      <c r="AF13" s="25">
        <v>18</v>
      </c>
      <c r="AG13" s="32">
        <f>SUM(AE13:AF13)</f>
        <v>1083</v>
      </c>
    </row>
    <row r="14" spans="1:33" s="6" customFormat="1" ht="15.75" customHeight="1">
      <c r="A14" s="155"/>
      <c r="B14" s="48" t="s">
        <v>43</v>
      </c>
      <c r="C14" s="106">
        <v>1</v>
      </c>
      <c r="D14" s="19">
        <v>52.6</v>
      </c>
      <c r="E14" s="42">
        <v>0</v>
      </c>
      <c r="F14" s="127">
        <v>1</v>
      </c>
      <c r="G14" s="31">
        <v>0</v>
      </c>
      <c r="H14" s="41">
        <v>0</v>
      </c>
      <c r="I14" s="25">
        <v>0</v>
      </c>
      <c r="J14" s="32">
        <v>0</v>
      </c>
      <c r="K14" s="113" t="s">
        <v>37</v>
      </c>
      <c r="L14" s="29" t="s">
        <v>37</v>
      </c>
      <c r="M14" s="69" t="s">
        <v>36</v>
      </c>
      <c r="N14" s="30" t="s">
        <v>41</v>
      </c>
      <c r="O14" s="113" t="s">
        <v>37</v>
      </c>
      <c r="P14" s="29" t="s">
        <v>37</v>
      </c>
      <c r="Q14" s="69" t="s">
        <v>36</v>
      </c>
      <c r="R14" s="30" t="s">
        <v>41</v>
      </c>
      <c r="S14" s="113" t="s">
        <v>37</v>
      </c>
      <c r="T14" s="29" t="s">
        <v>37</v>
      </c>
      <c r="U14" s="69" t="s">
        <v>36</v>
      </c>
      <c r="V14" s="30" t="s">
        <v>41</v>
      </c>
      <c r="X14" s="45"/>
      <c r="Y14" s="22"/>
      <c r="Z14" s="22"/>
      <c r="AA14" s="22"/>
      <c r="AD14" s="44" t="s">
        <v>29</v>
      </c>
      <c r="AE14" s="25">
        <v>662</v>
      </c>
      <c r="AF14" s="25">
        <v>12</v>
      </c>
      <c r="AG14" s="32">
        <f>SUM(AE14:AF14)</f>
        <v>674</v>
      </c>
    </row>
    <row r="15" spans="1:33" s="6" customFormat="1" ht="15.75" customHeight="1" thickBot="1">
      <c r="A15" s="155"/>
      <c r="B15" s="48" t="s">
        <v>15</v>
      </c>
      <c r="C15" s="128">
        <v>2</v>
      </c>
      <c r="D15" s="11" t="s">
        <v>9</v>
      </c>
      <c r="E15" s="42">
        <v>0</v>
      </c>
      <c r="F15" s="127">
        <v>2</v>
      </c>
      <c r="G15" s="31">
        <v>1</v>
      </c>
      <c r="H15" s="41">
        <v>38.5</v>
      </c>
      <c r="I15" s="25">
        <v>1</v>
      </c>
      <c r="J15" s="32">
        <v>0</v>
      </c>
      <c r="K15" s="113" t="s">
        <v>37</v>
      </c>
      <c r="L15" s="29" t="s">
        <v>37</v>
      </c>
      <c r="M15" s="69" t="s">
        <v>36</v>
      </c>
      <c r="N15" s="30" t="s">
        <v>41</v>
      </c>
      <c r="O15" s="113" t="s">
        <v>37</v>
      </c>
      <c r="P15" s="29" t="s">
        <v>37</v>
      </c>
      <c r="Q15" s="69" t="s">
        <v>36</v>
      </c>
      <c r="R15" s="30" t="s">
        <v>41</v>
      </c>
      <c r="S15" s="113" t="s">
        <v>37</v>
      </c>
      <c r="T15" s="29" t="s">
        <v>37</v>
      </c>
      <c r="U15" s="69" t="s">
        <v>36</v>
      </c>
      <c r="V15" s="30" t="s">
        <v>41</v>
      </c>
      <c r="X15" s="22"/>
      <c r="Y15" s="22"/>
      <c r="Z15" s="22"/>
      <c r="AA15" s="22"/>
      <c r="AD15" s="35" t="s">
        <v>30</v>
      </c>
      <c r="AE15" s="36">
        <v>403</v>
      </c>
      <c r="AF15" s="36">
        <v>6</v>
      </c>
      <c r="AG15" s="37">
        <f>SUM(AE15:AF15)</f>
        <v>409</v>
      </c>
    </row>
    <row r="16" spans="1:27" s="6" customFormat="1" ht="15.75" customHeight="1">
      <c r="A16" s="155"/>
      <c r="B16" s="48" t="s">
        <v>16</v>
      </c>
      <c r="C16" s="106">
        <v>1</v>
      </c>
      <c r="D16" s="19">
        <v>50</v>
      </c>
      <c r="E16" s="42">
        <v>0</v>
      </c>
      <c r="F16" s="127">
        <v>1</v>
      </c>
      <c r="G16" s="113" t="s">
        <v>37</v>
      </c>
      <c r="H16" s="29" t="s">
        <v>37</v>
      </c>
      <c r="I16" s="29" t="s">
        <v>37</v>
      </c>
      <c r="J16" s="30" t="s">
        <v>36</v>
      </c>
      <c r="K16" s="113" t="s">
        <v>37</v>
      </c>
      <c r="L16" s="29" t="s">
        <v>37</v>
      </c>
      <c r="M16" s="69" t="s">
        <v>36</v>
      </c>
      <c r="N16" s="30" t="s">
        <v>41</v>
      </c>
      <c r="O16" s="113" t="s">
        <v>37</v>
      </c>
      <c r="P16" s="29" t="s">
        <v>37</v>
      </c>
      <c r="Q16" s="69" t="s">
        <v>36</v>
      </c>
      <c r="R16" s="30" t="s">
        <v>41</v>
      </c>
      <c r="S16" s="113" t="s">
        <v>37</v>
      </c>
      <c r="T16" s="29" t="s">
        <v>37</v>
      </c>
      <c r="U16" s="69" t="s">
        <v>36</v>
      </c>
      <c r="V16" s="30" t="s">
        <v>41</v>
      </c>
      <c r="X16" s="22"/>
      <c r="Y16" s="22"/>
      <c r="Z16" s="22"/>
      <c r="AA16" s="22"/>
    </row>
    <row r="17" spans="1:27" s="6" customFormat="1" ht="15.75" customHeight="1">
      <c r="A17" s="155"/>
      <c r="B17" s="48" t="s">
        <v>17</v>
      </c>
      <c r="C17" s="128" t="s">
        <v>31</v>
      </c>
      <c r="D17" s="17">
        <v>46.5</v>
      </c>
      <c r="E17" s="42">
        <v>0</v>
      </c>
      <c r="F17" s="127">
        <v>0</v>
      </c>
      <c r="G17" s="113" t="s">
        <v>37</v>
      </c>
      <c r="H17" s="29" t="s">
        <v>37</v>
      </c>
      <c r="I17" s="29" t="s">
        <v>37</v>
      </c>
      <c r="J17" s="30" t="s">
        <v>36</v>
      </c>
      <c r="K17" s="113" t="s">
        <v>37</v>
      </c>
      <c r="L17" s="29" t="s">
        <v>37</v>
      </c>
      <c r="M17" s="69" t="s">
        <v>36</v>
      </c>
      <c r="N17" s="30" t="s">
        <v>41</v>
      </c>
      <c r="O17" s="113" t="s">
        <v>37</v>
      </c>
      <c r="P17" s="29" t="s">
        <v>37</v>
      </c>
      <c r="Q17" s="69" t="s">
        <v>36</v>
      </c>
      <c r="R17" s="30" t="s">
        <v>41</v>
      </c>
      <c r="S17" s="113" t="s">
        <v>37</v>
      </c>
      <c r="T17" s="29" t="s">
        <v>37</v>
      </c>
      <c r="U17" s="69" t="s">
        <v>36</v>
      </c>
      <c r="V17" s="30" t="s">
        <v>41</v>
      </c>
      <c r="X17" s="22"/>
      <c r="Y17" s="45"/>
      <c r="Z17" s="22"/>
      <c r="AA17" s="22"/>
    </row>
    <row r="18" spans="1:27" s="6" customFormat="1" ht="15.75" customHeight="1">
      <c r="A18" s="155"/>
      <c r="B18" s="48" t="s">
        <v>18</v>
      </c>
      <c r="C18" s="106">
        <v>1</v>
      </c>
      <c r="D18" s="19">
        <v>111.1</v>
      </c>
      <c r="E18" s="42">
        <v>0</v>
      </c>
      <c r="F18" s="127">
        <v>1</v>
      </c>
      <c r="G18" s="113" t="s">
        <v>37</v>
      </c>
      <c r="H18" s="29" t="s">
        <v>37</v>
      </c>
      <c r="I18" s="29" t="s">
        <v>37</v>
      </c>
      <c r="J18" s="30" t="s">
        <v>36</v>
      </c>
      <c r="K18" s="113" t="s">
        <v>37</v>
      </c>
      <c r="L18" s="29" t="s">
        <v>37</v>
      </c>
      <c r="M18" s="69" t="s">
        <v>36</v>
      </c>
      <c r="N18" s="30" t="s">
        <v>41</v>
      </c>
      <c r="O18" s="113" t="s">
        <v>37</v>
      </c>
      <c r="P18" s="29" t="s">
        <v>37</v>
      </c>
      <c r="Q18" s="69" t="s">
        <v>36</v>
      </c>
      <c r="R18" s="30" t="s">
        <v>41</v>
      </c>
      <c r="S18" s="113" t="s">
        <v>37</v>
      </c>
      <c r="T18" s="29" t="s">
        <v>37</v>
      </c>
      <c r="U18" s="69" t="s">
        <v>36</v>
      </c>
      <c r="V18" s="30" t="s">
        <v>41</v>
      </c>
      <c r="X18" s="22"/>
      <c r="Y18" s="22"/>
      <c r="Z18" s="22"/>
      <c r="AA18" s="22"/>
    </row>
    <row r="19" spans="1:27" s="6" customFormat="1" ht="15.75" customHeight="1">
      <c r="A19" s="155"/>
      <c r="B19" s="48" t="s">
        <v>19</v>
      </c>
      <c r="C19" s="105">
        <v>0</v>
      </c>
      <c r="D19" s="11" t="s">
        <v>9</v>
      </c>
      <c r="E19" s="42">
        <v>0</v>
      </c>
      <c r="F19" s="127">
        <v>0</v>
      </c>
      <c r="G19" s="113" t="s">
        <v>37</v>
      </c>
      <c r="H19" s="29" t="s">
        <v>37</v>
      </c>
      <c r="I19" s="29" t="s">
        <v>37</v>
      </c>
      <c r="J19" s="30" t="s">
        <v>36</v>
      </c>
      <c r="K19" s="113" t="s">
        <v>37</v>
      </c>
      <c r="L19" s="29" t="s">
        <v>37</v>
      </c>
      <c r="M19" s="69" t="s">
        <v>36</v>
      </c>
      <c r="N19" s="30" t="s">
        <v>41</v>
      </c>
      <c r="O19" s="113" t="s">
        <v>37</v>
      </c>
      <c r="P19" s="29" t="s">
        <v>37</v>
      </c>
      <c r="Q19" s="69" t="s">
        <v>36</v>
      </c>
      <c r="R19" s="30" t="s">
        <v>41</v>
      </c>
      <c r="S19" s="113" t="s">
        <v>37</v>
      </c>
      <c r="T19" s="29" t="s">
        <v>37</v>
      </c>
      <c r="U19" s="69" t="s">
        <v>36</v>
      </c>
      <c r="V19" s="30" t="s">
        <v>41</v>
      </c>
      <c r="AA19" s="22"/>
    </row>
    <row r="20" spans="1:27" s="6" customFormat="1" ht="15.75" customHeight="1" thickBot="1">
      <c r="A20" s="155"/>
      <c r="B20" s="52" t="s">
        <v>20</v>
      </c>
      <c r="C20" s="129" t="s">
        <v>31</v>
      </c>
      <c r="D20" s="38">
        <v>41.7</v>
      </c>
      <c r="E20" s="43">
        <v>0</v>
      </c>
      <c r="F20" s="130">
        <v>0</v>
      </c>
      <c r="G20" s="114" t="s">
        <v>37</v>
      </c>
      <c r="H20" s="39" t="s">
        <v>37</v>
      </c>
      <c r="I20" s="39" t="s">
        <v>37</v>
      </c>
      <c r="J20" s="40" t="s">
        <v>36</v>
      </c>
      <c r="K20" s="114" t="s">
        <v>37</v>
      </c>
      <c r="L20" s="39" t="s">
        <v>37</v>
      </c>
      <c r="M20" s="39" t="s">
        <v>36</v>
      </c>
      <c r="N20" s="40" t="s">
        <v>37</v>
      </c>
      <c r="O20" s="114" t="s">
        <v>37</v>
      </c>
      <c r="P20" s="39" t="s">
        <v>37</v>
      </c>
      <c r="Q20" s="39" t="s">
        <v>36</v>
      </c>
      <c r="R20" s="40" t="s">
        <v>37</v>
      </c>
      <c r="S20" s="114" t="s">
        <v>37</v>
      </c>
      <c r="T20" s="39" t="s">
        <v>37</v>
      </c>
      <c r="U20" s="39" t="s">
        <v>36</v>
      </c>
      <c r="V20" s="40" t="s">
        <v>37</v>
      </c>
      <c r="X20" s="22"/>
      <c r="Y20" s="22"/>
      <c r="Z20" s="22"/>
      <c r="AA20" s="22"/>
    </row>
    <row r="21" spans="1:27" s="6" customFormat="1" ht="6.75" customHeight="1" thickBot="1">
      <c r="A21" s="155"/>
      <c r="B21" s="5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X21" s="22"/>
      <c r="Y21" s="22"/>
      <c r="Z21" s="22"/>
      <c r="AA21" s="22"/>
    </row>
    <row r="22" spans="1:23" s="6" customFormat="1" ht="16.5" customHeight="1">
      <c r="A22" s="155"/>
      <c r="B22" s="46"/>
      <c r="C22" s="150" t="s">
        <v>54</v>
      </c>
      <c r="D22" s="151"/>
      <c r="E22" s="151"/>
      <c r="F22" s="152"/>
      <c r="G22" s="150" t="s">
        <v>55</v>
      </c>
      <c r="H22" s="151"/>
      <c r="I22" s="151"/>
      <c r="J22" s="152"/>
      <c r="K22" s="150" t="s">
        <v>58</v>
      </c>
      <c r="L22" s="151"/>
      <c r="M22" s="151"/>
      <c r="N22" s="152"/>
      <c r="O22" s="150" t="s">
        <v>59</v>
      </c>
      <c r="P22" s="151"/>
      <c r="Q22" s="151"/>
      <c r="R22" s="152"/>
      <c r="S22" s="150" t="s">
        <v>60</v>
      </c>
      <c r="T22" s="151"/>
      <c r="U22" s="151"/>
      <c r="V22" s="152"/>
      <c r="W22" s="22"/>
    </row>
    <row r="23" spans="1:22" s="6" customFormat="1" ht="16.5" customHeight="1">
      <c r="A23" s="155"/>
      <c r="B23" s="47"/>
      <c r="C23" s="107" t="s">
        <v>0</v>
      </c>
      <c r="D23" s="12" t="s">
        <v>1</v>
      </c>
      <c r="E23" s="12" t="s">
        <v>2</v>
      </c>
      <c r="F23" s="13" t="s">
        <v>3</v>
      </c>
      <c r="G23" s="107" t="s">
        <v>0</v>
      </c>
      <c r="H23" s="12" t="s">
        <v>1</v>
      </c>
      <c r="I23" s="12" t="s">
        <v>2</v>
      </c>
      <c r="J23" s="13" t="s">
        <v>3</v>
      </c>
      <c r="K23" s="107" t="s">
        <v>0</v>
      </c>
      <c r="L23" s="12" t="s">
        <v>1</v>
      </c>
      <c r="M23" s="12" t="s">
        <v>2</v>
      </c>
      <c r="N23" s="13" t="s">
        <v>3</v>
      </c>
      <c r="O23" s="107" t="s">
        <v>0</v>
      </c>
      <c r="P23" s="12" t="s">
        <v>1</v>
      </c>
      <c r="Q23" s="12" t="s">
        <v>2</v>
      </c>
      <c r="R23" s="13" t="s">
        <v>3</v>
      </c>
      <c r="S23" s="107" t="s">
        <v>0</v>
      </c>
      <c r="T23" s="12" t="s">
        <v>1</v>
      </c>
      <c r="U23" s="12" t="s">
        <v>2</v>
      </c>
      <c r="V23" s="13" t="s">
        <v>3</v>
      </c>
    </row>
    <row r="24" spans="1:22" s="6" customFormat="1" ht="16.5" customHeight="1" thickBot="1">
      <c r="A24" s="155"/>
      <c r="B24" s="49" t="s">
        <v>4</v>
      </c>
      <c r="C24" s="108">
        <f>SUM(E24:F24)</f>
        <v>28177</v>
      </c>
      <c r="D24" s="21">
        <v>25.2</v>
      </c>
      <c r="E24" s="95">
        <v>12625</v>
      </c>
      <c r="F24" s="97">
        <v>15552</v>
      </c>
      <c r="G24" s="108">
        <f>SUM(I24:J24)</f>
        <v>27005</v>
      </c>
      <c r="H24" s="21">
        <v>24.6</v>
      </c>
      <c r="I24" s="95">
        <v>12214</v>
      </c>
      <c r="J24" s="97">
        <v>14791</v>
      </c>
      <c r="K24" s="108">
        <f>SUM(M24:N24)</f>
        <v>26560</v>
      </c>
      <c r="L24" s="21">
        <v>24.2</v>
      </c>
      <c r="M24" s="95">
        <v>12245</v>
      </c>
      <c r="N24" s="97">
        <v>14315</v>
      </c>
      <c r="O24" s="108">
        <f>SUM(Q24:R24)</f>
        <v>25751</v>
      </c>
      <c r="P24" s="21">
        <v>23.9</v>
      </c>
      <c r="Q24" s="95">
        <v>11940</v>
      </c>
      <c r="R24" s="97">
        <v>13811</v>
      </c>
      <c r="S24" s="108">
        <v>24800</v>
      </c>
      <c r="T24" s="96">
        <f>SUM(AF11/AG11*1000)</f>
        <v>23.35148409038908</v>
      </c>
      <c r="U24" s="95">
        <v>11448</v>
      </c>
      <c r="V24" s="97">
        <v>13352</v>
      </c>
    </row>
    <row r="25" spans="1:22" s="6" customFormat="1" ht="16.5" customHeight="1" thickBot="1">
      <c r="A25" s="155"/>
      <c r="B25" s="98" t="s">
        <v>5</v>
      </c>
      <c r="C25" s="109">
        <f>SUM(E25:F25)</f>
        <v>388</v>
      </c>
      <c r="D25" s="92">
        <v>21.7</v>
      </c>
      <c r="E25" s="83">
        <v>175</v>
      </c>
      <c r="F25" s="101">
        <v>213</v>
      </c>
      <c r="G25" s="109">
        <v>358</v>
      </c>
      <c r="H25" s="92">
        <v>20.2</v>
      </c>
      <c r="I25" s="83">
        <v>186</v>
      </c>
      <c r="J25" s="101">
        <v>172</v>
      </c>
      <c r="K25" s="109">
        <f>SUM(M25:N25)</f>
        <v>382</v>
      </c>
      <c r="L25" s="92">
        <v>22.1</v>
      </c>
      <c r="M25" s="83">
        <v>171</v>
      </c>
      <c r="N25" s="101">
        <v>211</v>
      </c>
      <c r="O25" s="109">
        <f>SUM(Q25:R25)</f>
        <v>337</v>
      </c>
      <c r="P25" s="92">
        <v>19.6</v>
      </c>
      <c r="Q25" s="83">
        <v>149</v>
      </c>
      <c r="R25" s="143">
        <v>188</v>
      </c>
      <c r="S25" s="144">
        <v>355</v>
      </c>
      <c r="T25" s="84">
        <f>SUM(AF12/AG12*1000)</f>
        <v>21.066998991157796</v>
      </c>
      <c r="U25" s="145">
        <v>177</v>
      </c>
      <c r="V25" s="117">
        <v>178</v>
      </c>
    </row>
    <row r="26" spans="1:22" s="6" customFormat="1" ht="16.5" customHeight="1" thickBot="1">
      <c r="A26" s="155"/>
      <c r="B26" s="86" t="s">
        <v>46</v>
      </c>
      <c r="C26" s="110">
        <f>SUM(E26:F26)</f>
        <v>20</v>
      </c>
      <c r="D26" s="84">
        <v>18.3</v>
      </c>
      <c r="E26" s="91">
        <v>10</v>
      </c>
      <c r="F26" s="93">
        <v>10</v>
      </c>
      <c r="G26" s="110">
        <f>SUM(I26:J26)</f>
        <v>28</v>
      </c>
      <c r="H26" s="84">
        <v>25.9</v>
      </c>
      <c r="I26" s="91">
        <v>18</v>
      </c>
      <c r="J26" s="93">
        <v>10</v>
      </c>
      <c r="K26" s="110">
        <f>SUM(M26:N26)</f>
        <v>23</v>
      </c>
      <c r="L26" s="84">
        <v>21.1</v>
      </c>
      <c r="M26" s="91">
        <v>13</v>
      </c>
      <c r="N26" s="93">
        <v>10</v>
      </c>
      <c r="O26" s="110">
        <f>SUM(Q26:R26)</f>
        <v>19</v>
      </c>
      <c r="P26" s="84">
        <v>18.5</v>
      </c>
      <c r="Q26" s="91">
        <f>SUM(Q27:Q28)</f>
        <v>10</v>
      </c>
      <c r="R26" s="93">
        <f>SUM(R27:R28)</f>
        <v>9</v>
      </c>
      <c r="S26" s="110">
        <f>SUM(U26:V26)</f>
        <v>18</v>
      </c>
      <c r="T26" s="84">
        <f>SUM(AF13/AG13*1000)</f>
        <v>16.62049861495845</v>
      </c>
      <c r="U26" s="91">
        <f>SUM(U27:U28)</f>
        <v>11</v>
      </c>
      <c r="V26" s="93">
        <f>SUM(V27:V28)</f>
        <v>7</v>
      </c>
    </row>
    <row r="27" spans="1:22" s="6" customFormat="1" ht="16.5" customHeight="1">
      <c r="A27" s="155"/>
      <c r="B27" s="47" t="s">
        <v>7</v>
      </c>
      <c r="C27" s="111">
        <f>SUM(E27:F27)</f>
        <v>13</v>
      </c>
      <c r="D27" s="79">
        <v>18.8</v>
      </c>
      <c r="E27" s="58">
        <v>7</v>
      </c>
      <c r="F27" s="59">
        <v>6</v>
      </c>
      <c r="G27" s="111">
        <v>22</v>
      </c>
      <c r="H27" s="79">
        <v>32.6</v>
      </c>
      <c r="I27" s="58">
        <v>14</v>
      </c>
      <c r="J27" s="59">
        <v>8</v>
      </c>
      <c r="K27" s="111">
        <v>13</v>
      </c>
      <c r="L27" s="79">
        <v>19.1</v>
      </c>
      <c r="M27" s="58">
        <v>8</v>
      </c>
      <c r="N27" s="59">
        <v>5</v>
      </c>
      <c r="O27" s="111">
        <f>SUM(Q27,R27)</f>
        <v>11</v>
      </c>
      <c r="P27" s="79">
        <v>17</v>
      </c>
      <c r="Q27" s="58">
        <v>6</v>
      </c>
      <c r="R27" s="59">
        <v>5</v>
      </c>
      <c r="S27" s="111">
        <f>SUM(U27,V27)</f>
        <v>12</v>
      </c>
      <c r="T27" s="79">
        <f>SUM(AF14/AG14*1000)</f>
        <v>17.804154302670625</v>
      </c>
      <c r="U27" s="58">
        <v>7</v>
      </c>
      <c r="V27" s="59">
        <v>5</v>
      </c>
    </row>
    <row r="28" spans="1:22" s="6" customFormat="1" ht="16.5" customHeight="1">
      <c r="A28" s="155"/>
      <c r="B28" s="49" t="s">
        <v>8</v>
      </c>
      <c r="C28" s="112">
        <f>SUM(E28:F28)</f>
        <v>7</v>
      </c>
      <c r="D28" s="96">
        <v>17.4</v>
      </c>
      <c r="E28" s="23">
        <v>3</v>
      </c>
      <c r="F28" s="24">
        <v>4</v>
      </c>
      <c r="G28" s="112">
        <v>6</v>
      </c>
      <c r="H28" s="96">
        <v>14.7</v>
      </c>
      <c r="I28" s="23">
        <v>4</v>
      </c>
      <c r="J28" s="24">
        <v>2</v>
      </c>
      <c r="K28" s="112">
        <v>10</v>
      </c>
      <c r="L28" s="96">
        <v>24.4</v>
      </c>
      <c r="M28" s="23">
        <v>5</v>
      </c>
      <c r="N28" s="24">
        <v>5</v>
      </c>
      <c r="O28" s="112">
        <f>SUM(Q28,R28)</f>
        <v>8</v>
      </c>
      <c r="P28" s="96">
        <v>21.1</v>
      </c>
      <c r="Q28" s="23">
        <v>4</v>
      </c>
      <c r="R28" s="24">
        <v>4</v>
      </c>
      <c r="S28" s="112">
        <f>SUM(U28,V28)</f>
        <v>6</v>
      </c>
      <c r="T28" s="96">
        <f>SUM(AF15/AG15*1000)</f>
        <v>14.669926650366747</v>
      </c>
      <c r="U28" s="23">
        <v>4</v>
      </c>
      <c r="V28" s="24">
        <v>2</v>
      </c>
    </row>
    <row r="29" spans="1:22" s="6" customFormat="1" ht="16.5" customHeight="1">
      <c r="A29" s="155"/>
      <c r="B29" s="49" t="s">
        <v>10</v>
      </c>
      <c r="C29" s="113" t="s">
        <v>37</v>
      </c>
      <c r="D29" s="29" t="s">
        <v>37</v>
      </c>
      <c r="E29" s="69" t="s">
        <v>36</v>
      </c>
      <c r="F29" s="30" t="s">
        <v>41</v>
      </c>
      <c r="G29" s="113" t="s">
        <v>37</v>
      </c>
      <c r="H29" s="29" t="s">
        <v>37</v>
      </c>
      <c r="I29" s="69" t="s">
        <v>36</v>
      </c>
      <c r="J29" s="30" t="s">
        <v>41</v>
      </c>
      <c r="K29" s="113" t="s">
        <v>37</v>
      </c>
      <c r="L29" s="29" t="s">
        <v>37</v>
      </c>
      <c r="M29" s="69" t="s">
        <v>36</v>
      </c>
      <c r="N29" s="30" t="s">
        <v>41</v>
      </c>
      <c r="O29" s="113" t="s">
        <v>37</v>
      </c>
      <c r="P29" s="29" t="s">
        <v>37</v>
      </c>
      <c r="Q29" s="69" t="s">
        <v>36</v>
      </c>
      <c r="R29" s="30" t="s">
        <v>41</v>
      </c>
      <c r="S29" s="113" t="s">
        <v>37</v>
      </c>
      <c r="T29" s="29" t="s">
        <v>37</v>
      </c>
      <c r="U29" s="69" t="s">
        <v>36</v>
      </c>
      <c r="V29" s="30" t="s">
        <v>41</v>
      </c>
    </row>
    <row r="30" spans="1:22" s="6" customFormat="1" ht="16.5" customHeight="1">
      <c r="A30" s="155"/>
      <c r="B30" s="49" t="s">
        <v>11</v>
      </c>
      <c r="C30" s="113" t="s">
        <v>37</v>
      </c>
      <c r="D30" s="29" t="s">
        <v>37</v>
      </c>
      <c r="E30" s="69" t="s">
        <v>36</v>
      </c>
      <c r="F30" s="30" t="s">
        <v>41</v>
      </c>
      <c r="G30" s="113" t="s">
        <v>37</v>
      </c>
      <c r="H30" s="29" t="s">
        <v>37</v>
      </c>
      <c r="I30" s="69" t="s">
        <v>36</v>
      </c>
      <c r="J30" s="30" t="s">
        <v>41</v>
      </c>
      <c r="K30" s="113" t="s">
        <v>37</v>
      </c>
      <c r="L30" s="29" t="s">
        <v>37</v>
      </c>
      <c r="M30" s="69" t="s">
        <v>36</v>
      </c>
      <c r="N30" s="30" t="s">
        <v>41</v>
      </c>
      <c r="O30" s="113" t="s">
        <v>37</v>
      </c>
      <c r="P30" s="29" t="s">
        <v>37</v>
      </c>
      <c r="Q30" s="69" t="s">
        <v>36</v>
      </c>
      <c r="R30" s="30" t="s">
        <v>41</v>
      </c>
      <c r="S30" s="113" t="s">
        <v>37</v>
      </c>
      <c r="T30" s="29" t="s">
        <v>37</v>
      </c>
      <c r="U30" s="69" t="s">
        <v>36</v>
      </c>
      <c r="V30" s="30" t="s">
        <v>41</v>
      </c>
    </row>
    <row r="31" spans="1:22" s="6" customFormat="1" ht="16.5" customHeight="1">
      <c r="A31" s="155"/>
      <c r="B31" s="49" t="s">
        <v>12</v>
      </c>
      <c r="C31" s="113" t="s">
        <v>37</v>
      </c>
      <c r="D31" s="29" t="s">
        <v>37</v>
      </c>
      <c r="E31" s="69" t="s">
        <v>36</v>
      </c>
      <c r="F31" s="30" t="s">
        <v>41</v>
      </c>
      <c r="G31" s="113" t="s">
        <v>37</v>
      </c>
      <c r="H31" s="29" t="s">
        <v>37</v>
      </c>
      <c r="I31" s="69" t="s">
        <v>36</v>
      </c>
      <c r="J31" s="30" t="s">
        <v>41</v>
      </c>
      <c r="K31" s="113" t="s">
        <v>37</v>
      </c>
      <c r="L31" s="29" t="s">
        <v>37</v>
      </c>
      <c r="M31" s="69" t="s">
        <v>36</v>
      </c>
      <c r="N31" s="30" t="s">
        <v>41</v>
      </c>
      <c r="O31" s="113" t="s">
        <v>37</v>
      </c>
      <c r="P31" s="29" t="s">
        <v>37</v>
      </c>
      <c r="Q31" s="69" t="s">
        <v>36</v>
      </c>
      <c r="R31" s="30" t="s">
        <v>41</v>
      </c>
      <c r="S31" s="113" t="s">
        <v>37</v>
      </c>
      <c r="T31" s="29" t="s">
        <v>37</v>
      </c>
      <c r="U31" s="69" t="s">
        <v>36</v>
      </c>
      <c r="V31" s="30" t="s">
        <v>41</v>
      </c>
    </row>
    <row r="32" spans="1:22" s="6" customFormat="1" ht="16.5" customHeight="1">
      <c r="A32" s="155"/>
      <c r="B32" s="49" t="s">
        <v>13</v>
      </c>
      <c r="C32" s="113" t="s">
        <v>37</v>
      </c>
      <c r="D32" s="29" t="s">
        <v>37</v>
      </c>
      <c r="E32" s="69" t="s">
        <v>36</v>
      </c>
      <c r="F32" s="30" t="s">
        <v>41</v>
      </c>
      <c r="G32" s="113" t="s">
        <v>37</v>
      </c>
      <c r="H32" s="29" t="s">
        <v>37</v>
      </c>
      <c r="I32" s="69" t="s">
        <v>36</v>
      </c>
      <c r="J32" s="30" t="s">
        <v>41</v>
      </c>
      <c r="K32" s="113" t="s">
        <v>37</v>
      </c>
      <c r="L32" s="29" t="s">
        <v>37</v>
      </c>
      <c r="M32" s="69" t="s">
        <v>36</v>
      </c>
      <c r="N32" s="30" t="s">
        <v>41</v>
      </c>
      <c r="O32" s="113" t="s">
        <v>37</v>
      </c>
      <c r="P32" s="29" t="s">
        <v>37</v>
      </c>
      <c r="Q32" s="69" t="s">
        <v>36</v>
      </c>
      <c r="R32" s="30" t="s">
        <v>41</v>
      </c>
      <c r="S32" s="113" t="s">
        <v>37</v>
      </c>
      <c r="T32" s="29" t="s">
        <v>37</v>
      </c>
      <c r="U32" s="69" t="s">
        <v>36</v>
      </c>
      <c r="V32" s="30" t="s">
        <v>41</v>
      </c>
    </row>
    <row r="33" spans="1:22" s="6" customFormat="1" ht="16.5" customHeight="1">
      <c r="A33" s="155"/>
      <c r="B33" s="49" t="s">
        <v>14</v>
      </c>
      <c r="C33" s="113" t="s">
        <v>37</v>
      </c>
      <c r="D33" s="29" t="s">
        <v>37</v>
      </c>
      <c r="E33" s="69" t="s">
        <v>36</v>
      </c>
      <c r="F33" s="30" t="s">
        <v>41</v>
      </c>
      <c r="G33" s="113" t="s">
        <v>37</v>
      </c>
      <c r="H33" s="29" t="s">
        <v>37</v>
      </c>
      <c r="I33" s="69" t="s">
        <v>36</v>
      </c>
      <c r="J33" s="30" t="s">
        <v>41</v>
      </c>
      <c r="K33" s="113" t="s">
        <v>37</v>
      </c>
      <c r="L33" s="29" t="s">
        <v>37</v>
      </c>
      <c r="M33" s="69" t="s">
        <v>36</v>
      </c>
      <c r="N33" s="30" t="s">
        <v>41</v>
      </c>
      <c r="O33" s="113" t="s">
        <v>37</v>
      </c>
      <c r="P33" s="29" t="s">
        <v>37</v>
      </c>
      <c r="Q33" s="69" t="s">
        <v>36</v>
      </c>
      <c r="R33" s="30" t="s">
        <v>41</v>
      </c>
      <c r="S33" s="113" t="s">
        <v>37</v>
      </c>
      <c r="T33" s="29" t="s">
        <v>37</v>
      </c>
      <c r="U33" s="69" t="s">
        <v>36</v>
      </c>
      <c r="V33" s="30" t="s">
        <v>41</v>
      </c>
    </row>
    <row r="34" spans="1:22" s="6" customFormat="1" ht="16.5" customHeight="1">
      <c r="A34" s="155"/>
      <c r="B34" s="49" t="s">
        <v>15</v>
      </c>
      <c r="C34" s="113" t="s">
        <v>37</v>
      </c>
      <c r="D34" s="29" t="s">
        <v>37</v>
      </c>
      <c r="E34" s="69" t="s">
        <v>36</v>
      </c>
      <c r="F34" s="30" t="s">
        <v>41</v>
      </c>
      <c r="G34" s="113" t="s">
        <v>37</v>
      </c>
      <c r="H34" s="29" t="s">
        <v>37</v>
      </c>
      <c r="I34" s="69" t="s">
        <v>36</v>
      </c>
      <c r="J34" s="30" t="s">
        <v>41</v>
      </c>
      <c r="K34" s="113" t="s">
        <v>37</v>
      </c>
      <c r="L34" s="29" t="s">
        <v>37</v>
      </c>
      <c r="M34" s="69" t="s">
        <v>36</v>
      </c>
      <c r="N34" s="30" t="s">
        <v>41</v>
      </c>
      <c r="O34" s="113" t="s">
        <v>37</v>
      </c>
      <c r="P34" s="29" t="s">
        <v>37</v>
      </c>
      <c r="Q34" s="69" t="s">
        <v>36</v>
      </c>
      <c r="R34" s="30" t="s">
        <v>41</v>
      </c>
      <c r="S34" s="113" t="s">
        <v>37</v>
      </c>
      <c r="T34" s="29" t="s">
        <v>37</v>
      </c>
      <c r="U34" s="69" t="s">
        <v>36</v>
      </c>
      <c r="V34" s="30" t="s">
        <v>41</v>
      </c>
    </row>
    <row r="35" spans="1:22" s="6" customFormat="1" ht="16.5" customHeight="1">
      <c r="A35" s="155"/>
      <c r="B35" s="49" t="s">
        <v>16</v>
      </c>
      <c r="C35" s="113" t="s">
        <v>37</v>
      </c>
      <c r="D35" s="29" t="s">
        <v>37</v>
      </c>
      <c r="E35" s="69" t="s">
        <v>36</v>
      </c>
      <c r="F35" s="30" t="s">
        <v>41</v>
      </c>
      <c r="G35" s="113" t="s">
        <v>37</v>
      </c>
      <c r="H35" s="29" t="s">
        <v>37</v>
      </c>
      <c r="I35" s="69" t="s">
        <v>36</v>
      </c>
      <c r="J35" s="30" t="s">
        <v>41</v>
      </c>
      <c r="K35" s="113" t="s">
        <v>37</v>
      </c>
      <c r="L35" s="29" t="s">
        <v>37</v>
      </c>
      <c r="M35" s="69" t="s">
        <v>36</v>
      </c>
      <c r="N35" s="30" t="s">
        <v>41</v>
      </c>
      <c r="O35" s="113" t="s">
        <v>37</v>
      </c>
      <c r="P35" s="29" t="s">
        <v>37</v>
      </c>
      <c r="Q35" s="69" t="s">
        <v>36</v>
      </c>
      <c r="R35" s="30" t="s">
        <v>41</v>
      </c>
      <c r="S35" s="113" t="s">
        <v>37</v>
      </c>
      <c r="T35" s="29" t="s">
        <v>37</v>
      </c>
      <c r="U35" s="69" t="s">
        <v>36</v>
      </c>
      <c r="V35" s="30" t="s">
        <v>41</v>
      </c>
    </row>
    <row r="36" spans="1:22" s="6" customFormat="1" ht="16.5" customHeight="1">
      <c r="A36" s="155"/>
      <c r="B36" s="49" t="s">
        <v>17</v>
      </c>
      <c r="C36" s="113" t="s">
        <v>37</v>
      </c>
      <c r="D36" s="29" t="s">
        <v>37</v>
      </c>
      <c r="E36" s="69" t="s">
        <v>36</v>
      </c>
      <c r="F36" s="30" t="s">
        <v>41</v>
      </c>
      <c r="G36" s="113" t="s">
        <v>37</v>
      </c>
      <c r="H36" s="29" t="s">
        <v>37</v>
      </c>
      <c r="I36" s="69" t="s">
        <v>36</v>
      </c>
      <c r="J36" s="30" t="s">
        <v>41</v>
      </c>
      <c r="K36" s="113" t="s">
        <v>37</v>
      </c>
      <c r="L36" s="29" t="s">
        <v>37</v>
      </c>
      <c r="M36" s="69" t="s">
        <v>36</v>
      </c>
      <c r="N36" s="30" t="s">
        <v>41</v>
      </c>
      <c r="O36" s="113" t="s">
        <v>37</v>
      </c>
      <c r="P36" s="29" t="s">
        <v>37</v>
      </c>
      <c r="Q36" s="69" t="s">
        <v>36</v>
      </c>
      <c r="R36" s="30" t="s">
        <v>41</v>
      </c>
      <c r="S36" s="113" t="s">
        <v>37</v>
      </c>
      <c r="T36" s="29" t="s">
        <v>37</v>
      </c>
      <c r="U36" s="69" t="s">
        <v>36</v>
      </c>
      <c r="V36" s="30" t="s">
        <v>41</v>
      </c>
    </row>
    <row r="37" spans="1:22" s="6" customFormat="1" ht="16.5" customHeight="1">
      <c r="A37" s="155"/>
      <c r="B37" s="49" t="s">
        <v>18</v>
      </c>
      <c r="C37" s="113" t="s">
        <v>37</v>
      </c>
      <c r="D37" s="29" t="s">
        <v>37</v>
      </c>
      <c r="E37" s="69" t="s">
        <v>36</v>
      </c>
      <c r="F37" s="30" t="s">
        <v>41</v>
      </c>
      <c r="G37" s="113" t="s">
        <v>37</v>
      </c>
      <c r="H37" s="29" t="s">
        <v>37</v>
      </c>
      <c r="I37" s="69" t="s">
        <v>36</v>
      </c>
      <c r="J37" s="30" t="s">
        <v>41</v>
      </c>
      <c r="K37" s="113" t="s">
        <v>37</v>
      </c>
      <c r="L37" s="29" t="s">
        <v>37</v>
      </c>
      <c r="M37" s="69" t="s">
        <v>36</v>
      </c>
      <c r="N37" s="30" t="s">
        <v>41</v>
      </c>
      <c r="O37" s="113" t="s">
        <v>37</v>
      </c>
      <c r="P37" s="29" t="s">
        <v>37</v>
      </c>
      <c r="Q37" s="69" t="s">
        <v>36</v>
      </c>
      <c r="R37" s="30" t="s">
        <v>41</v>
      </c>
      <c r="S37" s="113" t="s">
        <v>37</v>
      </c>
      <c r="T37" s="29" t="s">
        <v>37</v>
      </c>
      <c r="U37" s="69" t="s">
        <v>36</v>
      </c>
      <c r="V37" s="30" t="s">
        <v>41</v>
      </c>
    </row>
    <row r="38" spans="1:22" s="6" customFormat="1" ht="16.5" customHeight="1">
      <c r="A38" s="155"/>
      <c r="B38" s="49" t="s">
        <v>19</v>
      </c>
      <c r="C38" s="113" t="s">
        <v>37</v>
      </c>
      <c r="D38" s="29" t="s">
        <v>37</v>
      </c>
      <c r="E38" s="69" t="s">
        <v>36</v>
      </c>
      <c r="F38" s="30" t="s">
        <v>41</v>
      </c>
      <c r="G38" s="113" t="s">
        <v>37</v>
      </c>
      <c r="H38" s="29" t="s">
        <v>37</v>
      </c>
      <c r="I38" s="69" t="s">
        <v>36</v>
      </c>
      <c r="J38" s="30" t="s">
        <v>41</v>
      </c>
      <c r="K38" s="113" t="s">
        <v>37</v>
      </c>
      <c r="L38" s="29" t="s">
        <v>37</v>
      </c>
      <c r="M38" s="69" t="s">
        <v>36</v>
      </c>
      <c r="N38" s="30" t="s">
        <v>41</v>
      </c>
      <c r="O38" s="113" t="s">
        <v>37</v>
      </c>
      <c r="P38" s="29" t="s">
        <v>37</v>
      </c>
      <c r="Q38" s="69" t="s">
        <v>36</v>
      </c>
      <c r="R38" s="30" t="s">
        <v>41</v>
      </c>
      <c r="S38" s="113" t="s">
        <v>37</v>
      </c>
      <c r="T38" s="29" t="s">
        <v>37</v>
      </c>
      <c r="U38" s="69" t="s">
        <v>36</v>
      </c>
      <c r="V38" s="30" t="s">
        <v>41</v>
      </c>
    </row>
    <row r="39" spans="1:22" s="6" customFormat="1" ht="16.5" customHeight="1" thickBot="1">
      <c r="A39" s="155"/>
      <c r="B39" s="50" t="s">
        <v>20</v>
      </c>
      <c r="C39" s="114" t="s">
        <v>37</v>
      </c>
      <c r="D39" s="39" t="s">
        <v>37</v>
      </c>
      <c r="E39" s="39" t="s">
        <v>36</v>
      </c>
      <c r="F39" s="40" t="s">
        <v>37</v>
      </c>
      <c r="G39" s="114" t="s">
        <v>37</v>
      </c>
      <c r="H39" s="39" t="s">
        <v>37</v>
      </c>
      <c r="I39" s="39" t="s">
        <v>36</v>
      </c>
      <c r="J39" s="40" t="s">
        <v>37</v>
      </c>
      <c r="K39" s="114" t="s">
        <v>37</v>
      </c>
      <c r="L39" s="39" t="s">
        <v>37</v>
      </c>
      <c r="M39" s="39" t="s">
        <v>36</v>
      </c>
      <c r="N39" s="40" t="s">
        <v>37</v>
      </c>
      <c r="O39" s="114" t="s">
        <v>37</v>
      </c>
      <c r="P39" s="39" t="s">
        <v>37</v>
      </c>
      <c r="Q39" s="39" t="s">
        <v>36</v>
      </c>
      <c r="R39" s="40" t="s">
        <v>37</v>
      </c>
      <c r="S39" s="114" t="s">
        <v>37</v>
      </c>
      <c r="T39" s="39" t="s">
        <v>37</v>
      </c>
      <c r="U39" s="39" t="s">
        <v>36</v>
      </c>
      <c r="V39" s="40" t="s">
        <v>37</v>
      </c>
    </row>
    <row r="40" spans="1:15" s="6" customFormat="1" ht="20.25" customHeight="1">
      <c r="A40" s="155"/>
      <c r="B40" s="149" t="s">
        <v>48</v>
      </c>
      <c r="C40" s="149"/>
      <c r="D40" s="64"/>
      <c r="E40" s="22"/>
      <c r="F40" s="22"/>
      <c r="G40" s="63"/>
      <c r="H40" s="65"/>
      <c r="I40" s="22"/>
      <c r="J40" s="57"/>
      <c r="K40" s="66"/>
      <c r="L40" s="65"/>
      <c r="M40" s="67"/>
      <c r="N40" s="67"/>
      <c r="O40" s="22"/>
    </row>
    <row r="41" spans="1:8" ht="15" customHeight="1">
      <c r="A41" s="155"/>
      <c r="B41" s="45" t="s">
        <v>44</v>
      </c>
      <c r="C41" s="70"/>
      <c r="D41" s="70"/>
      <c r="E41" s="70"/>
      <c r="F41" s="70"/>
      <c r="G41" s="70"/>
      <c r="H41" s="22"/>
    </row>
    <row r="42" spans="1:7" ht="15" customHeight="1">
      <c r="A42" s="155"/>
      <c r="B42" s="125" t="s">
        <v>47</v>
      </c>
      <c r="C42" s="71"/>
      <c r="D42" s="71"/>
      <c r="E42" s="71"/>
      <c r="F42" s="71"/>
      <c r="G42" s="71"/>
    </row>
    <row r="43" spans="1:7" ht="9" customHeight="1">
      <c r="A43" s="155"/>
      <c r="B43" s="68"/>
      <c r="C43" s="2"/>
      <c r="D43" s="2"/>
      <c r="E43" s="2"/>
      <c r="F43" s="2"/>
      <c r="G43" s="2"/>
    </row>
    <row r="44" ht="9" customHeight="1">
      <c r="A44" s="155"/>
    </row>
    <row r="45" ht="9" customHeight="1">
      <c r="A45" s="155"/>
    </row>
    <row r="46" ht="9" customHeight="1">
      <c r="A46" s="155"/>
    </row>
    <row r="47" ht="9" customHeight="1">
      <c r="A47" s="155"/>
    </row>
    <row r="48" ht="9" customHeight="1">
      <c r="A48" s="155"/>
    </row>
    <row r="49" ht="9" customHeight="1">
      <c r="A49" s="155"/>
    </row>
    <row r="50" ht="9" customHeight="1">
      <c r="A50" s="155"/>
    </row>
    <row r="51" ht="9" customHeight="1">
      <c r="A51" s="155"/>
    </row>
    <row r="52" ht="9" customHeight="1">
      <c r="A52" s="155"/>
    </row>
    <row r="53" ht="9" customHeight="1">
      <c r="A53" s="155"/>
    </row>
    <row r="54" ht="9" customHeight="1">
      <c r="A54" s="155"/>
    </row>
    <row r="55" ht="9" customHeight="1">
      <c r="A55" s="155"/>
    </row>
    <row r="56" spans="1:22" ht="14.25" customHeight="1">
      <c r="A56" s="155"/>
      <c r="B56" s="153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</row>
    <row r="57" ht="9" customHeight="1">
      <c r="A57" s="155"/>
    </row>
    <row r="58" ht="9" customHeight="1">
      <c r="A58" s="155"/>
    </row>
    <row r="59" ht="9" customHeight="1">
      <c r="A59" s="155"/>
    </row>
    <row r="60" spans="1:23" ht="10.5" customHeight="1">
      <c r="A60" s="155"/>
      <c r="B60" s="162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</row>
    <row r="61" ht="9" customHeight="1">
      <c r="A61" s="155"/>
    </row>
    <row r="62" ht="9" customHeight="1">
      <c r="A62" s="155"/>
    </row>
    <row r="63" spans="1:23" ht="9" customHeight="1">
      <c r="A63" s="155"/>
      <c r="B63" s="153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</row>
    <row r="64" spans="1:23" ht="9" customHeight="1">
      <c r="A64" s="155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</row>
    <row r="65" spans="1:23" ht="9" customHeight="1">
      <c r="A65" s="155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</row>
  </sheetData>
  <sheetProtection/>
  <mergeCells count="16">
    <mergeCell ref="K3:N3"/>
    <mergeCell ref="B60:W60"/>
    <mergeCell ref="S3:V3"/>
    <mergeCell ref="G22:J22"/>
    <mergeCell ref="K22:N22"/>
    <mergeCell ref="S22:V22"/>
    <mergeCell ref="B2:H2"/>
    <mergeCell ref="B40:C40"/>
    <mergeCell ref="O3:R3"/>
    <mergeCell ref="B56:V56"/>
    <mergeCell ref="O22:R22"/>
    <mergeCell ref="A1:A65"/>
    <mergeCell ref="B63:W65"/>
    <mergeCell ref="C3:F3"/>
    <mergeCell ref="G3:J3"/>
    <mergeCell ref="C22:F22"/>
  </mergeCells>
  <printOptions/>
  <pageMargins left="0.2" right="0.7086614173228347" top="0.7480314960629921" bottom="0.35433070866141736" header="0.31496062992125984" footer="0.31496062992125984"/>
  <pageSetup horizontalDpi="400" verticalDpi="400" orientation="landscape" paperSize="9" scale="65" r:id="rId2"/>
  <headerFooter alignWithMargins="0">
    <oddFooter>&amp;C&amp;12‐26‐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C:\WINDOWS\ﾃﾞｽｸﾄｯﾌﾟ\２章\T2-15図4.jsd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年次別死産数・率</dc:title>
  <dc:subject/>
  <dc:creator>岐阜県</dc:creator>
  <cp:keywords/>
  <dc:description/>
  <cp:lastModifiedBy>Gifu</cp:lastModifiedBy>
  <cp:lastPrinted>2014-03-24T04:04:59Z</cp:lastPrinted>
  <dcterms:created xsi:type="dcterms:W3CDTF">2004-12-20T04:45:18Z</dcterms:created>
  <dcterms:modified xsi:type="dcterms:W3CDTF">2014-04-01T08:06:57Z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-442086832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1009112130</vt:i4>
  </property>
  <property fmtid="{D5CDD505-2E9C-101B-9397-08002B2CF9AE}" pid="7" name="_ReviewingToolsShownOnce">
    <vt:lpwstr/>
  </property>
</Properties>
</file>