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2390" windowHeight="4185" activeTab="0"/>
  </bookViews>
  <sheets>
    <sheet name="T8-11" sheetId="1" r:id="rId1"/>
  </sheets>
  <definedNames>
    <definedName name="印刷範囲" localSheetId="0">'T8-11'!$A$1:$T$60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<sst xmlns="http://schemas.openxmlformats.org/spreadsheetml/2006/main" count="86" uniqueCount="78">
  <si>
    <t>対象者</t>
  </si>
  <si>
    <t>受診者</t>
  </si>
  <si>
    <t>患者数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</si>
  <si>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</si>
  <si>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</si>
  <si>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</si>
  <si>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</si>
  <si>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</si>
  <si>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</si>
  <si>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</si>
  <si>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</si>
  <si>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管    外</t>
  </si>
  <si>
    <t>揖斐川町</t>
  </si>
  <si>
    <t>大 野 町</t>
  </si>
  <si>
    <t>池 田 町</t>
  </si>
  <si>
    <t>事例2</t>
  </si>
  <si>
    <t>事例3</t>
  </si>
  <si>
    <t>事例4</t>
  </si>
  <si>
    <t>事例5</t>
  </si>
  <si>
    <t>（５） 接触者健診 （Ｔ８－１１）</t>
  </si>
  <si>
    <t>区　　分</t>
  </si>
  <si>
    <t>ツ 　反 　検 　査</t>
  </si>
  <si>
    <t>Q　F　T　検 　査</t>
  </si>
  <si>
    <t>間  接</t>
  </si>
  <si>
    <t>直  接</t>
  </si>
  <si>
    <t>受診率</t>
  </si>
  <si>
    <t>被
判定者</t>
  </si>
  <si>
    <t>陰　性</t>
  </si>
  <si>
    <t>陽　性</t>
  </si>
  <si>
    <t>判　定
保　留</t>
  </si>
  <si>
    <t>判　定
不　可</t>
  </si>
  <si>
    <t>撮  影</t>
  </si>
  <si>
    <t>潜在性
結　核
感染症</t>
  </si>
  <si>
    <t xml:space="preserve"> （％）</t>
  </si>
  <si>
    <t>強陽性</t>
  </si>
  <si>
    <t>海 津 市</t>
  </si>
  <si>
    <t>事例1</t>
  </si>
  <si>
    <t>事例6</t>
  </si>
  <si>
    <t>事例7</t>
  </si>
  <si>
    <t>事例8</t>
  </si>
  <si>
    <t>事例9</t>
  </si>
  <si>
    <t>事例10</t>
  </si>
  <si>
    <t>家族健診</t>
  </si>
  <si>
    <t>総数</t>
  </si>
  <si>
    <t>その他</t>
  </si>
  <si>
    <t>事例11</t>
  </si>
  <si>
    <t>事例12</t>
  </si>
  <si>
    <t>事例13</t>
  </si>
  <si>
    <t>事例14</t>
  </si>
  <si>
    <t>事例15</t>
  </si>
  <si>
    <t>事例16</t>
  </si>
  <si>
    <t>事例17</t>
  </si>
  <si>
    <t>事例18</t>
  </si>
  <si>
    <t>事例19</t>
  </si>
  <si>
    <t>事例20</t>
  </si>
  <si>
    <t>事例21</t>
  </si>
  <si>
    <t>事例22</t>
  </si>
  <si>
    <t>事例23</t>
  </si>
  <si>
    <t>事例24</t>
  </si>
  <si>
    <t>事例25</t>
  </si>
  <si>
    <t>事例26</t>
  </si>
  <si>
    <t>事例27</t>
  </si>
  <si>
    <t>事例28</t>
  </si>
  <si>
    <t>事例29</t>
  </si>
  <si>
    <t>事例30</t>
  </si>
  <si>
    <t>事例31</t>
  </si>
  <si>
    <t>事例32</t>
  </si>
  <si>
    <t>事例33</t>
  </si>
  <si>
    <t>事例34</t>
  </si>
  <si>
    <t>事例35</t>
  </si>
  <si>
    <t>保健所実施分</t>
  </si>
  <si>
    <t>保健所
実施分</t>
  </si>
  <si>
    <t>実施者</t>
  </si>
  <si>
    <t>医療機関
職場健診</t>
  </si>
  <si>
    <t>＊　その他は各事例毎（施設別等）に記入</t>
  </si>
  <si>
    <t>（平成２４年度）</t>
  </si>
  <si>
    <t>事例36</t>
  </si>
  <si>
    <t>事例37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</si>
</sst>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  <numFmt numFmtId="182" formatCode="0.0_);[Red]\(0.0\)"/>
  </numFmts>
  <fonts count="42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8.5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.5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4"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33" borderId="11" xfId="0" applyNumberFormat="1" applyFont="1" applyFill="1" applyBorder="1" applyAlignment="1" applyProtection="1">
      <alignment horizontal="center" vertical="center"/>
      <protection/>
    </xf>
    <xf numFmtId="41" fontId="1" fillId="33" borderId="12" xfId="0" applyNumberFormat="1" applyFont="1" applyFill="1" applyBorder="1" applyAlignment="1" applyProtection="1">
      <alignment horizontal="center" vertical="center"/>
      <protection/>
    </xf>
    <xf numFmtId="41" fontId="1" fillId="0" borderId="13" xfId="0" applyNumberFormat="1" applyFont="1" applyBorder="1" applyAlignment="1" applyProtection="1">
      <alignment horizontal="center" vertical="center"/>
      <protection locked="0"/>
    </xf>
    <xf numFmtId="41" fontId="1" fillId="0" borderId="0" xfId="0" applyNumberFormat="1" applyFont="1" applyBorder="1" applyAlignment="1" applyProtection="1">
      <alignment horizontal="center" vertical="center"/>
      <protection locked="0"/>
    </xf>
    <xf numFmtId="41" fontId="1" fillId="0" borderId="14" xfId="0" applyNumberFormat="1" applyFont="1" applyBorder="1" applyAlignment="1" applyProtection="1">
      <alignment horizontal="center" vertical="center"/>
      <protection locked="0"/>
    </xf>
    <xf numFmtId="41" fontId="1" fillId="0" borderId="10" xfId="0" applyNumberFormat="1" applyFont="1" applyBorder="1" applyAlignment="1" applyProtection="1">
      <alignment horizontal="center" vertical="center"/>
      <protection locked="0"/>
    </xf>
    <xf numFmtId="41" fontId="1" fillId="0" borderId="15" xfId="0" applyNumberFormat="1" applyFont="1" applyBorder="1" applyAlignment="1" applyProtection="1">
      <alignment horizontal="center" vertical="center"/>
      <protection locked="0"/>
    </xf>
    <xf numFmtId="41" fontId="1" fillId="0" borderId="16" xfId="0" applyNumberFormat="1" applyFont="1" applyBorder="1" applyAlignment="1" applyProtection="1">
      <alignment horizontal="center" vertical="center"/>
      <protection locked="0"/>
    </xf>
    <xf numFmtId="41" fontId="1" fillId="0" borderId="17" xfId="0" applyNumberFormat="1" applyFont="1" applyBorder="1" applyAlignment="1" applyProtection="1">
      <alignment horizontal="center" vertical="center"/>
      <protection locked="0"/>
    </xf>
    <xf numFmtId="41" fontId="1" fillId="0" borderId="18" xfId="0" applyNumberFormat="1" applyFont="1" applyBorder="1" applyAlignment="1" applyProtection="1">
      <alignment horizontal="center" vertical="center"/>
      <protection locked="0"/>
    </xf>
    <xf numFmtId="41" fontId="1" fillId="0" borderId="19" xfId="0" applyNumberFormat="1" applyFont="1" applyBorder="1" applyAlignment="1" applyProtection="1">
      <alignment horizontal="center" vertical="center"/>
      <protection locked="0"/>
    </xf>
    <xf numFmtId="41" fontId="1" fillId="0" borderId="20" xfId="0" applyNumberFormat="1" applyFont="1" applyBorder="1" applyAlignment="1" applyProtection="1">
      <alignment horizontal="center" vertical="center"/>
      <protection locked="0"/>
    </xf>
    <xf numFmtId="41" fontId="1" fillId="0" borderId="21" xfId="0" applyNumberFormat="1" applyFont="1" applyBorder="1" applyAlignment="1" applyProtection="1">
      <alignment horizontal="center" vertical="center"/>
      <protection locked="0"/>
    </xf>
    <xf numFmtId="41" fontId="1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41" fontId="1" fillId="0" borderId="29" xfId="0" applyNumberFormat="1" applyFont="1" applyBorder="1" applyAlignment="1" applyProtection="1">
      <alignment horizontal="center" vertical="center"/>
      <protection locked="0"/>
    </xf>
    <xf numFmtId="41" fontId="1" fillId="33" borderId="30" xfId="0" applyNumberFormat="1" applyFont="1" applyFill="1" applyBorder="1" applyAlignment="1" applyProtection="1">
      <alignment horizontal="center" vertical="center"/>
      <protection/>
    </xf>
    <xf numFmtId="41" fontId="1" fillId="33" borderId="31" xfId="0" applyNumberFormat="1" applyFont="1" applyFill="1" applyBorder="1" applyAlignment="1" applyProtection="1">
      <alignment horizontal="center" vertical="center"/>
      <protection/>
    </xf>
    <xf numFmtId="41" fontId="1" fillId="33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>
      <alignment horizontal="center" vertical="center"/>
    </xf>
    <xf numFmtId="41" fontId="1" fillId="33" borderId="34" xfId="0" applyNumberFormat="1" applyFont="1" applyFill="1" applyBorder="1" applyAlignment="1" applyProtection="1">
      <alignment horizontal="center" vertical="center"/>
      <protection/>
    </xf>
    <xf numFmtId="41" fontId="1" fillId="33" borderId="35" xfId="0" applyNumberFormat="1" applyFont="1" applyFill="1" applyBorder="1" applyAlignment="1" applyProtection="1">
      <alignment horizontal="center" vertical="center"/>
      <protection/>
    </xf>
    <xf numFmtId="41" fontId="1" fillId="33" borderId="36" xfId="0" applyNumberFormat="1" applyFont="1" applyFill="1" applyBorder="1" applyAlignment="1" applyProtection="1">
      <alignment horizontal="center" vertical="center"/>
      <protection/>
    </xf>
    <xf numFmtId="41" fontId="1" fillId="33" borderId="37" xfId="0" applyNumberFormat="1" applyFont="1" applyFill="1" applyBorder="1" applyAlignment="1" applyProtection="1">
      <alignment horizontal="center" vertical="center"/>
      <protection/>
    </xf>
    <xf numFmtId="41" fontId="1" fillId="33" borderId="38" xfId="0" applyNumberFormat="1" applyFont="1" applyFill="1" applyBorder="1" applyAlignment="1" applyProtection="1">
      <alignment horizontal="center" vertical="center"/>
      <protection/>
    </xf>
    <xf numFmtId="41" fontId="1" fillId="33" borderId="39" xfId="0" applyNumberFormat="1" applyFont="1" applyFill="1" applyBorder="1" applyAlignment="1" applyProtection="1">
      <alignment horizontal="center" vertical="center"/>
      <protection/>
    </xf>
    <xf numFmtId="41" fontId="1" fillId="33" borderId="40" xfId="0" applyNumberFormat="1" applyFont="1" applyFill="1" applyBorder="1" applyAlignment="1" applyProtection="1">
      <alignment horizontal="center" vertical="center"/>
      <protection/>
    </xf>
    <xf numFmtId="41" fontId="1" fillId="33" borderId="41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41" fontId="1" fillId="33" borderId="44" xfId="0" applyNumberFormat="1" applyFont="1" applyFill="1" applyBorder="1" applyAlignment="1" applyProtection="1">
      <alignment horizontal="center" vertical="center"/>
      <protection/>
    </xf>
    <xf numFmtId="41" fontId="1" fillId="33" borderId="45" xfId="0" applyNumberFormat="1" applyFont="1" applyFill="1" applyBorder="1" applyAlignment="1" applyProtection="1">
      <alignment horizontal="center" vertical="center"/>
      <protection/>
    </xf>
    <xf numFmtId="3" fontId="2" fillId="0" borderId="46" xfId="0" applyNumberFormat="1" applyFont="1" applyBorder="1" applyAlignment="1">
      <alignment horizontal="center" vertical="center"/>
    </xf>
    <xf numFmtId="41" fontId="1" fillId="33" borderId="47" xfId="0" applyNumberFormat="1" applyFont="1" applyFill="1" applyBorder="1" applyAlignment="1" applyProtection="1">
      <alignment horizontal="center" vertical="center"/>
      <protection/>
    </xf>
    <xf numFmtId="41" fontId="1" fillId="33" borderId="48" xfId="0" applyNumberFormat="1" applyFont="1" applyFill="1" applyBorder="1" applyAlignment="1" applyProtection="1">
      <alignment horizontal="center" vertical="center"/>
      <protection/>
    </xf>
    <xf numFmtId="41" fontId="1" fillId="33" borderId="46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Border="1" applyAlignment="1">
      <alignment horizontal="center" vertical="center"/>
    </xf>
    <xf numFmtId="182" fontId="1" fillId="33" borderId="46" xfId="0" applyNumberFormat="1" applyFont="1" applyFill="1" applyBorder="1" applyAlignment="1" applyProtection="1">
      <alignment horizontal="right" vertical="center"/>
      <protection/>
    </xf>
    <xf numFmtId="182" fontId="1" fillId="33" borderId="32" xfId="0" applyNumberFormat="1" applyFont="1" applyFill="1" applyBorder="1" applyAlignment="1" applyProtection="1">
      <alignment horizontal="right" vertical="center"/>
      <protection/>
    </xf>
    <xf numFmtId="182" fontId="1" fillId="33" borderId="10" xfId="0" applyNumberFormat="1" applyFont="1" applyFill="1" applyBorder="1" applyAlignment="1" applyProtection="1">
      <alignment horizontal="right" vertical="center"/>
      <protection/>
    </xf>
    <xf numFmtId="182" fontId="1" fillId="33" borderId="16" xfId="0" applyNumberFormat="1" applyFont="1" applyFill="1" applyBorder="1" applyAlignment="1" applyProtection="1">
      <alignment horizontal="right" vertical="center"/>
      <protection/>
    </xf>
    <xf numFmtId="182" fontId="1" fillId="33" borderId="19" xfId="0" applyNumberFormat="1" applyFont="1" applyFill="1" applyBorder="1" applyAlignment="1" applyProtection="1">
      <alignment horizontal="right" vertical="center"/>
      <protection/>
    </xf>
    <xf numFmtId="182" fontId="1" fillId="33" borderId="11" xfId="0" applyNumberFormat="1" applyFont="1" applyFill="1" applyBorder="1" applyAlignment="1" applyProtection="1">
      <alignment horizontal="right" vertical="center"/>
      <protection/>
    </xf>
    <xf numFmtId="182" fontId="1" fillId="33" borderId="50" xfId="0" applyNumberFormat="1" applyFont="1" applyFill="1" applyBorder="1" applyAlignment="1" applyProtection="1">
      <alignment horizontal="right" vertical="center"/>
      <protection/>
    </xf>
    <xf numFmtId="182" fontId="1" fillId="33" borderId="20" xfId="0" applyNumberFormat="1" applyFont="1" applyFill="1" applyBorder="1" applyAlignment="1" applyProtection="1">
      <alignment horizontal="right" vertical="center"/>
      <protection/>
    </xf>
    <xf numFmtId="182" fontId="1" fillId="33" borderId="37" xfId="0" applyNumberFormat="1" applyFont="1" applyFill="1" applyBorder="1" applyAlignment="1" applyProtection="1">
      <alignment horizontal="right" vertical="center"/>
      <protection/>
    </xf>
    <xf numFmtId="41" fontId="1" fillId="33" borderId="51" xfId="0" applyNumberFormat="1" applyFont="1" applyFill="1" applyBorder="1" applyAlignment="1" applyProtection="1">
      <alignment horizontal="center" vertical="center"/>
      <protection/>
    </xf>
    <xf numFmtId="41" fontId="1" fillId="33" borderId="52" xfId="0" applyNumberFormat="1" applyFont="1" applyFill="1" applyBorder="1" applyAlignment="1" applyProtection="1">
      <alignment horizontal="center" vertical="center"/>
      <protection/>
    </xf>
    <xf numFmtId="41" fontId="1" fillId="33" borderId="53" xfId="0" applyNumberFormat="1" applyFont="1" applyFill="1" applyBorder="1" applyAlignment="1" applyProtection="1">
      <alignment horizontal="center" vertical="center"/>
      <protection/>
    </xf>
    <xf numFmtId="41" fontId="1" fillId="33" borderId="54" xfId="0" applyNumberFormat="1" applyFont="1" applyFill="1" applyBorder="1" applyAlignment="1" applyProtection="1">
      <alignment horizontal="center" vertical="center"/>
      <protection/>
    </xf>
    <xf numFmtId="3" fontId="2" fillId="0" borderId="4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textRotation="255" wrapText="1"/>
    </xf>
    <xf numFmtId="3" fontId="2" fillId="0" borderId="22" xfId="0" applyNumberFormat="1" applyFont="1" applyBorder="1" applyAlignment="1">
      <alignment horizontal="center" vertical="center" textRotation="255" wrapText="1"/>
    </xf>
    <xf numFmtId="3" fontId="2" fillId="0" borderId="56" xfId="0" applyNumberFormat="1" applyFont="1" applyFill="1" applyBorder="1" applyAlignment="1">
      <alignment horizontal="center" vertical="center"/>
    </xf>
    <xf numFmtId="3" fontId="2" fillId="0" borderId="5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59" xfId="0" applyNumberFormat="1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" vertical="center"/>
    </xf>
    <xf numFmtId="3" fontId="2" fillId="0" borderId="63" xfId="0" applyNumberFormat="1" applyFont="1" applyFill="1" applyBorder="1" applyAlignment="1">
      <alignment horizontal="center" vertical="center"/>
    </xf>
    <xf numFmtId="3" fontId="2" fillId="0" borderId="64" xfId="0" applyNumberFormat="1" applyFont="1" applyFill="1" applyBorder="1" applyAlignment="1">
      <alignment horizontal="center" vertical="center"/>
    </xf>
    <xf numFmtId="3" fontId="2" fillId="0" borderId="65" xfId="0" applyNumberFormat="1" applyFont="1" applyFill="1" applyBorder="1" applyAlignment="1">
      <alignment horizontal="center" vertical="center"/>
    </xf>
    <xf numFmtId="3" fontId="2" fillId="0" borderId="66" xfId="0" applyNumberFormat="1" applyFont="1" applyFill="1" applyBorder="1" applyAlignment="1">
      <alignment horizontal="center" vertical="center" wrapText="1"/>
    </xf>
    <xf numFmtId="3" fontId="2" fillId="0" borderId="66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41" fontId="1" fillId="0" borderId="67" xfId="0" applyNumberFormat="1" applyFont="1" applyFill="1" applyBorder="1" applyAlignment="1" applyProtection="1">
      <alignment horizontal="center" vertical="center"/>
      <protection/>
    </xf>
    <xf numFmtId="41" fontId="1" fillId="0" borderId="31" xfId="0" applyNumberFormat="1" applyFont="1" applyFill="1" applyBorder="1" applyAlignment="1" applyProtection="1">
      <alignment horizontal="center" vertical="center"/>
      <protection locked="0"/>
    </xf>
    <xf numFmtId="41" fontId="1" fillId="0" borderId="68" xfId="0" applyNumberFormat="1" applyFont="1" applyFill="1" applyBorder="1" applyAlignment="1" applyProtection="1">
      <alignment horizontal="center" vertical="center"/>
      <protection locked="0"/>
    </xf>
    <xf numFmtId="41" fontId="1" fillId="0" borderId="69" xfId="0" applyNumberFormat="1" applyFont="1" applyFill="1" applyBorder="1" applyAlignment="1" applyProtection="1">
      <alignment horizontal="center" vertical="center"/>
      <protection/>
    </xf>
    <xf numFmtId="41" fontId="1" fillId="0" borderId="67" xfId="0" applyNumberFormat="1" applyFont="1" applyFill="1" applyBorder="1" applyAlignment="1" applyProtection="1">
      <alignment horizontal="center" vertical="center"/>
      <protection locked="0"/>
    </xf>
    <xf numFmtId="41" fontId="1" fillId="0" borderId="70" xfId="0" applyNumberFormat="1" applyFont="1" applyFill="1" applyBorder="1" applyAlignment="1" applyProtection="1">
      <alignment horizontal="center" vertical="center"/>
      <protection locked="0"/>
    </xf>
    <xf numFmtId="41" fontId="1" fillId="0" borderId="71" xfId="0" applyNumberFormat="1" applyFont="1" applyFill="1" applyBorder="1" applyAlignment="1" applyProtection="1">
      <alignment horizontal="center" vertical="center"/>
      <protection/>
    </xf>
    <xf numFmtId="41" fontId="1" fillId="0" borderId="72" xfId="0" applyNumberFormat="1" applyFont="1" applyFill="1" applyBorder="1" applyAlignment="1" applyProtection="1">
      <alignment horizontal="center" vertical="center"/>
      <protection/>
    </xf>
    <xf numFmtId="41" fontId="1" fillId="0" borderId="32" xfId="0" applyNumberFormat="1" applyFont="1" applyFill="1" applyBorder="1" applyAlignment="1">
      <alignment horizontal="center" vertical="center"/>
    </xf>
    <xf numFmtId="41" fontId="1" fillId="0" borderId="73" xfId="0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 applyProtection="1">
      <alignment horizontal="center" vertical="center"/>
      <protection locked="0"/>
    </xf>
    <xf numFmtId="41" fontId="1" fillId="0" borderId="74" xfId="0" applyNumberFormat="1" applyFont="1" applyFill="1" applyBorder="1" applyAlignment="1" applyProtection="1">
      <alignment horizontal="center" vertical="center"/>
      <protection/>
    </xf>
    <xf numFmtId="41" fontId="1" fillId="0" borderId="75" xfId="0" applyNumberFormat="1" applyFont="1" applyFill="1" applyBorder="1" applyAlignment="1">
      <alignment horizontal="center" vertical="center"/>
    </xf>
    <xf numFmtId="41" fontId="1" fillId="0" borderId="63" xfId="0" applyNumberFormat="1" applyFont="1" applyFill="1" applyBorder="1" applyAlignment="1" applyProtection="1">
      <alignment horizontal="center" vertical="center"/>
      <protection locked="0"/>
    </xf>
    <xf numFmtId="41" fontId="1" fillId="0" borderId="76" xfId="0" applyNumberFormat="1" applyFont="1" applyFill="1" applyBorder="1" applyAlignment="1" applyProtection="1">
      <alignment horizontal="center" vertical="center"/>
      <protection locked="0"/>
    </xf>
    <xf numFmtId="41" fontId="1" fillId="0" borderId="54" xfId="0" applyNumberFormat="1" applyFont="1" applyFill="1" applyBorder="1" applyAlignment="1">
      <alignment horizontal="center" vertical="center"/>
    </xf>
    <xf numFmtId="41" fontId="1" fillId="0" borderId="77" xfId="0" applyNumberFormat="1" applyFont="1" applyFill="1" applyBorder="1" applyAlignment="1" applyProtection="1">
      <alignment horizontal="center" vertical="center"/>
      <protection locked="0"/>
    </xf>
    <xf numFmtId="41" fontId="1" fillId="0" borderId="52" xfId="0" applyNumberFormat="1" applyFont="1" applyFill="1" applyBorder="1" applyAlignment="1" applyProtection="1">
      <alignment horizontal="center" vertical="center"/>
      <protection locked="0"/>
    </xf>
    <xf numFmtId="41" fontId="1" fillId="0" borderId="78" xfId="0" applyNumberFormat="1" applyFont="1" applyFill="1" applyBorder="1" applyAlignment="1">
      <alignment horizontal="center" vertical="center"/>
    </xf>
    <xf numFmtId="41" fontId="1" fillId="0" borderId="79" xfId="0" applyNumberFormat="1" applyFont="1" applyFill="1" applyBorder="1" applyAlignment="1">
      <alignment horizontal="center" vertical="center"/>
    </xf>
    <xf numFmtId="41" fontId="1" fillId="0" borderId="15" xfId="0" applyNumberFormat="1" applyFont="1" applyFill="1" applyBorder="1" applyAlignment="1" applyProtection="1">
      <alignment horizontal="center" vertical="center"/>
      <protection locked="0"/>
    </xf>
    <xf numFmtId="41" fontId="1" fillId="0" borderId="80" xfId="0" applyNumberFormat="1" applyFont="1" applyFill="1" applyBorder="1" applyAlignment="1" applyProtection="1">
      <alignment horizontal="center" vertical="center"/>
      <protection/>
    </xf>
    <xf numFmtId="41" fontId="1" fillId="0" borderId="81" xfId="0" applyNumberFormat="1" applyFont="1" applyFill="1" applyBorder="1" applyAlignment="1">
      <alignment horizontal="center" vertical="center"/>
    </xf>
    <xf numFmtId="41" fontId="1" fillId="0" borderId="82" xfId="0" applyNumberFormat="1" applyFont="1" applyFill="1" applyBorder="1" applyAlignment="1" applyProtection="1">
      <alignment horizontal="center" vertical="center"/>
      <protection locked="0"/>
    </xf>
    <xf numFmtId="41" fontId="1" fillId="0" borderId="81" xfId="0" applyNumberFormat="1" applyFont="1" applyFill="1" applyBorder="1" applyAlignment="1" applyProtection="1">
      <alignment horizontal="center" vertical="center"/>
      <protection locked="0"/>
    </xf>
    <xf numFmtId="41" fontId="1" fillId="0" borderId="83" xfId="0" applyNumberFormat="1" applyFont="1" applyFill="1" applyBorder="1" applyAlignment="1">
      <alignment horizontal="center" vertical="center"/>
    </xf>
    <xf numFmtId="41" fontId="1" fillId="0" borderId="84" xfId="0" applyNumberFormat="1" applyFont="1" applyFill="1" applyBorder="1" applyAlignment="1" applyProtection="1">
      <alignment horizontal="center" vertical="center"/>
      <protection locked="0"/>
    </xf>
    <xf numFmtId="41" fontId="1" fillId="0" borderId="85" xfId="0" applyNumberFormat="1" applyFont="1" applyFill="1" applyBorder="1" applyAlignment="1" applyProtection="1">
      <alignment horizontal="center" vertical="center"/>
      <protection locked="0"/>
    </xf>
    <xf numFmtId="41" fontId="1" fillId="0" borderId="29" xfId="0" applyNumberFormat="1" applyFont="1" applyFill="1" applyBorder="1" applyAlignment="1" applyProtection="1">
      <alignment horizontal="center" vertical="center"/>
      <protection locked="0"/>
    </xf>
    <xf numFmtId="41" fontId="1" fillId="0" borderId="86" xfId="0" applyNumberFormat="1" applyFont="1" applyFill="1" applyBorder="1" applyAlignment="1" applyProtection="1">
      <alignment horizontal="center" vertical="center"/>
      <protection/>
    </xf>
    <xf numFmtId="41" fontId="1" fillId="0" borderId="87" xfId="0" applyNumberFormat="1" applyFont="1" applyFill="1" applyBorder="1" applyAlignment="1">
      <alignment horizontal="center" vertical="center"/>
    </xf>
    <xf numFmtId="41" fontId="1" fillId="0" borderId="83" xfId="0" applyNumberFormat="1" applyFont="1" applyFill="1" applyBorder="1" applyAlignment="1" applyProtection="1">
      <alignment horizontal="center" vertical="center"/>
      <protection locked="0"/>
    </xf>
    <xf numFmtId="41" fontId="1" fillId="0" borderId="87" xfId="0" applyNumberFormat="1" applyFont="1" applyFill="1" applyBorder="1" applyAlignment="1" applyProtection="1">
      <alignment horizontal="center" vertical="center"/>
      <protection locked="0"/>
    </xf>
    <xf numFmtId="41" fontId="1" fillId="0" borderId="88" xfId="0" applyNumberFormat="1" applyFont="1" applyFill="1" applyBorder="1" applyAlignment="1" applyProtection="1">
      <alignment horizontal="center" vertical="center"/>
      <protection locked="0"/>
    </xf>
    <xf numFmtId="41" fontId="1" fillId="0" borderId="22" xfId="0" applyNumberFormat="1" applyFont="1" applyFill="1" applyBorder="1" applyAlignment="1">
      <alignment horizontal="center" vertical="center"/>
    </xf>
    <xf numFmtId="41" fontId="1" fillId="0" borderId="89" xfId="0" applyNumberFormat="1" applyFont="1" applyFill="1" applyBorder="1" applyAlignment="1">
      <alignment horizontal="center" vertical="center"/>
    </xf>
    <xf numFmtId="41" fontId="1" fillId="0" borderId="21" xfId="0" applyNumberFormat="1" applyFont="1" applyFill="1" applyBorder="1" applyAlignment="1" applyProtection="1">
      <alignment horizontal="center" vertical="center"/>
      <protection locked="0"/>
    </xf>
    <xf numFmtId="41" fontId="1" fillId="0" borderId="90" xfId="0" applyNumberFormat="1" applyFont="1" applyFill="1" applyBorder="1" applyAlignment="1" applyProtection="1">
      <alignment horizontal="center" vertical="center"/>
      <protection/>
    </xf>
    <xf numFmtId="41" fontId="1" fillId="0" borderId="91" xfId="0" applyNumberFormat="1" applyFont="1" applyFill="1" applyBorder="1" applyAlignment="1">
      <alignment horizontal="center" vertical="center"/>
    </xf>
    <xf numFmtId="41" fontId="1" fillId="0" borderId="92" xfId="0" applyNumberFormat="1" applyFont="1" applyFill="1" applyBorder="1" applyAlignment="1" applyProtection="1">
      <alignment horizontal="center" vertical="center"/>
      <protection locked="0"/>
    </xf>
    <xf numFmtId="41" fontId="1" fillId="0" borderId="91" xfId="0" applyNumberFormat="1" applyFont="1" applyFill="1" applyBorder="1" applyAlignment="1" applyProtection="1">
      <alignment horizontal="center" vertical="center"/>
      <protection locked="0"/>
    </xf>
    <xf numFmtId="41" fontId="1" fillId="0" borderId="92" xfId="0" applyNumberFormat="1" applyFont="1" applyFill="1" applyBorder="1" applyAlignment="1">
      <alignment horizontal="center" vertical="center"/>
    </xf>
    <xf numFmtId="41" fontId="1" fillId="0" borderId="93" xfId="0" applyNumberFormat="1" applyFont="1" applyFill="1" applyBorder="1" applyAlignment="1" applyProtection="1">
      <alignment horizontal="center" vertical="center"/>
      <protection locked="0"/>
    </xf>
    <xf numFmtId="41" fontId="1" fillId="0" borderId="94" xfId="0" applyNumberFormat="1" applyFont="1" applyFill="1" applyBorder="1" applyAlignment="1" applyProtection="1">
      <alignment horizontal="center" vertical="center"/>
      <protection locked="0"/>
    </xf>
    <xf numFmtId="41" fontId="1" fillId="0" borderId="95" xfId="0" applyNumberFormat="1" applyFont="1" applyFill="1" applyBorder="1" applyAlignment="1" applyProtection="1">
      <alignment horizontal="center" vertical="center"/>
      <protection locked="0"/>
    </xf>
    <xf numFmtId="41" fontId="1" fillId="0" borderId="96" xfId="0" applyNumberFormat="1" applyFont="1" applyFill="1" applyBorder="1" applyAlignment="1" applyProtection="1">
      <alignment horizontal="center" vertical="center"/>
      <protection/>
    </xf>
    <xf numFmtId="41" fontId="1" fillId="0" borderId="54" xfId="0" applyNumberFormat="1" applyFont="1" applyFill="1" applyBorder="1" applyAlignment="1" applyProtection="1">
      <alignment horizontal="center" vertical="center"/>
      <protection locked="0"/>
    </xf>
    <xf numFmtId="41" fontId="1" fillId="0" borderId="97" xfId="0" applyNumberFormat="1" applyFont="1" applyFill="1" applyBorder="1" applyAlignment="1" applyProtection="1">
      <alignment horizontal="center" vertical="center"/>
      <protection locked="0"/>
    </xf>
    <xf numFmtId="41" fontId="1" fillId="0" borderId="98" xfId="0" applyNumberFormat="1" applyFont="1" applyFill="1" applyBorder="1" applyAlignment="1">
      <alignment horizontal="center" vertical="center"/>
    </xf>
    <xf numFmtId="41" fontId="1" fillId="0" borderId="99" xfId="0" applyNumberFormat="1" applyFont="1" applyFill="1" applyBorder="1" applyAlignment="1" applyProtection="1">
      <alignment horizontal="center" vertical="center"/>
      <protection locked="0"/>
    </xf>
    <xf numFmtId="41" fontId="1" fillId="0" borderId="100" xfId="0" applyNumberFormat="1" applyFont="1" applyFill="1" applyBorder="1" applyAlignment="1" applyProtection="1">
      <alignment horizontal="center" vertical="center"/>
      <protection locked="0"/>
    </xf>
    <xf numFmtId="41" fontId="1" fillId="0" borderId="66" xfId="0" applyNumberFormat="1" applyFont="1" applyFill="1" applyBorder="1" applyAlignment="1" applyProtection="1">
      <alignment horizontal="center" vertical="center"/>
      <protection locked="0"/>
    </xf>
    <xf numFmtId="41" fontId="1" fillId="0" borderId="13" xfId="0" applyNumberFormat="1" applyFont="1" applyFill="1" applyBorder="1" applyAlignment="1" applyProtection="1">
      <alignment horizontal="center" vertical="center"/>
      <protection locked="0"/>
    </xf>
    <xf numFmtId="41" fontId="1" fillId="0" borderId="67" xfId="0" applyNumberFormat="1" applyFont="1" applyFill="1" applyBorder="1" applyAlignment="1">
      <alignment horizontal="center" vertical="center"/>
    </xf>
    <xf numFmtId="41" fontId="1" fillId="0" borderId="10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41" fontId="1" fillId="0" borderId="10" xfId="0" applyNumberFormat="1" applyFont="1" applyFill="1" applyBorder="1" applyAlignment="1" applyProtection="1">
      <alignment horizontal="center" vertical="center"/>
      <protection locked="0"/>
    </xf>
    <xf numFmtId="41" fontId="1" fillId="0" borderId="102" xfId="0" applyNumberFormat="1" applyFont="1" applyFill="1" applyBorder="1" applyAlignment="1" applyProtection="1">
      <alignment horizontal="center" vertical="center"/>
      <protection locked="0"/>
    </xf>
    <xf numFmtId="41" fontId="1" fillId="0" borderId="103" xfId="0" applyNumberFormat="1" applyFont="1" applyFill="1" applyBorder="1" applyAlignment="1" applyProtection="1">
      <alignment horizontal="center" vertical="center"/>
      <protection locked="0"/>
    </xf>
    <xf numFmtId="41" fontId="1" fillId="0" borderId="64" xfId="0" applyNumberFormat="1" applyFont="1" applyFill="1" applyBorder="1" applyAlignment="1" applyProtection="1">
      <alignment horizontal="center" vertical="center"/>
      <protection locked="0"/>
    </xf>
    <xf numFmtId="41" fontId="1" fillId="0" borderId="16" xfId="0" applyNumberFormat="1" applyFont="1" applyFill="1" applyBorder="1" applyAlignment="1" applyProtection="1">
      <alignment horizontal="center" vertical="center"/>
      <protection locked="0"/>
    </xf>
    <xf numFmtId="41" fontId="1" fillId="0" borderId="104" xfId="0" applyNumberFormat="1" applyFont="1" applyFill="1" applyBorder="1" applyAlignment="1" applyProtection="1">
      <alignment horizontal="center" vertical="center"/>
      <protection locked="0"/>
    </xf>
    <xf numFmtId="41" fontId="1" fillId="0" borderId="105" xfId="0" applyNumberFormat="1" applyFont="1" applyFill="1" applyBorder="1" applyAlignment="1" applyProtection="1">
      <alignment horizontal="center" vertical="center"/>
      <protection locked="0"/>
    </xf>
    <xf numFmtId="41" fontId="1" fillId="0" borderId="19" xfId="0" applyNumberFormat="1" applyFont="1" applyFill="1" applyBorder="1" applyAlignment="1" applyProtection="1">
      <alignment horizontal="center" vertical="center"/>
      <protection locked="0"/>
    </xf>
    <xf numFmtId="41" fontId="1" fillId="0" borderId="106" xfId="0" applyNumberFormat="1" applyFont="1" applyFill="1" applyBorder="1" applyAlignment="1" applyProtection="1">
      <alignment horizontal="center" vertical="center"/>
      <protection locked="0"/>
    </xf>
    <xf numFmtId="41" fontId="1" fillId="0" borderId="18" xfId="0" applyNumberFormat="1" applyFont="1" applyFill="1" applyBorder="1" applyAlignment="1" applyProtection="1">
      <alignment horizontal="center" vertical="center"/>
      <protection locked="0"/>
    </xf>
    <xf numFmtId="41" fontId="1" fillId="0" borderId="11" xfId="0" applyNumberFormat="1" applyFont="1" applyBorder="1" applyAlignment="1" applyProtection="1">
      <alignment horizontal="center" vertical="center"/>
      <protection locked="0"/>
    </xf>
    <xf numFmtId="41" fontId="1" fillId="0" borderId="12" xfId="0" applyNumberFormat="1" applyFont="1" applyBorder="1" applyAlignment="1" applyProtection="1">
      <alignment horizontal="center" vertical="center"/>
      <protection locked="0"/>
    </xf>
    <xf numFmtId="41" fontId="1" fillId="0" borderId="32" xfId="0" applyNumberFormat="1" applyFont="1" applyBorder="1" applyAlignment="1" applyProtection="1">
      <alignment horizontal="center" vertical="center"/>
      <protection locked="0"/>
    </xf>
    <xf numFmtId="41" fontId="1" fillId="0" borderId="32" xfId="0" applyNumberFormat="1" applyFont="1" applyFill="1" applyBorder="1" applyAlignment="1" applyProtection="1">
      <alignment horizontal="center" vertical="center"/>
      <protection locked="0"/>
    </xf>
    <xf numFmtId="41" fontId="1" fillId="0" borderId="73" xfId="0" applyNumberFormat="1" applyFont="1" applyFill="1" applyBorder="1" applyAlignment="1" applyProtection="1">
      <alignment horizontal="center" vertical="center"/>
      <protection locked="0"/>
    </xf>
    <xf numFmtId="41" fontId="1" fillId="0" borderId="30" xfId="0" applyNumberFormat="1" applyFont="1" applyFill="1" applyBorder="1" applyAlignment="1" applyProtection="1">
      <alignment horizontal="center" vertical="center"/>
      <protection locked="0"/>
    </xf>
    <xf numFmtId="41" fontId="1" fillId="0" borderId="50" xfId="0" applyNumberFormat="1" applyFont="1" applyBorder="1" applyAlignment="1" applyProtection="1">
      <alignment horizontal="center" vertical="center"/>
      <protection locked="0"/>
    </xf>
    <xf numFmtId="41" fontId="1" fillId="0" borderId="78" xfId="0" applyNumberFormat="1" applyFont="1" applyBorder="1" applyAlignment="1" applyProtection="1">
      <alignment horizontal="center" vertical="center"/>
      <protection locked="0"/>
    </xf>
    <xf numFmtId="41" fontId="1" fillId="0" borderId="78" xfId="0" applyNumberFormat="1" applyFont="1" applyFill="1" applyBorder="1" applyAlignment="1" applyProtection="1">
      <alignment horizontal="center" vertical="center"/>
      <protection locked="0"/>
    </xf>
    <xf numFmtId="41" fontId="1" fillId="0" borderId="79" xfId="0" applyNumberFormat="1" applyFont="1" applyFill="1" applyBorder="1" applyAlignment="1" applyProtection="1">
      <alignment horizontal="center" vertical="center"/>
      <protection locked="0"/>
    </xf>
    <xf numFmtId="41" fontId="1" fillId="0" borderId="107" xfId="0" applyNumberFormat="1" applyFont="1" applyFill="1" applyBorder="1" applyAlignment="1" applyProtection="1">
      <alignment horizontal="center" vertical="center"/>
      <protection locked="0"/>
    </xf>
    <xf numFmtId="41" fontId="1" fillId="0" borderId="65" xfId="0" applyNumberFormat="1" applyFont="1" applyBorder="1" applyAlignment="1" applyProtection="1">
      <alignment horizontal="center" vertical="center"/>
      <protection locked="0"/>
    </xf>
    <xf numFmtId="41" fontId="1" fillId="0" borderId="61" xfId="0" applyNumberFormat="1" applyFont="1" applyBorder="1" applyAlignment="1" applyProtection="1">
      <alignment horizontal="center" vertical="center"/>
      <protection locked="0"/>
    </xf>
    <xf numFmtId="41" fontId="1" fillId="0" borderId="108" xfId="0" applyNumberFormat="1" applyFont="1" applyBorder="1" applyAlignment="1" applyProtection="1">
      <alignment horizontal="center" vertical="center"/>
      <protection locked="0"/>
    </xf>
    <xf numFmtId="182" fontId="1" fillId="33" borderId="65" xfId="0" applyNumberFormat="1" applyFont="1" applyFill="1" applyBorder="1" applyAlignment="1" applyProtection="1">
      <alignment horizontal="right" vertical="center"/>
      <protection/>
    </xf>
    <xf numFmtId="41" fontId="1" fillId="0" borderId="109" xfId="0" applyNumberFormat="1" applyFont="1" applyFill="1" applyBorder="1" applyAlignment="1" applyProtection="1">
      <alignment horizontal="center" vertical="center"/>
      <protection locked="0"/>
    </xf>
    <xf numFmtId="41" fontId="1" fillId="0" borderId="62" xfId="0" applyNumberFormat="1" applyFont="1" applyFill="1" applyBorder="1" applyAlignment="1" applyProtection="1">
      <alignment horizontal="center" vertical="center"/>
      <protection locked="0"/>
    </xf>
    <xf numFmtId="41" fontId="1" fillId="0" borderId="110" xfId="0" applyNumberFormat="1" applyFont="1" applyFill="1" applyBorder="1" applyAlignment="1" applyProtection="1">
      <alignment horizontal="center" vertical="center"/>
      <protection locked="0"/>
    </xf>
    <xf numFmtId="41" fontId="1" fillId="0" borderId="79" xfId="0" applyNumberFormat="1" applyFont="1" applyBorder="1" applyAlignment="1" applyProtection="1">
      <alignment horizontal="center" vertical="center"/>
      <protection locked="0"/>
    </xf>
    <xf numFmtId="182" fontId="1" fillId="33" borderId="78" xfId="0" applyNumberFormat="1" applyFont="1" applyFill="1" applyBorder="1" applyAlignment="1" applyProtection="1">
      <alignment horizontal="right" vertical="center"/>
      <protection/>
    </xf>
    <xf numFmtId="182" fontId="1" fillId="33" borderId="108" xfId="0" applyNumberFormat="1" applyFont="1" applyFill="1" applyBorder="1" applyAlignment="1" applyProtection="1">
      <alignment horizontal="right" vertical="center"/>
      <protection/>
    </xf>
    <xf numFmtId="41" fontId="1" fillId="0" borderId="111" xfId="0" applyNumberFormat="1" applyFont="1" applyBorder="1" applyAlignment="1" applyProtection="1">
      <alignment horizontal="center" vertical="center"/>
      <protection locked="0"/>
    </xf>
    <xf numFmtId="41" fontId="1" fillId="0" borderId="42" xfId="0" applyNumberFormat="1" applyFont="1" applyBorder="1" applyAlignment="1" applyProtection="1">
      <alignment horizontal="center" vertical="center"/>
      <protection locked="0"/>
    </xf>
    <xf numFmtId="41" fontId="1" fillId="0" borderId="57" xfId="0" applyNumberFormat="1" applyFont="1" applyBorder="1" applyAlignment="1" applyProtection="1">
      <alignment horizontal="center" vertical="center"/>
      <protection locked="0"/>
    </xf>
    <xf numFmtId="41" fontId="1" fillId="0" borderId="112" xfId="0" applyNumberFormat="1" applyFont="1" applyBorder="1" applyAlignment="1" applyProtection="1">
      <alignment horizontal="center" vertical="center"/>
      <protection locked="0"/>
    </xf>
    <xf numFmtId="182" fontId="1" fillId="33" borderId="112" xfId="0" applyNumberFormat="1" applyFont="1" applyFill="1" applyBorder="1" applyAlignment="1" applyProtection="1">
      <alignment horizontal="right" vertical="center"/>
      <protection/>
    </xf>
    <xf numFmtId="41" fontId="1" fillId="0" borderId="113" xfId="0" applyNumberFormat="1" applyFont="1" applyBorder="1" applyAlignment="1" applyProtection="1">
      <alignment horizontal="center" vertical="center"/>
      <protection locked="0"/>
    </xf>
    <xf numFmtId="41" fontId="1" fillId="0" borderId="114" xfId="0" applyNumberFormat="1" applyFont="1" applyBorder="1" applyAlignment="1" applyProtection="1">
      <alignment horizontal="center" vertical="center"/>
      <protection locked="0"/>
    </xf>
    <xf numFmtId="41" fontId="1" fillId="0" borderId="115" xfId="0" applyNumberFormat="1" applyFont="1" applyBorder="1" applyAlignment="1" applyProtection="1">
      <alignment horizontal="center" vertical="center"/>
      <protection locked="0"/>
    </xf>
    <xf numFmtId="41" fontId="1" fillId="0" borderId="116" xfId="0" applyNumberFormat="1" applyFont="1" applyBorder="1" applyAlignment="1" applyProtection="1">
      <alignment horizontal="center" vertical="center"/>
      <protection locked="0"/>
    </xf>
    <xf numFmtId="41" fontId="1" fillId="0" borderId="117" xfId="0" applyNumberFormat="1" applyFont="1" applyBorder="1" applyAlignment="1" applyProtection="1">
      <alignment horizontal="center" vertical="center"/>
      <protection locked="0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Alignment="1" applyProtection="1">
      <alignment horizontal="center" vertical="center"/>
      <protection locked="0"/>
    </xf>
    <xf numFmtId="180" fontId="0" fillId="0" borderId="0" xfId="0" applyNumberFormat="1" applyFont="1" applyAlignment="1" applyProtection="1">
      <alignment horizontal="center" vertical="center"/>
      <protection locked="0"/>
    </xf>
    <xf numFmtId="3" fontId="24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="55" zoomScaleNormal="80" zoomScaleSheetLayoutView="55" zoomScalePageLayoutView="0" workbookViewId="0" topLeftCell="A1">
      <selection activeCell="J14" sqref="J14"/>
    </sheetView>
  </sheetViews>
  <sheetFormatPr defaultColWidth="6.625" defaultRowHeight="12" customHeight="1"/>
  <cols>
    <col min="1" max="1" width="3.375" style="165" customWidth="1"/>
    <col min="2" max="2" width="11.75390625" style="213" customWidth="1"/>
    <col min="3" max="4" width="10.75390625" style="165" customWidth="1"/>
    <col min="5" max="8" width="9.75390625" style="165" customWidth="1"/>
    <col min="9" max="20" width="8.75390625" style="165" customWidth="1"/>
    <col min="21" max="21" width="11.375" style="165" customWidth="1"/>
    <col min="22" max="16384" width="6.625" style="165" customWidth="1"/>
  </cols>
  <sheetData>
    <row r="1" spans="1:20" ht="18" customHeight="1">
      <c r="A1" s="42" t="s">
        <v>19</v>
      </c>
      <c r="B1" s="23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8" customHeight="1">
      <c r="A2" s="42"/>
      <c r="B2" s="23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8" customHeight="1" thickBot="1">
      <c r="A3" s="5"/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U3" s="166" t="s">
        <v>75</v>
      </c>
    </row>
    <row r="4" spans="1:21" s="1" customFormat="1" ht="21.75" customHeight="1" thickBot="1">
      <c r="A4" s="78" t="s">
        <v>20</v>
      </c>
      <c r="B4" s="79"/>
      <c r="C4" s="65" t="s">
        <v>0</v>
      </c>
      <c r="D4" s="68" t="s">
        <v>1</v>
      </c>
      <c r="E4" s="43"/>
      <c r="F4" s="51"/>
      <c r="G4" s="84" t="s">
        <v>2</v>
      </c>
      <c r="H4" s="85" t="s">
        <v>32</v>
      </c>
      <c r="I4" s="86" t="s">
        <v>70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5" t="s">
        <v>73</v>
      </c>
    </row>
    <row r="5" spans="1:22" s="3" customFormat="1" ht="21" customHeight="1">
      <c r="A5" s="80"/>
      <c r="B5" s="81"/>
      <c r="C5" s="66"/>
      <c r="D5" s="69"/>
      <c r="E5" s="71" t="s">
        <v>71</v>
      </c>
      <c r="F5" s="4" t="s">
        <v>25</v>
      </c>
      <c r="G5" s="88"/>
      <c r="H5" s="89"/>
      <c r="I5" s="90" t="s">
        <v>21</v>
      </c>
      <c r="J5" s="91"/>
      <c r="K5" s="91"/>
      <c r="L5" s="91"/>
      <c r="M5" s="91"/>
      <c r="N5" s="92" t="s">
        <v>24</v>
      </c>
      <c r="O5" s="93" t="s">
        <v>23</v>
      </c>
      <c r="P5" s="94" t="s">
        <v>22</v>
      </c>
      <c r="Q5" s="91"/>
      <c r="R5" s="91"/>
      <c r="S5" s="91"/>
      <c r="T5" s="91"/>
      <c r="U5" s="89"/>
      <c r="V5" s="2"/>
    </row>
    <row r="6" spans="1:22" s="3" customFormat="1" ht="21" customHeight="1">
      <c r="A6" s="80"/>
      <c r="B6" s="81"/>
      <c r="C6" s="66"/>
      <c r="D6" s="69"/>
      <c r="E6" s="72"/>
      <c r="F6" s="4" t="s">
        <v>33</v>
      </c>
      <c r="G6" s="88"/>
      <c r="H6" s="89"/>
      <c r="I6" s="95" t="s">
        <v>0</v>
      </c>
      <c r="J6" s="96" t="s">
        <v>26</v>
      </c>
      <c r="K6" s="97" t="s">
        <v>27</v>
      </c>
      <c r="L6" s="97" t="s">
        <v>28</v>
      </c>
      <c r="M6" s="96" t="s">
        <v>34</v>
      </c>
      <c r="N6" s="98" t="s">
        <v>31</v>
      </c>
      <c r="O6" s="99" t="s">
        <v>31</v>
      </c>
      <c r="P6" s="100" t="s">
        <v>72</v>
      </c>
      <c r="Q6" s="97" t="s">
        <v>27</v>
      </c>
      <c r="R6" s="101" t="s">
        <v>29</v>
      </c>
      <c r="S6" s="102" t="s">
        <v>28</v>
      </c>
      <c r="T6" s="96" t="s">
        <v>30</v>
      </c>
      <c r="U6" s="89"/>
      <c r="V6" s="2"/>
    </row>
    <row r="7" spans="1:22" s="3" customFormat="1" ht="21" customHeight="1" thickBot="1">
      <c r="A7" s="82"/>
      <c r="B7" s="83"/>
      <c r="C7" s="67"/>
      <c r="D7" s="70"/>
      <c r="E7" s="73"/>
      <c r="F7" s="47"/>
      <c r="G7" s="103"/>
      <c r="H7" s="104"/>
      <c r="I7" s="82"/>
      <c r="J7" s="105"/>
      <c r="K7" s="105"/>
      <c r="L7" s="105"/>
      <c r="M7" s="106"/>
      <c r="N7" s="107" t="s">
        <v>1</v>
      </c>
      <c r="O7" s="108" t="s">
        <v>1</v>
      </c>
      <c r="P7" s="83"/>
      <c r="Q7" s="105"/>
      <c r="R7" s="109"/>
      <c r="S7" s="109"/>
      <c r="T7" s="105"/>
      <c r="U7" s="104"/>
      <c r="V7" s="2"/>
    </row>
    <row r="8" spans="1:22" s="3" customFormat="1" ht="21" customHeight="1" thickBot="1">
      <c r="A8" s="76" t="s">
        <v>42</v>
      </c>
      <c r="B8" s="44" t="s">
        <v>43</v>
      </c>
      <c r="C8" s="45">
        <f>SUM(C10:C21)</f>
        <v>365</v>
      </c>
      <c r="D8" s="46">
        <f>SUM(D10:D21)</f>
        <v>358</v>
      </c>
      <c r="E8" s="46">
        <f>SUM(E10:E21)</f>
        <v>325</v>
      </c>
      <c r="F8" s="52">
        <f>IF(C8=0,0,ROUND(D8/C8*100,1))</f>
        <v>98.1</v>
      </c>
      <c r="G8" s="46">
        <f aca="true" t="shared" si="0" ref="G8:L8">SUM(G10:G21)</f>
        <v>0</v>
      </c>
      <c r="H8" s="50">
        <f t="shared" si="0"/>
        <v>1</v>
      </c>
      <c r="I8" s="48">
        <f t="shared" si="0"/>
        <v>11</v>
      </c>
      <c r="J8" s="49">
        <f t="shared" si="0"/>
        <v>11</v>
      </c>
      <c r="K8" s="49">
        <f t="shared" si="0"/>
        <v>8</v>
      </c>
      <c r="L8" s="49">
        <f t="shared" si="0"/>
        <v>3</v>
      </c>
      <c r="M8" s="45">
        <f aca="true" t="shared" si="1" ref="M8:T8">SUM(M10:M21)</f>
        <v>0</v>
      </c>
      <c r="N8" s="63">
        <f>SUM(N10:N21)</f>
        <v>270</v>
      </c>
      <c r="O8" s="49">
        <f>SUM(O10:O21)</f>
        <v>0</v>
      </c>
      <c r="P8" s="61">
        <f t="shared" si="1"/>
        <v>45</v>
      </c>
      <c r="Q8" s="49">
        <f t="shared" si="1"/>
        <v>37</v>
      </c>
      <c r="R8" s="49">
        <f>SUM(R10:R21)</f>
        <v>5</v>
      </c>
      <c r="S8" s="49">
        <f t="shared" si="1"/>
        <v>2</v>
      </c>
      <c r="T8" s="45">
        <f t="shared" si="1"/>
        <v>1</v>
      </c>
      <c r="U8" s="50">
        <f>SUM(U10:U21)</f>
        <v>33</v>
      </c>
      <c r="V8" s="2"/>
    </row>
    <row r="9" spans="1:21" ht="18" customHeight="1">
      <c r="A9" s="76"/>
      <c r="B9" s="26" t="s">
        <v>3</v>
      </c>
      <c r="C9" s="7">
        <f>SUM(C10:C20)</f>
        <v>337</v>
      </c>
      <c r="D9" s="8">
        <f>SUM(D10:D20)</f>
        <v>330</v>
      </c>
      <c r="E9" s="8">
        <f>SUM(E10:E20)</f>
        <v>299</v>
      </c>
      <c r="F9" s="53">
        <f aca="true" t="shared" si="2" ref="F9:F24">IF(C9=0,0,ROUND(D9/C9*100,1))</f>
        <v>97.9</v>
      </c>
      <c r="G9" s="8">
        <f>SUM(G10:G20)</f>
        <v>0</v>
      </c>
      <c r="H9" s="32">
        <f>SUM(H10:H20)</f>
        <v>1</v>
      </c>
      <c r="I9" s="30">
        <f aca="true" t="shared" si="3" ref="I9:T9">SUM(I10:I20)</f>
        <v>8</v>
      </c>
      <c r="J9" s="31">
        <f>SUM(J10:J20)</f>
        <v>8</v>
      </c>
      <c r="K9" s="31">
        <f t="shared" si="3"/>
        <v>8</v>
      </c>
      <c r="L9" s="31">
        <f t="shared" si="3"/>
        <v>0</v>
      </c>
      <c r="M9" s="7">
        <f t="shared" si="3"/>
        <v>0</v>
      </c>
      <c r="N9" s="64">
        <f>SUM(N10:N20)</f>
        <v>251</v>
      </c>
      <c r="O9" s="31">
        <f>SUM(O10:O20)</f>
        <v>0</v>
      </c>
      <c r="P9" s="62">
        <f t="shared" si="3"/>
        <v>41</v>
      </c>
      <c r="Q9" s="31">
        <f t="shared" si="3"/>
        <v>33</v>
      </c>
      <c r="R9" s="31">
        <f>SUM(R10:R20)</f>
        <v>5</v>
      </c>
      <c r="S9" s="31">
        <f t="shared" si="3"/>
        <v>2</v>
      </c>
      <c r="T9" s="7">
        <f t="shared" si="3"/>
        <v>1</v>
      </c>
      <c r="U9" s="32">
        <f>SUM(U10:U20)</f>
        <v>31</v>
      </c>
    </row>
    <row r="10" spans="1:21" s="2" customFormat="1" ht="18" customHeight="1">
      <c r="A10" s="76"/>
      <c r="B10" s="24" t="s">
        <v>4</v>
      </c>
      <c r="C10" s="10">
        <v>116</v>
      </c>
      <c r="D10" s="11">
        <v>111</v>
      </c>
      <c r="E10" s="11">
        <v>106</v>
      </c>
      <c r="F10" s="54">
        <f t="shared" si="2"/>
        <v>95.7</v>
      </c>
      <c r="G10" s="167">
        <v>0</v>
      </c>
      <c r="H10" s="168">
        <v>0</v>
      </c>
      <c r="I10" s="169">
        <v>6</v>
      </c>
      <c r="J10" s="110">
        <v>6</v>
      </c>
      <c r="K10" s="124">
        <v>6</v>
      </c>
      <c r="L10" s="124">
        <v>0</v>
      </c>
      <c r="M10" s="124">
        <v>0</v>
      </c>
      <c r="N10" s="123">
        <v>87</v>
      </c>
      <c r="O10" s="170">
        <v>0</v>
      </c>
      <c r="P10" s="127">
        <v>13</v>
      </c>
      <c r="Q10" s="111">
        <v>10</v>
      </c>
      <c r="R10" s="111">
        <v>2</v>
      </c>
      <c r="S10" s="111">
        <v>0</v>
      </c>
      <c r="T10" s="112">
        <v>1</v>
      </c>
      <c r="U10" s="168">
        <v>5</v>
      </c>
    </row>
    <row r="11" spans="1:21" s="2" customFormat="1" ht="18" customHeight="1">
      <c r="A11" s="76"/>
      <c r="B11" s="27" t="s">
        <v>35</v>
      </c>
      <c r="C11" s="9">
        <v>40</v>
      </c>
      <c r="D11" s="13">
        <v>40</v>
      </c>
      <c r="E11" s="13">
        <v>35</v>
      </c>
      <c r="F11" s="55">
        <f t="shared" si="2"/>
        <v>100</v>
      </c>
      <c r="G11" s="171">
        <v>0</v>
      </c>
      <c r="H11" s="172">
        <v>0</v>
      </c>
      <c r="I11" s="130">
        <v>2</v>
      </c>
      <c r="J11" s="113">
        <v>2</v>
      </c>
      <c r="K11" s="134">
        <v>2</v>
      </c>
      <c r="L11" s="134">
        <v>0</v>
      </c>
      <c r="M11" s="134">
        <v>0</v>
      </c>
      <c r="N11" s="133">
        <v>29</v>
      </c>
      <c r="O11" s="173">
        <v>0</v>
      </c>
      <c r="P11" s="137">
        <v>4</v>
      </c>
      <c r="Q11" s="114">
        <v>4</v>
      </c>
      <c r="R11" s="114">
        <v>0</v>
      </c>
      <c r="S11" s="114">
        <v>0</v>
      </c>
      <c r="T11" s="115">
        <v>0</v>
      </c>
      <c r="U11" s="172">
        <v>5</v>
      </c>
    </row>
    <row r="12" spans="1:21" s="2" customFormat="1" ht="18" customHeight="1">
      <c r="A12" s="76"/>
      <c r="B12" s="27" t="s">
        <v>5</v>
      </c>
      <c r="C12" s="9">
        <v>50</v>
      </c>
      <c r="D12" s="13">
        <v>50</v>
      </c>
      <c r="E12" s="13">
        <v>45</v>
      </c>
      <c r="F12" s="55">
        <f t="shared" si="2"/>
        <v>100</v>
      </c>
      <c r="G12" s="171">
        <v>0</v>
      </c>
      <c r="H12" s="172">
        <v>0</v>
      </c>
      <c r="I12" s="130">
        <v>0</v>
      </c>
      <c r="J12" s="113">
        <v>0</v>
      </c>
      <c r="K12" s="134">
        <v>0</v>
      </c>
      <c r="L12" s="134">
        <v>0</v>
      </c>
      <c r="M12" s="134">
        <v>0</v>
      </c>
      <c r="N12" s="133">
        <v>39</v>
      </c>
      <c r="O12" s="173">
        <v>0</v>
      </c>
      <c r="P12" s="137">
        <v>6</v>
      </c>
      <c r="Q12" s="114">
        <v>6</v>
      </c>
      <c r="R12" s="114">
        <v>0</v>
      </c>
      <c r="S12" s="114">
        <v>0</v>
      </c>
      <c r="T12" s="115">
        <v>0</v>
      </c>
      <c r="U12" s="172">
        <v>5</v>
      </c>
    </row>
    <row r="13" spans="1:21" s="2" customFormat="1" ht="18" customHeight="1">
      <c r="A13" s="76"/>
      <c r="B13" s="27" t="s">
        <v>6</v>
      </c>
      <c r="C13" s="9">
        <v>28</v>
      </c>
      <c r="D13" s="13">
        <v>28</v>
      </c>
      <c r="E13" s="13">
        <v>24</v>
      </c>
      <c r="F13" s="55">
        <f t="shared" si="2"/>
        <v>100</v>
      </c>
      <c r="G13" s="171">
        <v>0</v>
      </c>
      <c r="H13" s="172">
        <v>0</v>
      </c>
      <c r="I13" s="130">
        <v>0</v>
      </c>
      <c r="J13" s="113">
        <v>0</v>
      </c>
      <c r="K13" s="134">
        <v>0</v>
      </c>
      <c r="L13" s="134">
        <v>0</v>
      </c>
      <c r="M13" s="134">
        <v>0</v>
      </c>
      <c r="N13" s="133">
        <v>22</v>
      </c>
      <c r="O13" s="173">
        <v>0</v>
      </c>
      <c r="P13" s="137">
        <v>2</v>
      </c>
      <c r="Q13" s="114">
        <v>1</v>
      </c>
      <c r="R13" s="114">
        <v>0</v>
      </c>
      <c r="S13" s="114">
        <v>1</v>
      </c>
      <c r="T13" s="115">
        <v>0</v>
      </c>
      <c r="U13" s="172">
        <v>4</v>
      </c>
    </row>
    <row r="14" spans="1:21" s="2" customFormat="1" ht="18" customHeight="1">
      <c r="A14" s="76"/>
      <c r="B14" s="27" t="s">
        <v>7</v>
      </c>
      <c r="C14" s="9">
        <v>17</v>
      </c>
      <c r="D14" s="13">
        <v>17</v>
      </c>
      <c r="E14" s="13">
        <v>17</v>
      </c>
      <c r="F14" s="55">
        <f t="shared" si="2"/>
        <v>100</v>
      </c>
      <c r="G14" s="171">
        <v>0</v>
      </c>
      <c r="H14" s="172">
        <v>1</v>
      </c>
      <c r="I14" s="130">
        <v>0</v>
      </c>
      <c r="J14" s="116">
        <v>0</v>
      </c>
      <c r="K14" s="134">
        <v>0</v>
      </c>
      <c r="L14" s="134">
        <v>0</v>
      </c>
      <c r="M14" s="134">
        <v>0</v>
      </c>
      <c r="N14" s="133">
        <v>13</v>
      </c>
      <c r="O14" s="173">
        <v>0</v>
      </c>
      <c r="P14" s="137">
        <v>4</v>
      </c>
      <c r="Q14" s="114">
        <v>2</v>
      </c>
      <c r="R14" s="114">
        <v>1</v>
      </c>
      <c r="S14" s="114">
        <v>1</v>
      </c>
      <c r="T14" s="115">
        <v>0</v>
      </c>
      <c r="U14" s="172">
        <v>0</v>
      </c>
    </row>
    <row r="15" spans="1:21" s="2" customFormat="1" ht="18" customHeight="1">
      <c r="A15" s="76"/>
      <c r="B15" s="27" t="s">
        <v>8</v>
      </c>
      <c r="C15" s="9">
        <v>3</v>
      </c>
      <c r="D15" s="13">
        <v>3</v>
      </c>
      <c r="E15" s="13">
        <v>0</v>
      </c>
      <c r="F15" s="55">
        <f t="shared" si="2"/>
        <v>100</v>
      </c>
      <c r="G15" s="171">
        <v>0</v>
      </c>
      <c r="H15" s="172">
        <v>0</v>
      </c>
      <c r="I15" s="130">
        <v>0</v>
      </c>
      <c r="J15" s="116">
        <v>0</v>
      </c>
      <c r="K15" s="134">
        <v>0</v>
      </c>
      <c r="L15" s="134">
        <v>0</v>
      </c>
      <c r="M15" s="134">
        <v>0</v>
      </c>
      <c r="N15" s="133">
        <v>0</v>
      </c>
      <c r="O15" s="173">
        <v>0</v>
      </c>
      <c r="P15" s="137">
        <v>0</v>
      </c>
      <c r="Q15" s="114">
        <v>0</v>
      </c>
      <c r="R15" s="114">
        <v>0</v>
      </c>
      <c r="S15" s="114">
        <v>0</v>
      </c>
      <c r="T15" s="115">
        <v>0</v>
      </c>
      <c r="U15" s="172">
        <v>3</v>
      </c>
    </row>
    <row r="16" spans="1:21" s="2" customFormat="1" ht="18" customHeight="1">
      <c r="A16" s="76"/>
      <c r="B16" s="27" t="s">
        <v>9</v>
      </c>
      <c r="C16" s="9">
        <v>12</v>
      </c>
      <c r="D16" s="13">
        <v>11</v>
      </c>
      <c r="E16" s="13">
        <v>10</v>
      </c>
      <c r="F16" s="55">
        <f t="shared" si="2"/>
        <v>91.7</v>
      </c>
      <c r="G16" s="171">
        <v>0</v>
      </c>
      <c r="H16" s="172">
        <v>0</v>
      </c>
      <c r="I16" s="130">
        <v>0</v>
      </c>
      <c r="J16" s="116">
        <v>0</v>
      </c>
      <c r="K16" s="134">
        <v>0</v>
      </c>
      <c r="L16" s="134">
        <v>0</v>
      </c>
      <c r="M16" s="134">
        <v>0</v>
      </c>
      <c r="N16" s="133">
        <v>7</v>
      </c>
      <c r="O16" s="173">
        <v>0</v>
      </c>
      <c r="P16" s="137">
        <v>3</v>
      </c>
      <c r="Q16" s="114">
        <v>3</v>
      </c>
      <c r="R16" s="114">
        <v>0</v>
      </c>
      <c r="S16" s="114">
        <v>0</v>
      </c>
      <c r="T16" s="115">
        <v>0</v>
      </c>
      <c r="U16" s="172">
        <v>1</v>
      </c>
    </row>
    <row r="17" spans="1:21" s="2" customFormat="1" ht="18" customHeight="1">
      <c r="A17" s="76"/>
      <c r="B17" s="28" t="s">
        <v>10</v>
      </c>
      <c r="C17" s="15">
        <v>1</v>
      </c>
      <c r="D17" s="16">
        <v>1</v>
      </c>
      <c r="E17" s="16">
        <v>1</v>
      </c>
      <c r="F17" s="56">
        <f t="shared" si="2"/>
        <v>100</v>
      </c>
      <c r="G17" s="174">
        <v>0</v>
      </c>
      <c r="H17" s="175">
        <v>0</v>
      </c>
      <c r="I17" s="176">
        <v>0</v>
      </c>
      <c r="J17" s="117">
        <v>0</v>
      </c>
      <c r="K17" s="160">
        <v>0</v>
      </c>
      <c r="L17" s="160">
        <v>0</v>
      </c>
      <c r="M17" s="160">
        <v>0</v>
      </c>
      <c r="N17" s="159">
        <v>1</v>
      </c>
      <c r="O17" s="143">
        <v>0</v>
      </c>
      <c r="P17" s="137">
        <v>0</v>
      </c>
      <c r="Q17" s="114">
        <v>0</v>
      </c>
      <c r="R17" s="114">
        <v>0</v>
      </c>
      <c r="S17" s="114">
        <v>0</v>
      </c>
      <c r="T17" s="115">
        <v>0</v>
      </c>
      <c r="U17" s="175">
        <v>0</v>
      </c>
    </row>
    <row r="18" spans="1:21" s="2" customFormat="1" ht="18" customHeight="1">
      <c r="A18" s="76"/>
      <c r="B18" s="24" t="s">
        <v>12</v>
      </c>
      <c r="C18" s="10">
        <v>18</v>
      </c>
      <c r="D18" s="11">
        <v>18</v>
      </c>
      <c r="E18" s="12">
        <v>14</v>
      </c>
      <c r="F18" s="57">
        <f t="shared" si="2"/>
        <v>100</v>
      </c>
      <c r="G18" s="118">
        <v>0</v>
      </c>
      <c r="H18" s="119">
        <v>0</v>
      </c>
      <c r="I18" s="120">
        <v>0</v>
      </c>
      <c r="J18" s="121">
        <v>0</v>
      </c>
      <c r="K18" s="122">
        <v>0</v>
      </c>
      <c r="L18" s="123">
        <v>0</v>
      </c>
      <c r="M18" s="124">
        <v>0</v>
      </c>
      <c r="N18" s="125">
        <v>11</v>
      </c>
      <c r="O18" s="126">
        <v>0</v>
      </c>
      <c r="P18" s="127">
        <v>3</v>
      </c>
      <c r="Q18" s="111">
        <v>3</v>
      </c>
      <c r="R18" s="111">
        <v>0</v>
      </c>
      <c r="S18" s="111">
        <v>0</v>
      </c>
      <c r="T18" s="112">
        <v>0</v>
      </c>
      <c r="U18" s="119">
        <v>4</v>
      </c>
    </row>
    <row r="19" spans="1:21" s="2" customFormat="1" ht="18" customHeight="1">
      <c r="A19" s="76"/>
      <c r="B19" s="27" t="s">
        <v>13</v>
      </c>
      <c r="C19" s="9">
        <v>28</v>
      </c>
      <c r="D19" s="13">
        <v>28</v>
      </c>
      <c r="E19" s="14">
        <v>28</v>
      </c>
      <c r="F19" s="58">
        <f t="shared" si="2"/>
        <v>100</v>
      </c>
      <c r="G19" s="128">
        <v>0</v>
      </c>
      <c r="H19" s="129">
        <v>0</v>
      </c>
      <c r="I19" s="130">
        <v>0</v>
      </c>
      <c r="J19" s="131">
        <v>0</v>
      </c>
      <c r="K19" s="132">
        <v>0</v>
      </c>
      <c r="L19" s="133">
        <v>0</v>
      </c>
      <c r="M19" s="134">
        <v>0</v>
      </c>
      <c r="N19" s="135">
        <v>24</v>
      </c>
      <c r="O19" s="136">
        <v>0</v>
      </c>
      <c r="P19" s="137">
        <v>4</v>
      </c>
      <c r="Q19" s="114">
        <v>3</v>
      </c>
      <c r="R19" s="114">
        <v>1</v>
      </c>
      <c r="S19" s="114">
        <v>0</v>
      </c>
      <c r="T19" s="115">
        <v>0</v>
      </c>
      <c r="U19" s="129">
        <v>0</v>
      </c>
    </row>
    <row r="20" spans="1:21" s="2" customFormat="1" ht="18" customHeight="1">
      <c r="A20" s="76"/>
      <c r="B20" s="28" t="s">
        <v>14</v>
      </c>
      <c r="C20" s="15">
        <v>24</v>
      </c>
      <c r="D20" s="16">
        <v>23</v>
      </c>
      <c r="E20" s="17">
        <v>19</v>
      </c>
      <c r="F20" s="58">
        <f t="shared" si="2"/>
        <v>95.8</v>
      </c>
      <c r="G20" s="128">
        <v>0</v>
      </c>
      <c r="H20" s="129">
        <v>0</v>
      </c>
      <c r="I20" s="138">
        <v>0</v>
      </c>
      <c r="J20" s="139">
        <v>0</v>
      </c>
      <c r="K20" s="140">
        <v>0</v>
      </c>
      <c r="L20" s="141">
        <v>0</v>
      </c>
      <c r="M20" s="142">
        <v>0</v>
      </c>
      <c r="N20" s="135">
        <v>18</v>
      </c>
      <c r="O20" s="143">
        <v>0</v>
      </c>
      <c r="P20" s="137">
        <v>2</v>
      </c>
      <c r="Q20" s="114">
        <v>1</v>
      </c>
      <c r="R20" s="114">
        <v>1</v>
      </c>
      <c r="S20" s="114">
        <v>0</v>
      </c>
      <c r="T20" s="115">
        <v>0</v>
      </c>
      <c r="U20" s="129">
        <v>4</v>
      </c>
    </row>
    <row r="21" spans="1:21" s="2" customFormat="1" ht="18" customHeight="1" thickBot="1">
      <c r="A21" s="77"/>
      <c r="B21" s="25" t="s">
        <v>11</v>
      </c>
      <c r="C21" s="18">
        <v>28</v>
      </c>
      <c r="D21" s="19">
        <v>28</v>
      </c>
      <c r="E21" s="20">
        <v>26</v>
      </c>
      <c r="F21" s="59">
        <f t="shared" si="2"/>
        <v>100</v>
      </c>
      <c r="G21" s="144">
        <v>0</v>
      </c>
      <c r="H21" s="145">
        <v>0</v>
      </c>
      <c r="I21" s="146">
        <v>3</v>
      </c>
      <c r="J21" s="147">
        <v>3</v>
      </c>
      <c r="K21" s="148">
        <v>0</v>
      </c>
      <c r="L21" s="149">
        <v>3</v>
      </c>
      <c r="M21" s="150">
        <v>0</v>
      </c>
      <c r="N21" s="151">
        <v>19</v>
      </c>
      <c r="O21" s="152">
        <v>0</v>
      </c>
      <c r="P21" s="153">
        <v>4</v>
      </c>
      <c r="Q21" s="152">
        <v>4</v>
      </c>
      <c r="R21" s="152">
        <v>0</v>
      </c>
      <c r="S21" s="152">
        <v>0</v>
      </c>
      <c r="T21" s="154">
        <v>0</v>
      </c>
      <c r="U21" s="145">
        <v>2</v>
      </c>
    </row>
    <row r="22" spans="1:21" s="2" customFormat="1" ht="18" customHeight="1" thickBot="1" thickTop="1">
      <c r="A22" s="76" t="s">
        <v>44</v>
      </c>
      <c r="B22" s="33" t="s">
        <v>43</v>
      </c>
      <c r="C22" s="38">
        <f>SUM(C23:C59)</f>
        <v>587</v>
      </c>
      <c r="D22" s="34">
        <f>SUM(D23:D59)</f>
        <v>547</v>
      </c>
      <c r="E22" s="37">
        <f>SUM(E23:E59)</f>
        <v>498</v>
      </c>
      <c r="F22" s="60">
        <f>IF(C22=0,0,ROUND(D22/C22*100,1))</f>
        <v>93.2</v>
      </c>
      <c r="G22" s="37">
        <f aca="true" t="shared" si="4" ref="G22:U22">SUM(G23:G59)</f>
        <v>1</v>
      </c>
      <c r="H22" s="37">
        <f t="shared" si="4"/>
        <v>8</v>
      </c>
      <c r="I22" s="35">
        <f t="shared" si="4"/>
        <v>0</v>
      </c>
      <c r="J22" s="36">
        <f t="shared" si="4"/>
        <v>7</v>
      </c>
      <c r="K22" s="34">
        <f t="shared" si="4"/>
        <v>3</v>
      </c>
      <c r="L22" s="39">
        <f t="shared" si="4"/>
        <v>4</v>
      </c>
      <c r="M22" s="39">
        <f t="shared" si="4"/>
        <v>0</v>
      </c>
      <c r="N22" s="39">
        <f t="shared" si="4"/>
        <v>385</v>
      </c>
      <c r="O22" s="36">
        <f t="shared" si="4"/>
        <v>0</v>
      </c>
      <c r="P22" s="34">
        <f t="shared" si="4"/>
        <v>111</v>
      </c>
      <c r="Q22" s="40">
        <f t="shared" si="4"/>
        <v>90</v>
      </c>
      <c r="R22" s="40">
        <f t="shared" si="4"/>
        <v>9</v>
      </c>
      <c r="S22" s="40">
        <f t="shared" si="4"/>
        <v>12</v>
      </c>
      <c r="T22" s="41">
        <f t="shared" si="4"/>
        <v>0</v>
      </c>
      <c r="U22" s="37">
        <f t="shared" si="4"/>
        <v>49</v>
      </c>
    </row>
    <row r="23" spans="1:21" ht="18" customHeight="1">
      <c r="A23" s="76"/>
      <c r="B23" s="21" t="s">
        <v>36</v>
      </c>
      <c r="C23" s="177">
        <v>10</v>
      </c>
      <c r="D23" s="178">
        <v>10</v>
      </c>
      <c r="E23" s="179">
        <v>5</v>
      </c>
      <c r="F23" s="57">
        <f t="shared" si="2"/>
        <v>100</v>
      </c>
      <c r="G23" s="180">
        <v>0</v>
      </c>
      <c r="H23" s="181">
        <v>0</v>
      </c>
      <c r="I23" s="182">
        <v>0</v>
      </c>
      <c r="J23" s="155">
        <v>0</v>
      </c>
      <c r="K23" s="122">
        <v>0</v>
      </c>
      <c r="L23" s="156">
        <v>0</v>
      </c>
      <c r="M23" s="157">
        <v>0</v>
      </c>
      <c r="N23" s="156">
        <v>5</v>
      </c>
      <c r="O23" s="126">
        <v>0</v>
      </c>
      <c r="P23" s="127">
        <v>0</v>
      </c>
      <c r="Q23" s="111">
        <v>0</v>
      </c>
      <c r="R23" s="111">
        <v>0</v>
      </c>
      <c r="S23" s="111">
        <v>0</v>
      </c>
      <c r="T23" s="112">
        <v>0</v>
      </c>
      <c r="U23" s="181">
        <v>5</v>
      </c>
    </row>
    <row r="24" spans="1:21" ht="18" customHeight="1">
      <c r="A24" s="76"/>
      <c r="B24" s="22" t="s">
        <v>15</v>
      </c>
      <c r="C24" s="183">
        <v>3</v>
      </c>
      <c r="D24" s="29">
        <v>3</v>
      </c>
      <c r="E24" s="184">
        <v>3</v>
      </c>
      <c r="F24" s="58">
        <f t="shared" si="2"/>
        <v>100</v>
      </c>
      <c r="G24" s="185">
        <v>0</v>
      </c>
      <c r="H24" s="186">
        <v>0</v>
      </c>
      <c r="I24" s="187">
        <v>0</v>
      </c>
      <c r="J24" s="131">
        <v>0</v>
      </c>
      <c r="K24" s="158">
        <v>0</v>
      </c>
      <c r="L24" s="159">
        <v>0</v>
      </c>
      <c r="M24" s="160">
        <v>0</v>
      </c>
      <c r="N24" s="141">
        <v>2</v>
      </c>
      <c r="O24" s="136">
        <v>0</v>
      </c>
      <c r="P24" s="137">
        <v>1</v>
      </c>
      <c r="Q24" s="114">
        <v>1</v>
      </c>
      <c r="R24" s="114">
        <v>0</v>
      </c>
      <c r="S24" s="114">
        <v>0</v>
      </c>
      <c r="T24" s="115">
        <v>0</v>
      </c>
      <c r="U24" s="186">
        <v>0</v>
      </c>
    </row>
    <row r="25" spans="1:21" ht="18" customHeight="1">
      <c r="A25" s="76"/>
      <c r="B25" s="22" t="s">
        <v>16</v>
      </c>
      <c r="C25" s="183">
        <v>36</v>
      </c>
      <c r="D25" s="29">
        <v>31</v>
      </c>
      <c r="E25" s="184">
        <v>31</v>
      </c>
      <c r="F25" s="58">
        <f aca="true" t="shared" si="5" ref="F25:F59">IF(C25=0,0,ROUND(D25/C25*100,1))</f>
        <v>86.1</v>
      </c>
      <c r="G25" s="185">
        <v>0</v>
      </c>
      <c r="H25" s="186">
        <v>0</v>
      </c>
      <c r="I25" s="187"/>
      <c r="J25" s="131">
        <v>7</v>
      </c>
      <c r="K25" s="158">
        <v>3</v>
      </c>
      <c r="L25" s="159">
        <v>4</v>
      </c>
      <c r="M25" s="160">
        <v>0</v>
      </c>
      <c r="N25" s="141">
        <v>23</v>
      </c>
      <c r="O25" s="136">
        <v>0</v>
      </c>
      <c r="P25" s="137">
        <v>1</v>
      </c>
      <c r="Q25" s="114">
        <v>1</v>
      </c>
      <c r="R25" s="114">
        <v>0</v>
      </c>
      <c r="S25" s="114">
        <v>0</v>
      </c>
      <c r="T25" s="115">
        <v>0</v>
      </c>
      <c r="U25" s="186">
        <v>0</v>
      </c>
    </row>
    <row r="26" spans="1:21" ht="18" customHeight="1">
      <c r="A26" s="76"/>
      <c r="B26" s="22" t="s">
        <v>17</v>
      </c>
      <c r="C26" s="183">
        <v>12</v>
      </c>
      <c r="D26" s="29">
        <v>12</v>
      </c>
      <c r="E26" s="184">
        <v>12</v>
      </c>
      <c r="F26" s="58">
        <f t="shared" si="5"/>
        <v>100</v>
      </c>
      <c r="G26" s="185">
        <v>0</v>
      </c>
      <c r="H26" s="186">
        <v>1</v>
      </c>
      <c r="I26" s="187">
        <v>0</v>
      </c>
      <c r="J26" s="131">
        <v>0</v>
      </c>
      <c r="K26" s="158">
        <v>0</v>
      </c>
      <c r="L26" s="159">
        <v>0</v>
      </c>
      <c r="M26" s="160">
        <v>0</v>
      </c>
      <c r="N26" s="141">
        <v>6</v>
      </c>
      <c r="O26" s="136">
        <v>0</v>
      </c>
      <c r="P26" s="137">
        <v>6</v>
      </c>
      <c r="Q26" s="114">
        <v>2</v>
      </c>
      <c r="R26" s="114">
        <v>2</v>
      </c>
      <c r="S26" s="114">
        <v>2</v>
      </c>
      <c r="T26" s="115">
        <v>0</v>
      </c>
      <c r="U26" s="186">
        <v>0</v>
      </c>
    </row>
    <row r="27" spans="1:21" ht="18" customHeight="1">
      <c r="A27" s="76"/>
      <c r="B27" s="21" t="s">
        <v>18</v>
      </c>
      <c r="C27" s="188">
        <v>26</v>
      </c>
      <c r="D27" s="189">
        <v>26</v>
      </c>
      <c r="E27" s="190">
        <v>22</v>
      </c>
      <c r="F27" s="191">
        <f t="shared" si="5"/>
        <v>100</v>
      </c>
      <c r="G27" s="185">
        <v>0</v>
      </c>
      <c r="H27" s="186">
        <v>0</v>
      </c>
      <c r="I27" s="192">
        <v>0</v>
      </c>
      <c r="J27" s="131">
        <v>0</v>
      </c>
      <c r="K27" s="132">
        <v>0</v>
      </c>
      <c r="L27" s="161">
        <v>0</v>
      </c>
      <c r="M27" s="162">
        <v>0</v>
      </c>
      <c r="N27" s="193">
        <v>15</v>
      </c>
      <c r="O27" s="136">
        <v>0</v>
      </c>
      <c r="P27" s="194">
        <v>8</v>
      </c>
      <c r="Q27" s="161">
        <v>8</v>
      </c>
      <c r="R27" s="114">
        <v>0</v>
      </c>
      <c r="S27" s="114">
        <v>0</v>
      </c>
      <c r="T27" s="115">
        <v>0</v>
      </c>
      <c r="U27" s="186">
        <v>4</v>
      </c>
    </row>
    <row r="28" spans="1:21" ht="18" customHeight="1">
      <c r="A28" s="76"/>
      <c r="B28" s="22" t="s">
        <v>37</v>
      </c>
      <c r="C28" s="195">
        <v>2</v>
      </c>
      <c r="D28" s="184">
        <v>1</v>
      </c>
      <c r="E28" s="184">
        <v>1</v>
      </c>
      <c r="F28" s="196">
        <f t="shared" si="5"/>
        <v>50</v>
      </c>
      <c r="G28" s="185">
        <v>0</v>
      </c>
      <c r="H28" s="186">
        <v>0</v>
      </c>
      <c r="I28" s="187">
        <v>0</v>
      </c>
      <c r="J28" s="131">
        <v>0</v>
      </c>
      <c r="K28" s="158">
        <v>0</v>
      </c>
      <c r="L28" s="143">
        <v>0</v>
      </c>
      <c r="M28" s="162">
        <v>0</v>
      </c>
      <c r="N28" s="141">
        <v>1</v>
      </c>
      <c r="O28" s="136">
        <v>0</v>
      </c>
      <c r="P28" s="137">
        <v>0</v>
      </c>
      <c r="Q28" s="114">
        <v>0</v>
      </c>
      <c r="R28" s="114">
        <v>0</v>
      </c>
      <c r="S28" s="114">
        <v>0</v>
      </c>
      <c r="T28" s="115">
        <v>0</v>
      </c>
      <c r="U28" s="186">
        <v>0</v>
      </c>
    </row>
    <row r="29" spans="1:21" ht="18" customHeight="1">
      <c r="A29" s="76"/>
      <c r="B29" s="22" t="s">
        <v>38</v>
      </c>
      <c r="C29" s="195">
        <v>109</v>
      </c>
      <c r="D29" s="184">
        <v>106</v>
      </c>
      <c r="E29" s="184">
        <v>105</v>
      </c>
      <c r="F29" s="196">
        <f t="shared" si="5"/>
        <v>97.2</v>
      </c>
      <c r="G29" s="185">
        <v>0</v>
      </c>
      <c r="H29" s="186">
        <v>3</v>
      </c>
      <c r="I29" s="187">
        <v>0</v>
      </c>
      <c r="J29" s="131">
        <v>0</v>
      </c>
      <c r="K29" s="158">
        <v>0</v>
      </c>
      <c r="L29" s="143">
        <v>0</v>
      </c>
      <c r="M29" s="162">
        <v>0</v>
      </c>
      <c r="N29" s="141">
        <v>89</v>
      </c>
      <c r="O29" s="136">
        <v>0</v>
      </c>
      <c r="P29" s="137">
        <v>16</v>
      </c>
      <c r="Q29" s="114">
        <v>11</v>
      </c>
      <c r="R29" s="114">
        <v>2</v>
      </c>
      <c r="S29" s="114">
        <v>3</v>
      </c>
      <c r="T29" s="115">
        <v>0</v>
      </c>
      <c r="U29" s="186">
        <v>1</v>
      </c>
    </row>
    <row r="30" spans="1:21" ht="18" customHeight="1">
      <c r="A30" s="76"/>
      <c r="B30" s="22" t="s">
        <v>39</v>
      </c>
      <c r="C30" s="195">
        <v>1</v>
      </c>
      <c r="D30" s="184">
        <v>1</v>
      </c>
      <c r="E30" s="184">
        <v>1</v>
      </c>
      <c r="F30" s="196">
        <f t="shared" si="5"/>
        <v>100</v>
      </c>
      <c r="G30" s="185">
        <v>0</v>
      </c>
      <c r="H30" s="185">
        <v>0</v>
      </c>
      <c r="I30" s="187">
        <v>0</v>
      </c>
      <c r="J30" s="110">
        <v>0</v>
      </c>
      <c r="K30" s="163">
        <v>0</v>
      </c>
      <c r="L30" s="114">
        <v>0</v>
      </c>
      <c r="M30" s="141">
        <v>0</v>
      </c>
      <c r="N30" s="141">
        <v>1</v>
      </c>
      <c r="O30" s="136">
        <v>0</v>
      </c>
      <c r="P30" s="137">
        <v>0</v>
      </c>
      <c r="Q30" s="114">
        <v>0</v>
      </c>
      <c r="R30" s="114">
        <v>0</v>
      </c>
      <c r="S30" s="114">
        <v>0</v>
      </c>
      <c r="T30" s="115">
        <v>0</v>
      </c>
      <c r="U30" s="186">
        <v>0</v>
      </c>
    </row>
    <row r="31" spans="1:21" ht="18" customHeight="1">
      <c r="A31" s="76"/>
      <c r="B31" s="21" t="s">
        <v>40</v>
      </c>
      <c r="C31" s="195">
        <v>29</v>
      </c>
      <c r="D31" s="184">
        <v>29</v>
      </c>
      <c r="E31" s="184">
        <v>20</v>
      </c>
      <c r="F31" s="196">
        <f t="shared" si="5"/>
        <v>100</v>
      </c>
      <c r="G31" s="185">
        <v>0</v>
      </c>
      <c r="H31" s="185">
        <v>0</v>
      </c>
      <c r="I31" s="187">
        <v>0</v>
      </c>
      <c r="J31" s="131">
        <v>0</v>
      </c>
      <c r="K31" s="158">
        <v>0</v>
      </c>
      <c r="L31" s="143">
        <v>0</v>
      </c>
      <c r="M31" s="162">
        <v>0</v>
      </c>
      <c r="N31" s="141">
        <v>20</v>
      </c>
      <c r="O31" s="136">
        <v>0</v>
      </c>
      <c r="P31" s="137">
        <v>0</v>
      </c>
      <c r="Q31" s="114">
        <v>0</v>
      </c>
      <c r="R31" s="114">
        <v>0</v>
      </c>
      <c r="S31" s="114">
        <v>0</v>
      </c>
      <c r="T31" s="115">
        <v>0</v>
      </c>
      <c r="U31" s="185">
        <v>9</v>
      </c>
    </row>
    <row r="32" spans="1:21" ht="18" customHeight="1">
      <c r="A32" s="76"/>
      <c r="B32" s="22" t="s">
        <v>41</v>
      </c>
      <c r="C32" s="195">
        <v>17</v>
      </c>
      <c r="D32" s="184">
        <v>16</v>
      </c>
      <c r="E32" s="184">
        <v>16</v>
      </c>
      <c r="F32" s="196">
        <f t="shared" si="5"/>
        <v>94.1</v>
      </c>
      <c r="G32" s="185">
        <v>0</v>
      </c>
      <c r="H32" s="185">
        <v>0</v>
      </c>
      <c r="I32" s="187">
        <v>0</v>
      </c>
      <c r="J32" s="131">
        <v>0</v>
      </c>
      <c r="K32" s="158">
        <v>0</v>
      </c>
      <c r="L32" s="143">
        <v>0</v>
      </c>
      <c r="M32" s="162">
        <v>0</v>
      </c>
      <c r="N32" s="141">
        <v>29</v>
      </c>
      <c r="O32" s="136">
        <v>0</v>
      </c>
      <c r="P32" s="137">
        <v>0</v>
      </c>
      <c r="Q32" s="114">
        <v>0</v>
      </c>
      <c r="R32" s="114">
        <v>0</v>
      </c>
      <c r="S32" s="114">
        <v>0</v>
      </c>
      <c r="T32" s="115">
        <v>0</v>
      </c>
      <c r="U32" s="185">
        <v>0</v>
      </c>
    </row>
    <row r="33" spans="1:21" ht="18" customHeight="1">
      <c r="A33" s="76"/>
      <c r="B33" s="22" t="s">
        <v>45</v>
      </c>
      <c r="C33" s="195">
        <v>8</v>
      </c>
      <c r="D33" s="184">
        <v>8</v>
      </c>
      <c r="E33" s="184">
        <v>6</v>
      </c>
      <c r="F33" s="196">
        <f t="shared" si="5"/>
        <v>100</v>
      </c>
      <c r="G33" s="185">
        <v>0</v>
      </c>
      <c r="H33" s="185">
        <v>0</v>
      </c>
      <c r="I33" s="187">
        <v>0</v>
      </c>
      <c r="J33" s="131">
        <v>0</v>
      </c>
      <c r="K33" s="158">
        <v>0</v>
      </c>
      <c r="L33" s="143">
        <v>0</v>
      </c>
      <c r="M33" s="162">
        <v>0</v>
      </c>
      <c r="N33" s="141">
        <v>2</v>
      </c>
      <c r="O33" s="136">
        <v>0</v>
      </c>
      <c r="P33" s="137">
        <v>4</v>
      </c>
      <c r="Q33" s="114">
        <v>4</v>
      </c>
      <c r="R33" s="114">
        <v>0</v>
      </c>
      <c r="S33" s="114">
        <v>0</v>
      </c>
      <c r="T33" s="115">
        <v>0</v>
      </c>
      <c r="U33" s="185">
        <v>2</v>
      </c>
    </row>
    <row r="34" spans="1:21" ht="18" customHeight="1">
      <c r="A34" s="76"/>
      <c r="B34" s="21" t="s">
        <v>46</v>
      </c>
      <c r="C34" s="195">
        <v>1</v>
      </c>
      <c r="D34" s="184">
        <v>1</v>
      </c>
      <c r="E34" s="184">
        <v>1</v>
      </c>
      <c r="F34" s="196">
        <f t="shared" si="5"/>
        <v>100</v>
      </c>
      <c r="G34" s="185">
        <v>0</v>
      </c>
      <c r="H34" s="185">
        <v>0</v>
      </c>
      <c r="I34" s="187">
        <v>0</v>
      </c>
      <c r="J34" s="131">
        <v>0</v>
      </c>
      <c r="K34" s="158">
        <v>0</v>
      </c>
      <c r="L34" s="143">
        <v>0</v>
      </c>
      <c r="M34" s="162">
        <v>0</v>
      </c>
      <c r="N34" s="141">
        <v>1</v>
      </c>
      <c r="O34" s="136">
        <v>0</v>
      </c>
      <c r="P34" s="137">
        <v>0</v>
      </c>
      <c r="Q34" s="114">
        <v>0</v>
      </c>
      <c r="R34" s="114">
        <v>0</v>
      </c>
      <c r="S34" s="114">
        <v>0</v>
      </c>
      <c r="T34" s="115">
        <v>0</v>
      </c>
      <c r="U34" s="185">
        <v>0</v>
      </c>
    </row>
    <row r="35" spans="1:21" ht="18" customHeight="1">
      <c r="A35" s="76"/>
      <c r="B35" s="22" t="s">
        <v>47</v>
      </c>
      <c r="C35" s="195">
        <v>13</v>
      </c>
      <c r="D35" s="184">
        <v>13</v>
      </c>
      <c r="E35" s="184">
        <v>12</v>
      </c>
      <c r="F35" s="196">
        <f t="shared" si="5"/>
        <v>100</v>
      </c>
      <c r="G35" s="185">
        <v>0</v>
      </c>
      <c r="H35" s="185">
        <v>0</v>
      </c>
      <c r="I35" s="187">
        <v>0</v>
      </c>
      <c r="J35" s="131">
        <v>0</v>
      </c>
      <c r="K35" s="158">
        <v>0</v>
      </c>
      <c r="L35" s="143">
        <v>0</v>
      </c>
      <c r="M35" s="162">
        <v>0</v>
      </c>
      <c r="N35" s="141">
        <v>12</v>
      </c>
      <c r="O35" s="136">
        <v>0</v>
      </c>
      <c r="P35" s="137">
        <v>0</v>
      </c>
      <c r="Q35" s="114">
        <v>0</v>
      </c>
      <c r="R35" s="114">
        <v>0</v>
      </c>
      <c r="S35" s="114">
        <v>0</v>
      </c>
      <c r="T35" s="115">
        <v>0</v>
      </c>
      <c r="U35" s="185">
        <v>1</v>
      </c>
    </row>
    <row r="36" spans="1:21" ht="18" customHeight="1">
      <c r="A36" s="76"/>
      <c r="B36" s="22" t="s">
        <v>48</v>
      </c>
      <c r="C36" s="195">
        <v>9</v>
      </c>
      <c r="D36" s="184">
        <v>7</v>
      </c>
      <c r="E36" s="184">
        <v>7</v>
      </c>
      <c r="F36" s="196">
        <f t="shared" si="5"/>
        <v>77.8</v>
      </c>
      <c r="G36" s="185">
        <v>0</v>
      </c>
      <c r="H36" s="185">
        <v>0</v>
      </c>
      <c r="I36" s="187">
        <v>0</v>
      </c>
      <c r="J36" s="131">
        <v>0</v>
      </c>
      <c r="K36" s="158">
        <v>0</v>
      </c>
      <c r="L36" s="143">
        <v>0</v>
      </c>
      <c r="M36" s="162">
        <v>0</v>
      </c>
      <c r="N36" s="141">
        <v>4</v>
      </c>
      <c r="O36" s="136">
        <v>0</v>
      </c>
      <c r="P36" s="137">
        <v>3</v>
      </c>
      <c r="Q36" s="114">
        <v>3</v>
      </c>
      <c r="R36" s="114">
        <v>0</v>
      </c>
      <c r="S36" s="114">
        <v>0</v>
      </c>
      <c r="T36" s="115">
        <v>0</v>
      </c>
      <c r="U36" s="185">
        <v>0</v>
      </c>
    </row>
    <row r="37" spans="1:21" ht="18" customHeight="1">
      <c r="A37" s="76"/>
      <c r="B37" s="22" t="s">
        <v>49</v>
      </c>
      <c r="C37" s="195">
        <v>35</v>
      </c>
      <c r="D37" s="184">
        <v>35</v>
      </c>
      <c r="E37" s="184">
        <v>35</v>
      </c>
      <c r="F37" s="196">
        <f t="shared" si="5"/>
        <v>100</v>
      </c>
      <c r="G37" s="185">
        <v>1</v>
      </c>
      <c r="H37" s="185">
        <v>2</v>
      </c>
      <c r="I37" s="187">
        <v>0</v>
      </c>
      <c r="J37" s="131">
        <v>0</v>
      </c>
      <c r="K37" s="158">
        <v>0</v>
      </c>
      <c r="L37" s="143">
        <v>0</v>
      </c>
      <c r="M37" s="162">
        <v>0</v>
      </c>
      <c r="N37" s="141">
        <v>16</v>
      </c>
      <c r="O37" s="136">
        <v>0</v>
      </c>
      <c r="P37" s="137">
        <v>19</v>
      </c>
      <c r="Q37" s="114">
        <v>14</v>
      </c>
      <c r="R37" s="114">
        <v>2</v>
      </c>
      <c r="S37" s="114">
        <v>3</v>
      </c>
      <c r="T37" s="115">
        <v>0</v>
      </c>
      <c r="U37" s="185">
        <v>0</v>
      </c>
    </row>
    <row r="38" spans="1:21" ht="18" customHeight="1">
      <c r="A38" s="76"/>
      <c r="B38" s="21" t="s">
        <v>50</v>
      </c>
      <c r="C38" s="195">
        <v>19</v>
      </c>
      <c r="D38" s="184">
        <v>18</v>
      </c>
      <c r="E38" s="184">
        <v>18</v>
      </c>
      <c r="F38" s="196">
        <f t="shared" si="5"/>
        <v>94.7</v>
      </c>
      <c r="G38" s="185">
        <v>0</v>
      </c>
      <c r="H38" s="185">
        <v>1</v>
      </c>
      <c r="I38" s="187">
        <v>0</v>
      </c>
      <c r="J38" s="110">
        <v>0</v>
      </c>
      <c r="K38" s="158">
        <v>0</v>
      </c>
      <c r="L38" s="114">
        <v>0</v>
      </c>
      <c r="M38" s="162">
        <v>0</v>
      </c>
      <c r="N38" s="141">
        <v>4</v>
      </c>
      <c r="O38" s="136">
        <v>0</v>
      </c>
      <c r="P38" s="137">
        <v>14</v>
      </c>
      <c r="Q38" s="114">
        <v>10</v>
      </c>
      <c r="R38" s="114">
        <v>1</v>
      </c>
      <c r="S38" s="114">
        <v>3</v>
      </c>
      <c r="T38" s="115">
        <v>0</v>
      </c>
      <c r="U38" s="185">
        <v>0</v>
      </c>
    </row>
    <row r="39" spans="1:21" ht="18" customHeight="1">
      <c r="A39" s="76"/>
      <c r="B39" s="22" t="s">
        <v>51</v>
      </c>
      <c r="C39" s="195">
        <v>9</v>
      </c>
      <c r="D39" s="184">
        <v>7</v>
      </c>
      <c r="E39" s="184">
        <v>7</v>
      </c>
      <c r="F39" s="196">
        <f t="shared" si="5"/>
        <v>77.8</v>
      </c>
      <c r="G39" s="185">
        <v>0</v>
      </c>
      <c r="H39" s="185">
        <v>0</v>
      </c>
      <c r="I39" s="187">
        <v>0</v>
      </c>
      <c r="J39" s="131">
        <v>0</v>
      </c>
      <c r="K39" s="158">
        <v>0</v>
      </c>
      <c r="L39" s="143">
        <v>0</v>
      </c>
      <c r="M39" s="162">
        <v>0</v>
      </c>
      <c r="N39" s="141">
        <v>5</v>
      </c>
      <c r="O39" s="136">
        <v>0</v>
      </c>
      <c r="P39" s="137">
        <v>2</v>
      </c>
      <c r="Q39" s="114">
        <v>2</v>
      </c>
      <c r="R39" s="114">
        <v>0</v>
      </c>
      <c r="S39" s="114">
        <v>0</v>
      </c>
      <c r="T39" s="115">
        <v>0</v>
      </c>
      <c r="U39" s="185">
        <v>0</v>
      </c>
    </row>
    <row r="40" spans="1:21" ht="18" customHeight="1">
      <c r="A40" s="76"/>
      <c r="B40" s="22" t="s">
        <v>52</v>
      </c>
      <c r="C40" s="195">
        <v>28</v>
      </c>
      <c r="D40" s="184">
        <v>28</v>
      </c>
      <c r="E40" s="184">
        <v>21</v>
      </c>
      <c r="F40" s="196">
        <f t="shared" si="5"/>
        <v>100</v>
      </c>
      <c r="G40" s="185">
        <v>0</v>
      </c>
      <c r="H40" s="185">
        <v>0</v>
      </c>
      <c r="I40" s="187">
        <v>0</v>
      </c>
      <c r="J40" s="131">
        <v>0</v>
      </c>
      <c r="K40" s="158">
        <v>0</v>
      </c>
      <c r="L40" s="143">
        <v>0</v>
      </c>
      <c r="M40" s="162">
        <v>0</v>
      </c>
      <c r="N40" s="141">
        <v>21</v>
      </c>
      <c r="O40" s="136">
        <v>0</v>
      </c>
      <c r="P40" s="137">
        <v>0</v>
      </c>
      <c r="Q40" s="114">
        <v>0</v>
      </c>
      <c r="R40" s="114">
        <v>0</v>
      </c>
      <c r="S40" s="114">
        <v>0</v>
      </c>
      <c r="T40" s="115">
        <v>0</v>
      </c>
      <c r="U40" s="185">
        <v>7</v>
      </c>
    </row>
    <row r="41" spans="1:21" ht="18" customHeight="1">
      <c r="A41" s="76"/>
      <c r="B41" s="21" t="s">
        <v>53</v>
      </c>
      <c r="C41" s="195">
        <v>11</v>
      </c>
      <c r="D41" s="184">
        <v>11</v>
      </c>
      <c r="E41" s="184">
        <v>11</v>
      </c>
      <c r="F41" s="196">
        <f t="shared" si="5"/>
        <v>100</v>
      </c>
      <c r="G41" s="185">
        <v>0</v>
      </c>
      <c r="H41" s="185">
        <v>1</v>
      </c>
      <c r="I41" s="187">
        <v>0</v>
      </c>
      <c r="J41" s="131">
        <v>0</v>
      </c>
      <c r="K41" s="158">
        <v>0</v>
      </c>
      <c r="L41" s="143">
        <v>0</v>
      </c>
      <c r="M41" s="162">
        <v>0</v>
      </c>
      <c r="N41" s="141">
        <v>7</v>
      </c>
      <c r="O41" s="136">
        <v>0</v>
      </c>
      <c r="P41" s="137">
        <v>4</v>
      </c>
      <c r="Q41" s="114">
        <v>3</v>
      </c>
      <c r="R41" s="114">
        <v>0</v>
      </c>
      <c r="S41" s="114">
        <v>1</v>
      </c>
      <c r="T41" s="115">
        <v>0</v>
      </c>
      <c r="U41" s="185">
        <v>0</v>
      </c>
    </row>
    <row r="42" spans="1:21" ht="18" customHeight="1">
      <c r="A42" s="76"/>
      <c r="B42" s="22" t="s">
        <v>54</v>
      </c>
      <c r="C42" s="195">
        <v>2</v>
      </c>
      <c r="D42" s="184">
        <v>2</v>
      </c>
      <c r="E42" s="184">
        <v>2</v>
      </c>
      <c r="F42" s="196">
        <f t="shared" si="5"/>
        <v>100</v>
      </c>
      <c r="G42" s="185">
        <v>0</v>
      </c>
      <c r="H42" s="185">
        <v>0</v>
      </c>
      <c r="I42" s="187">
        <v>0</v>
      </c>
      <c r="J42" s="131">
        <v>0</v>
      </c>
      <c r="K42" s="158">
        <v>0</v>
      </c>
      <c r="L42" s="143">
        <v>0</v>
      </c>
      <c r="M42" s="162">
        <v>0</v>
      </c>
      <c r="N42" s="141">
        <v>2</v>
      </c>
      <c r="O42" s="136">
        <v>0</v>
      </c>
      <c r="P42" s="137">
        <v>0</v>
      </c>
      <c r="Q42" s="114">
        <v>0</v>
      </c>
      <c r="R42" s="114">
        <v>0</v>
      </c>
      <c r="S42" s="114">
        <v>0</v>
      </c>
      <c r="T42" s="115">
        <v>0</v>
      </c>
      <c r="U42" s="185">
        <v>0</v>
      </c>
    </row>
    <row r="43" spans="1:21" ht="18" customHeight="1">
      <c r="A43" s="76"/>
      <c r="B43" s="22" t="s">
        <v>55</v>
      </c>
      <c r="C43" s="195">
        <v>2</v>
      </c>
      <c r="D43" s="184">
        <v>2</v>
      </c>
      <c r="E43" s="184">
        <v>2</v>
      </c>
      <c r="F43" s="196">
        <f t="shared" si="5"/>
        <v>100</v>
      </c>
      <c r="G43" s="185">
        <v>0</v>
      </c>
      <c r="H43" s="185">
        <v>0</v>
      </c>
      <c r="I43" s="187">
        <v>0</v>
      </c>
      <c r="J43" s="131">
        <v>0</v>
      </c>
      <c r="K43" s="158">
        <v>0</v>
      </c>
      <c r="L43" s="143">
        <v>0</v>
      </c>
      <c r="M43" s="162">
        <v>0</v>
      </c>
      <c r="N43" s="141">
        <v>2</v>
      </c>
      <c r="O43" s="136">
        <v>0</v>
      </c>
      <c r="P43" s="137">
        <v>0</v>
      </c>
      <c r="Q43" s="114">
        <v>0</v>
      </c>
      <c r="R43" s="114">
        <v>0</v>
      </c>
      <c r="S43" s="114">
        <v>0</v>
      </c>
      <c r="T43" s="115">
        <v>0</v>
      </c>
      <c r="U43" s="185">
        <v>0</v>
      </c>
    </row>
    <row r="44" spans="1:21" ht="18" customHeight="1">
      <c r="A44" s="76"/>
      <c r="B44" s="22" t="s">
        <v>56</v>
      </c>
      <c r="C44" s="195">
        <v>26</v>
      </c>
      <c r="D44" s="184">
        <v>26</v>
      </c>
      <c r="E44" s="184">
        <v>24</v>
      </c>
      <c r="F44" s="196">
        <f t="shared" si="5"/>
        <v>100</v>
      </c>
      <c r="G44" s="185">
        <v>0</v>
      </c>
      <c r="H44" s="185">
        <v>0</v>
      </c>
      <c r="I44" s="187">
        <v>0</v>
      </c>
      <c r="J44" s="131">
        <v>0</v>
      </c>
      <c r="K44" s="158">
        <v>0</v>
      </c>
      <c r="L44" s="143">
        <v>0</v>
      </c>
      <c r="M44" s="162">
        <v>0</v>
      </c>
      <c r="N44" s="141">
        <v>24</v>
      </c>
      <c r="O44" s="136">
        <v>0</v>
      </c>
      <c r="P44" s="137">
        <v>0</v>
      </c>
      <c r="Q44" s="114">
        <v>0</v>
      </c>
      <c r="R44" s="114">
        <v>0</v>
      </c>
      <c r="S44" s="114">
        <v>0</v>
      </c>
      <c r="T44" s="115">
        <v>0</v>
      </c>
      <c r="U44" s="185">
        <v>2</v>
      </c>
    </row>
    <row r="45" spans="1:21" ht="18" customHeight="1">
      <c r="A45" s="76"/>
      <c r="B45" s="21" t="s">
        <v>57</v>
      </c>
      <c r="C45" s="195">
        <v>58</v>
      </c>
      <c r="D45" s="184">
        <v>43</v>
      </c>
      <c r="E45" s="184">
        <v>43</v>
      </c>
      <c r="F45" s="196">
        <f t="shared" si="5"/>
        <v>74.1</v>
      </c>
      <c r="G45" s="185">
        <v>0</v>
      </c>
      <c r="H45" s="185">
        <v>0</v>
      </c>
      <c r="I45" s="187">
        <v>0</v>
      </c>
      <c r="J45" s="131">
        <v>0</v>
      </c>
      <c r="K45" s="158">
        <v>0</v>
      </c>
      <c r="L45" s="143">
        <v>0</v>
      </c>
      <c r="M45" s="162">
        <v>0</v>
      </c>
      <c r="N45" s="141">
        <v>43</v>
      </c>
      <c r="O45" s="136">
        <v>0</v>
      </c>
      <c r="P45" s="137">
        <v>0</v>
      </c>
      <c r="Q45" s="114">
        <v>0</v>
      </c>
      <c r="R45" s="114">
        <v>0</v>
      </c>
      <c r="S45" s="114">
        <v>0</v>
      </c>
      <c r="T45" s="115">
        <v>0</v>
      </c>
      <c r="U45" s="185">
        <v>0</v>
      </c>
    </row>
    <row r="46" spans="1:21" ht="18" customHeight="1">
      <c r="A46" s="76"/>
      <c r="B46" s="22" t="s">
        <v>58</v>
      </c>
      <c r="C46" s="195">
        <v>9</v>
      </c>
      <c r="D46" s="184">
        <v>9</v>
      </c>
      <c r="E46" s="184">
        <v>9</v>
      </c>
      <c r="F46" s="196">
        <f t="shared" si="5"/>
        <v>100</v>
      </c>
      <c r="G46" s="185">
        <v>0</v>
      </c>
      <c r="H46" s="185">
        <v>0</v>
      </c>
      <c r="I46" s="187">
        <v>0</v>
      </c>
      <c r="J46" s="131">
        <v>0</v>
      </c>
      <c r="K46" s="158">
        <v>0</v>
      </c>
      <c r="L46" s="143">
        <v>0</v>
      </c>
      <c r="M46" s="162">
        <v>0</v>
      </c>
      <c r="N46" s="141">
        <v>6</v>
      </c>
      <c r="O46" s="136">
        <v>0</v>
      </c>
      <c r="P46" s="137">
        <v>3</v>
      </c>
      <c r="Q46" s="114">
        <v>3</v>
      </c>
      <c r="R46" s="114">
        <v>0</v>
      </c>
      <c r="S46" s="114">
        <v>0</v>
      </c>
      <c r="T46" s="115">
        <v>0</v>
      </c>
      <c r="U46" s="185">
        <v>0</v>
      </c>
    </row>
    <row r="47" spans="1:21" ht="18" customHeight="1">
      <c r="A47" s="76"/>
      <c r="B47" s="22" t="s">
        <v>59</v>
      </c>
      <c r="C47" s="195">
        <v>9</v>
      </c>
      <c r="D47" s="184">
        <v>8</v>
      </c>
      <c r="E47" s="184">
        <v>4</v>
      </c>
      <c r="F47" s="197">
        <f t="shared" si="5"/>
        <v>88.9</v>
      </c>
      <c r="G47" s="185">
        <v>0</v>
      </c>
      <c r="H47" s="185">
        <v>0</v>
      </c>
      <c r="I47" s="187">
        <v>0</v>
      </c>
      <c r="J47" s="131">
        <v>0</v>
      </c>
      <c r="K47" s="158">
        <v>0</v>
      </c>
      <c r="L47" s="143">
        <v>0</v>
      </c>
      <c r="M47" s="162">
        <v>0</v>
      </c>
      <c r="N47" s="141">
        <v>4</v>
      </c>
      <c r="O47" s="136">
        <v>0</v>
      </c>
      <c r="P47" s="137">
        <v>0</v>
      </c>
      <c r="Q47" s="114">
        <v>0</v>
      </c>
      <c r="R47" s="114">
        <v>0</v>
      </c>
      <c r="S47" s="114">
        <v>0</v>
      </c>
      <c r="T47" s="115">
        <v>0</v>
      </c>
      <c r="U47" s="185">
        <v>4</v>
      </c>
    </row>
    <row r="48" spans="1:21" ht="18" customHeight="1">
      <c r="A48" s="76"/>
      <c r="B48" s="21" t="s">
        <v>60</v>
      </c>
      <c r="C48" s="195">
        <v>5</v>
      </c>
      <c r="D48" s="184">
        <v>3</v>
      </c>
      <c r="E48" s="184">
        <v>1</v>
      </c>
      <c r="F48" s="196">
        <f t="shared" si="5"/>
        <v>60</v>
      </c>
      <c r="G48" s="185">
        <v>0</v>
      </c>
      <c r="H48" s="185">
        <v>0</v>
      </c>
      <c r="I48" s="187">
        <v>0</v>
      </c>
      <c r="J48" s="131">
        <v>0</v>
      </c>
      <c r="K48" s="158">
        <v>0</v>
      </c>
      <c r="L48" s="143">
        <v>0</v>
      </c>
      <c r="M48" s="162">
        <v>0</v>
      </c>
      <c r="N48" s="141">
        <v>1</v>
      </c>
      <c r="O48" s="136">
        <v>0</v>
      </c>
      <c r="P48" s="137">
        <v>0</v>
      </c>
      <c r="Q48" s="114">
        <v>0</v>
      </c>
      <c r="R48" s="114">
        <v>0</v>
      </c>
      <c r="S48" s="114">
        <v>0</v>
      </c>
      <c r="T48" s="115">
        <v>0</v>
      </c>
      <c r="U48" s="185">
        <v>2</v>
      </c>
    </row>
    <row r="49" spans="1:21" ht="18" customHeight="1">
      <c r="A49" s="76"/>
      <c r="B49" s="22" t="s">
        <v>61</v>
      </c>
      <c r="C49" s="195">
        <v>46</v>
      </c>
      <c r="D49" s="184">
        <v>46</v>
      </c>
      <c r="E49" s="184">
        <v>39</v>
      </c>
      <c r="F49" s="196">
        <f t="shared" si="5"/>
        <v>100</v>
      </c>
      <c r="G49" s="185">
        <v>0</v>
      </c>
      <c r="H49" s="185">
        <v>0</v>
      </c>
      <c r="I49" s="187">
        <v>0</v>
      </c>
      <c r="J49" s="131">
        <v>0</v>
      </c>
      <c r="K49" s="158">
        <v>0</v>
      </c>
      <c r="L49" s="143">
        <v>0</v>
      </c>
      <c r="M49" s="162">
        <v>0</v>
      </c>
      <c r="N49" s="141">
        <v>21</v>
      </c>
      <c r="O49" s="136">
        <v>0</v>
      </c>
      <c r="P49" s="137">
        <v>18</v>
      </c>
      <c r="Q49" s="114">
        <v>16</v>
      </c>
      <c r="R49" s="114">
        <v>2</v>
      </c>
      <c r="S49" s="114">
        <v>0</v>
      </c>
      <c r="T49" s="115">
        <v>0</v>
      </c>
      <c r="U49" s="185">
        <v>7</v>
      </c>
    </row>
    <row r="50" spans="1:21" ht="18" customHeight="1">
      <c r="A50" s="76"/>
      <c r="B50" s="22" t="s">
        <v>62</v>
      </c>
      <c r="C50" s="195">
        <v>6</v>
      </c>
      <c r="D50" s="184">
        <v>6</v>
      </c>
      <c r="E50" s="184">
        <v>2</v>
      </c>
      <c r="F50" s="196">
        <f t="shared" si="5"/>
        <v>100</v>
      </c>
      <c r="G50" s="185">
        <v>0</v>
      </c>
      <c r="H50" s="185">
        <v>0</v>
      </c>
      <c r="I50" s="187">
        <v>0</v>
      </c>
      <c r="J50" s="110">
        <v>0</v>
      </c>
      <c r="K50" s="163">
        <v>0</v>
      </c>
      <c r="L50" s="114">
        <v>0</v>
      </c>
      <c r="M50" s="141">
        <v>0</v>
      </c>
      <c r="N50" s="141">
        <v>0</v>
      </c>
      <c r="O50" s="136">
        <v>0</v>
      </c>
      <c r="P50" s="137">
        <v>2</v>
      </c>
      <c r="Q50" s="114">
        <v>2</v>
      </c>
      <c r="R50" s="114">
        <v>0</v>
      </c>
      <c r="S50" s="114">
        <v>0</v>
      </c>
      <c r="T50" s="115">
        <v>0</v>
      </c>
      <c r="U50" s="185">
        <v>4</v>
      </c>
    </row>
    <row r="51" spans="1:21" ht="18" customHeight="1">
      <c r="A51" s="76"/>
      <c r="B51" s="22" t="s">
        <v>63</v>
      </c>
      <c r="C51" s="195">
        <v>1</v>
      </c>
      <c r="D51" s="184">
        <v>1</v>
      </c>
      <c r="E51" s="184">
        <v>1</v>
      </c>
      <c r="F51" s="196">
        <f t="shared" si="5"/>
        <v>100</v>
      </c>
      <c r="G51" s="185">
        <v>0</v>
      </c>
      <c r="H51" s="185">
        <v>0</v>
      </c>
      <c r="I51" s="187">
        <v>0</v>
      </c>
      <c r="J51" s="131">
        <v>0</v>
      </c>
      <c r="K51" s="158">
        <v>0</v>
      </c>
      <c r="L51" s="143">
        <v>0</v>
      </c>
      <c r="M51" s="162">
        <v>0</v>
      </c>
      <c r="N51" s="141">
        <v>1</v>
      </c>
      <c r="O51" s="136">
        <v>0</v>
      </c>
      <c r="P51" s="137">
        <v>0</v>
      </c>
      <c r="Q51" s="114">
        <v>0</v>
      </c>
      <c r="R51" s="114">
        <v>0</v>
      </c>
      <c r="S51" s="114">
        <v>0</v>
      </c>
      <c r="T51" s="115">
        <v>0</v>
      </c>
      <c r="U51" s="185">
        <v>0</v>
      </c>
    </row>
    <row r="52" spans="1:21" ht="18" customHeight="1">
      <c r="A52" s="76"/>
      <c r="B52" s="21" t="s">
        <v>64</v>
      </c>
      <c r="C52" s="195">
        <v>10</v>
      </c>
      <c r="D52" s="184">
        <v>10</v>
      </c>
      <c r="E52" s="184">
        <v>10</v>
      </c>
      <c r="F52" s="196">
        <f t="shared" si="5"/>
        <v>100</v>
      </c>
      <c r="G52" s="185">
        <v>0</v>
      </c>
      <c r="H52" s="185">
        <v>0</v>
      </c>
      <c r="I52" s="187">
        <v>0</v>
      </c>
      <c r="J52" s="131">
        <v>0</v>
      </c>
      <c r="K52" s="158">
        <v>0</v>
      </c>
      <c r="L52" s="143">
        <v>0</v>
      </c>
      <c r="M52" s="162">
        <v>0</v>
      </c>
      <c r="N52" s="141">
        <v>10</v>
      </c>
      <c r="O52" s="136">
        <v>0</v>
      </c>
      <c r="P52" s="137">
        <v>0</v>
      </c>
      <c r="Q52" s="114">
        <v>0</v>
      </c>
      <c r="R52" s="114">
        <v>0</v>
      </c>
      <c r="S52" s="114">
        <v>0</v>
      </c>
      <c r="T52" s="115">
        <v>0</v>
      </c>
      <c r="U52" s="185">
        <v>0</v>
      </c>
    </row>
    <row r="53" spans="1:21" ht="18" customHeight="1">
      <c r="A53" s="76"/>
      <c r="B53" s="22" t="s">
        <v>65</v>
      </c>
      <c r="C53" s="195">
        <v>2</v>
      </c>
      <c r="D53" s="184">
        <v>2</v>
      </c>
      <c r="E53" s="184">
        <v>2</v>
      </c>
      <c r="F53" s="196">
        <f t="shared" si="5"/>
        <v>100</v>
      </c>
      <c r="G53" s="185">
        <v>0</v>
      </c>
      <c r="H53" s="185">
        <v>0</v>
      </c>
      <c r="I53" s="187">
        <v>0</v>
      </c>
      <c r="J53" s="131">
        <v>0</v>
      </c>
      <c r="K53" s="158">
        <v>0</v>
      </c>
      <c r="L53" s="143">
        <v>0</v>
      </c>
      <c r="M53" s="162">
        <v>0</v>
      </c>
      <c r="N53" s="141">
        <v>2</v>
      </c>
      <c r="O53" s="136">
        <v>0</v>
      </c>
      <c r="P53" s="137">
        <v>0</v>
      </c>
      <c r="Q53" s="114">
        <v>0</v>
      </c>
      <c r="R53" s="114">
        <v>0</v>
      </c>
      <c r="S53" s="114">
        <v>0</v>
      </c>
      <c r="T53" s="115">
        <v>0</v>
      </c>
      <c r="U53" s="185">
        <v>0</v>
      </c>
    </row>
    <row r="54" spans="1:21" ht="18" customHeight="1">
      <c r="A54" s="76"/>
      <c r="B54" s="22" t="s">
        <v>66</v>
      </c>
      <c r="C54" s="195">
        <v>8</v>
      </c>
      <c r="D54" s="184">
        <v>6</v>
      </c>
      <c r="E54" s="184">
        <v>5</v>
      </c>
      <c r="F54" s="197">
        <f t="shared" si="5"/>
        <v>75</v>
      </c>
      <c r="G54" s="185">
        <v>0</v>
      </c>
      <c r="H54" s="185">
        <v>0</v>
      </c>
      <c r="I54" s="187">
        <v>0</v>
      </c>
      <c r="J54" s="131">
        <v>0</v>
      </c>
      <c r="K54" s="158">
        <v>0</v>
      </c>
      <c r="L54" s="143">
        <v>0</v>
      </c>
      <c r="M54" s="162">
        <v>0</v>
      </c>
      <c r="N54" s="141">
        <v>5</v>
      </c>
      <c r="O54" s="136">
        <v>0</v>
      </c>
      <c r="P54" s="137">
        <v>0</v>
      </c>
      <c r="Q54" s="114">
        <v>0</v>
      </c>
      <c r="R54" s="114">
        <v>0</v>
      </c>
      <c r="S54" s="114">
        <v>0</v>
      </c>
      <c r="T54" s="115">
        <v>0</v>
      </c>
      <c r="U54" s="185">
        <v>1</v>
      </c>
    </row>
    <row r="55" spans="1:21" ht="18" customHeight="1">
      <c r="A55" s="76"/>
      <c r="B55" s="22" t="s">
        <v>67</v>
      </c>
      <c r="C55" s="195">
        <v>11</v>
      </c>
      <c r="D55" s="184">
        <v>11</v>
      </c>
      <c r="E55" s="184">
        <v>11</v>
      </c>
      <c r="F55" s="196">
        <f t="shared" si="5"/>
        <v>100</v>
      </c>
      <c r="G55" s="185">
        <v>0</v>
      </c>
      <c r="H55" s="185">
        <v>0</v>
      </c>
      <c r="I55" s="187">
        <v>0</v>
      </c>
      <c r="J55" s="131">
        <v>0</v>
      </c>
      <c r="K55" s="158">
        <v>0</v>
      </c>
      <c r="L55" s="143">
        <v>0</v>
      </c>
      <c r="M55" s="162">
        <v>0</v>
      </c>
      <c r="N55" s="141">
        <v>1</v>
      </c>
      <c r="O55" s="136">
        <v>0</v>
      </c>
      <c r="P55" s="137">
        <v>10</v>
      </c>
      <c r="Q55" s="114">
        <v>10</v>
      </c>
      <c r="R55" s="114">
        <v>0</v>
      </c>
      <c r="S55" s="114">
        <v>0</v>
      </c>
      <c r="T55" s="115">
        <v>0</v>
      </c>
      <c r="U55" s="185">
        <v>0</v>
      </c>
    </row>
    <row r="56" spans="1:21" ht="18" customHeight="1">
      <c r="A56" s="76"/>
      <c r="B56" s="22" t="s">
        <v>68</v>
      </c>
      <c r="C56" s="198">
        <v>1</v>
      </c>
      <c r="D56" s="190">
        <v>0</v>
      </c>
      <c r="E56" s="190">
        <v>0</v>
      </c>
      <c r="F56" s="196">
        <f t="shared" si="5"/>
        <v>0</v>
      </c>
      <c r="G56" s="185">
        <v>0</v>
      </c>
      <c r="H56" s="185">
        <v>0</v>
      </c>
      <c r="I56" s="187">
        <v>0</v>
      </c>
      <c r="J56" s="131">
        <v>0</v>
      </c>
      <c r="K56" s="158">
        <v>0</v>
      </c>
      <c r="L56" s="143">
        <v>0</v>
      </c>
      <c r="M56" s="162">
        <v>0</v>
      </c>
      <c r="N56" s="141">
        <v>0</v>
      </c>
      <c r="O56" s="136">
        <v>0</v>
      </c>
      <c r="P56" s="137">
        <v>0</v>
      </c>
      <c r="Q56" s="114">
        <v>0</v>
      </c>
      <c r="R56" s="114">
        <v>0</v>
      </c>
      <c r="S56" s="114">
        <v>0</v>
      </c>
      <c r="T56" s="115">
        <v>0</v>
      </c>
      <c r="U56" s="185">
        <v>0</v>
      </c>
    </row>
    <row r="57" spans="1:21" ht="18" customHeight="1">
      <c r="A57" s="76"/>
      <c r="B57" s="22" t="s">
        <v>69</v>
      </c>
      <c r="C57" s="198">
        <v>2</v>
      </c>
      <c r="D57" s="190">
        <v>0</v>
      </c>
      <c r="E57" s="190">
        <v>0</v>
      </c>
      <c r="F57" s="196">
        <f>IF(C57=0,0,ROUND(D57/C57*100,1))</f>
        <v>0</v>
      </c>
      <c r="G57" s="185">
        <v>0</v>
      </c>
      <c r="H57" s="185">
        <v>0</v>
      </c>
      <c r="I57" s="187">
        <v>0</v>
      </c>
      <c r="J57" s="131">
        <v>0</v>
      </c>
      <c r="K57" s="158">
        <v>0</v>
      </c>
      <c r="L57" s="143">
        <v>0</v>
      </c>
      <c r="M57" s="162">
        <v>0</v>
      </c>
      <c r="N57" s="141">
        <v>0</v>
      </c>
      <c r="O57" s="136">
        <v>0</v>
      </c>
      <c r="P57" s="137">
        <v>0</v>
      </c>
      <c r="Q57" s="114">
        <v>0</v>
      </c>
      <c r="R57" s="114">
        <v>0</v>
      </c>
      <c r="S57" s="114">
        <v>0</v>
      </c>
      <c r="T57" s="115">
        <v>0</v>
      </c>
      <c r="U57" s="185">
        <v>0</v>
      </c>
    </row>
    <row r="58" spans="1:21" ht="18" customHeight="1">
      <c r="A58" s="76"/>
      <c r="B58" s="22" t="s">
        <v>76</v>
      </c>
      <c r="C58" s="198">
        <v>2</v>
      </c>
      <c r="D58" s="190">
        <v>0</v>
      </c>
      <c r="E58" s="190">
        <v>0</v>
      </c>
      <c r="F58" s="196">
        <f t="shared" si="5"/>
        <v>0</v>
      </c>
      <c r="G58" s="185">
        <v>0</v>
      </c>
      <c r="H58" s="185">
        <v>0</v>
      </c>
      <c r="I58" s="187">
        <v>0</v>
      </c>
      <c r="J58" s="131">
        <v>0</v>
      </c>
      <c r="K58" s="158">
        <v>0</v>
      </c>
      <c r="L58" s="143">
        <v>0</v>
      </c>
      <c r="M58" s="162">
        <v>0</v>
      </c>
      <c r="N58" s="141">
        <v>0</v>
      </c>
      <c r="O58" s="136">
        <v>0</v>
      </c>
      <c r="P58" s="137">
        <v>0</v>
      </c>
      <c r="Q58" s="114">
        <v>0</v>
      </c>
      <c r="R58" s="114">
        <v>0</v>
      </c>
      <c r="S58" s="114">
        <v>0</v>
      </c>
      <c r="T58" s="115">
        <v>0</v>
      </c>
      <c r="U58" s="185">
        <v>0</v>
      </c>
    </row>
    <row r="59" spans="1:21" ht="18" customHeight="1" thickBot="1">
      <c r="A59" s="76"/>
      <c r="B59" s="22" t="s">
        <v>77</v>
      </c>
      <c r="C59" s="195">
        <v>9</v>
      </c>
      <c r="D59" s="184">
        <v>9</v>
      </c>
      <c r="E59" s="184">
        <v>9</v>
      </c>
      <c r="F59" s="196">
        <f t="shared" si="5"/>
        <v>100</v>
      </c>
      <c r="G59" s="185">
        <v>0</v>
      </c>
      <c r="H59" s="185">
        <v>0</v>
      </c>
      <c r="I59" s="187">
        <v>0</v>
      </c>
      <c r="J59" s="131">
        <v>0</v>
      </c>
      <c r="K59" s="158">
        <v>0</v>
      </c>
      <c r="L59" s="143">
        <v>0</v>
      </c>
      <c r="M59" s="162">
        <v>0</v>
      </c>
      <c r="N59" s="141">
        <v>0</v>
      </c>
      <c r="O59" s="114">
        <v>0</v>
      </c>
      <c r="P59" s="137">
        <v>0</v>
      </c>
      <c r="Q59" s="114">
        <v>0</v>
      </c>
      <c r="R59" s="114">
        <v>0</v>
      </c>
      <c r="S59" s="114">
        <v>0</v>
      </c>
      <c r="T59" s="115">
        <v>0</v>
      </c>
      <c r="U59" s="186">
        <v>0</v>
      </c>
    </row>
    <row r="60" spans="1:22" ht="18" customHeight="1" thickBot="1">
      <c r="A60" s="74" t="s">
        <v>43</v>
      </c>
      <c r="B60" s="75"/>
      <c r="C60" s="199">
        <f>C8+C22</f>
        <v>952</v>
      </c>
      <c r="D60" s="200">
        <f>D8+D22</f>
        <v>905</v>
      </c>
      <c r="E60" s="201">
        <f>E8+E22</f>
        <v>823</v>
      </c>
      <c r="F60" s="202">
        <f>IF(C60=0,0,ROUND(D60/C60*100,1))</f>
        <v>95.1</v>
      </c>
      <c r="G60" s="201">
        <f>G8+G22</f>
        <v>1</v>
      </c>
      <c r="H60" s="199">
        <f>H8+H22</f>
        <v>9</v>
      </c>
      <c r="I60" s="200">
        <f>I8+I22</f>
        <v>11</v>
      </c>
      <c r="J60" s="164">
        <f aca="true" t="shared" si="6" ref="J60:R60">J8+J22</f>
        <v>18</v>
      </c>
      <c r="K60" s="203">
        <f t="shared" si="6"/>
        <v>11</v>
      </c>
      <c r="L60" s="199">
        <f t="shared" si="6"/>
        <v>7</v>
      </c>
      <c r="M60" s="204">
        <f t="shared" si="6"/>
        <v>0</v>
      </c>
      <c r="N60" s="204">
        <f>N8+N22</f>
        <v>655</v>
      </c>
      <c r="O60" s="205">
        <f>O8+O22</f>
        <v>0</v>
      </c>
      <c r="P60" s="206">
        <f t="shared" si="6"/>
        <v>156</v>
      </c>
      <c r="Q60" s="203">
        <f t="shared" si="6"/>
        <v>127</v>
      </c>
      <c r="R60" s="203">
        <f t="shared" si="6"/>
        <v>14</v>
      </c>
      <c r="S60" s="203">
        <f>S8+S22</f>
        <v>14</v>
      </c>
      <c r="T60" s="207">
        <f>T8+T22</f>
        <v>1</v>
      </c>
      <c r="U60" s="199">
        <f>U8+U22</f>
        <v>82</v>
      </c>
      <c r="V60" s="208"/>
    </row>
    <row r="61" spans="2:20" ht="12">
      <c r="B61" s="209" t="s">
        <v>74</v>
      </c>
      <c r="C61" s="210"/>
      <c r="D61" s="210"/>
      <c r="F61" s="211"/>
      <c r="G61" s="211"/>
      <c r="H61" s="211"/>
      <c r="I61" s="210"/>
      <c r="J61" s="210"/>
      <c r="K61" s="210"/>
      <c r="L61" s="210"/>
      <c r="Q61" s="210"/>
      <c r="R61" s="210"/>
      <c r="S61" s="210"/>
      <c r="T61" s="210"/>
    </row>
    <row r="62" ht="12">
      <c r="B62" s="212"/>
    </row>
    <row r="63" ht="12"/>
    <row r="64" ht="12"/>
    <row r="65" ht="12"/>
    <row r="66" ht="12"/>
  </sheetData>
  <sheetProtection/>
  <mergeCells count="23">
    <mergeCell ref="A4:B7"/>
    <mergeCell ref="U4:U7"/>
    <mergeCell ref="I4:T4"/>
    <mergeCell ref="S6:S7"/>
    <mergeCell ref="I5:M5"/>
    <mergeCell ref="P6:P7"/>
    <mergeCell ref="T6:T7"/>
    <mergeCell ref="A60:B60"/>
    <mergeCell ref="L6:L7"/>
    <mergeCell ref="P5:T5"/>
    <mergeCell ref="J6:J7"/>
    <mergeCell ref="A22:A59"/>
    <mergeCell ref="A8:A21"/>
    <mergeCell ref="G4:G7"/>
    <mergeCell ref="Q6:Q7"/>
    <mergeCell ref="M6:M7"/>
    <mergeCell ref="R6:R7"/>
    <mergeCell ref="C4:C7"/>
    <mergeCell ref="D4:D7"/>
    <mergeCell ref="E5:E7"/>
    <mergeCell ref="H4:H7"/>
    <mergeCell ref="I6:I7"/>
    <mergeCell ref="K6:K7"/>
  </mergeCells>
  <printOptions/>
  <pageMargins left="0.984251968503937" right="0.7874015748031497" top="0.984251968503937" bottom="0.7874015748031497" header="0.7874015748031497" footer="0.5905511811023623"/>
  <pageSetup cellComments="asDisplayed" fitToHeight="1" fitToWidth="1" horizontalDpi="400" verticalDpi="400" orientation="portrait" paperSize="9" scale="49" r:id="rId1"/>
  <headerFooter alignWithMargins="0">
    <oddFooter>&amp;L&amp;"ＭＳ Ｐゴシック,標準"&amp;12西濃地域の公衆衛生2013&amp;C&amp;"ＭＳ Ｐゴシック,標準"&amp;12－　128　－&amp;R&amp;"ＭＳ Ｐゴシック,標準"&amp;12第８章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Gifu</cp:lastModifiedBy>
  <cp:lastPrinted>2014-02-12T04:57:11Z</cp:lastPrinted>
  <dcterms:created xsi:type="dcterms:W3CDTF">2005-07-08T03:35:31Z</dcterms:created>
  <dcterms:modified xsi:type="dcterms:W3CDTF">2014-02-12T04:57:23Z</dcterms:modified>
  <cp:category/>
  <cp:version/>
  <cp:contentType/>
  <cp:contentStatus/>
  <cp:revision>36</cp:revision>
</cp:coreProperties>
</file>