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2" sheetId="1" r:id="rId1"/>
  </sheets>
  <definedNames>
    <definedName name="_xlnm.Print_Area" localSheetId="0">'T1-2'!$A$1:$I$22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<sst xmlns="http://schemas.openxmlformats.org/spreadsheetml/2006/main" count="32" uniqueCount="27">
  <si>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</si>
  <si>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</si>
  <si>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</si>
  <si>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</si>
  <si>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</si>
  <si>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</si>
  <si>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</si>
  <si>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</si>
  <si>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</si>
  <si>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</si>
  <si>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</si>
  <si>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</si>
  <si>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</si>
  <si>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</si>
  <si>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</si>
  <si>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</si>
  <si>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</si>
  <si>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</si>
  <si>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</si>
  <si>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</si>
  <si>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</si>
  <si>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</si>
  <si>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</si>
  <si>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全   　国</t>
  </si>
  <si>
    <t xml:space="preserve">- </t>
  </si>
  <si>
    <t>※全　国：総務省統計局公表値　　＜第３表　年齢（５歳階級）、男女別人口及び割合＞
※岐阜県：県統計課公表値　　＜市町村別年齢（３区分）別推計人口＞</t>
  </si>
  <si>
    <t>（平成２４年１０月１日現在）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</si>
</sst>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38" fontId="0" fillId="0" borderId="26" xfId="48" applyFont="1" applyBorder="1" applyAlignment="1" applyProtection="1">
      <alignment horizontal="center" vertical="center"/>
      <protection locked="0"/>
    </xf>
    <xf numFmtId="38" fontId="0" fillId="0" borderId="27" xfId="48" applyFont="1" applyBorder="1" applyAlignment="1" applyProtection="1">
      <alignment horizontal="center" vertical="center"/>
      <protection locked="0"/>
    </xf>
    <xf numFmtId="177" fontId="0" fillId="0" borderId="28" xfId="0" applyNumberFormat="1" applyFont="1" applyFill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 horizontal="center" vertical="center"/>
      <protection locked="0"/>
    </xf>
    <xf numFmtId="178" fontId="0" fillId="0" borderId="29" xfId="0" applyNumberFormat="1" applyFont="1" applyBorder="1" applyAlignment="1" applyProtection="1" quotePrefix="1">
      <alignment horizontal="right" vertical="center"/>
      <protection locked="0"/>
    </xf>
    <xf numFmtId="178" fontId="0" fillId="0" borderId="30" xfId="0" applyNumberFormat="1" applyFont="1" applyBorder="1" applyAlignment="1" applyProtection="1">
      <alignment vertical="center"/>
      <protection locked="0"/>
    </xf>
    <xf numFmtId="178" fontId="0" fillId="0" borderId="28" xfId="0" applyNumberFormat="1" applyFont="1" applyBorder="1" applyAlignment="1" applyProtection="1">
      <alignment vertical="center"/>
      <protection locked="0"/>
    </xf>
    <xf numFmtId="177" fontId="0" fillId="33" borderId="28" xfId="0" applyNumberFormat="1" applyFont="1" applyFill="1" applyBorder="1" applyAlignment="1" applyProtection="1">
      <alignment vertical="center"/>
      <protection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33" borderId="31" xfId="0" applyNumberFormat="1" applyFont="1" applyFill="1" applyBorder="1" applyAlignment="1" applyProtection="1">
      <alignment vertical="center"/>
      <protection/>
    </xf>
    <xf numFmtId="178" fontId="0" fillId="33" borderId="32" xfId="0" applyNumberFormat="1" applyFont="1" applyFill="1" applyBorder="1" applyAlignment="1" applyProtection="1">
      <alignment vertical="center"/>
      <protection/>
    </xf>
    <xf numFmtId="177" fontId="0" fillId="33" borderId="32" xfId="0" applyNumberFormat="1" applyFont="1" applyFill="1" applyBorder="1" applyAlignment="1" applyProtection="1">
      <alignment vertical="center"/>
      <protection/>
    </xf>
    <xf numFmtId="178" fontId="0" fillId="33" borderId="33" xfId="0" applyNumberFormat="1" applyFont="1" applyFill="1" applyBorder="1" applyAlignment="1" applyProtection="1">
      <alignment vertical="center"/>
      <protection/>
    </xf>
    <xf numFmtId="178" fontId="0" fillId="33" borderId="34" xfId="0" applyNumberFormat="1" applyFont="1" applyFill="1" applyBorder="1" applyAlignment="1" applyProtection="1">
      <alignment vertical="center"/>
      <protection/>
    </xf>
    <xf numFmtId="178" fontId="0" fillId="33" borderId="35" xfId="0" applyNumberFormat="1" applyFont="1" applyFill="1" applyBorder="1" applyAlignment="1" applyProtection="1">
      <alignment vertical="center"/>
      <protection/>
    </xf>
    <xf numFmtId="177" fontId="0" fillId="33" borderId="35" xfId="0" applyNumberFormat="1" applyFont="1" applyFill="1" applyBorder="1" applyAlignment="1" applyProtection="1">
      <alignment vertical="center"/>
      <protection/>
    </xf>
    <xf numFmtId="178" fontId="0" fillId="33" borderId="36" xfId="0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Border="1" applyAlignment="1" applyProtection="1">
      <alignment vertical="center"/>
      <protection locked="0"/>
    </xf>
    <xf numFmtId="178" fontId="0" fillId="0" borderId="38" xfId="0" applyNumberFormat="1" applyFont="1" applyBorder="1" applyAlignment="1" applyProtection="1">
      <alignment vertical="center"/>
      <protection locked="0"/>
    </xf>
    <xf numFmtId="177" fontId="0" fillId="33" borderId="38" xfId="0" applyNumberFormat="1" applyFont="1" applyFill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 locked="0"/>
    </xf>
    <xf numFmtId="178" fontId="0" fillId="0" borderId="40" xfId="0" applyNumberFormat="1" applyFont="1" applyBorder="1" applyAlignment="1" applyProtection="1">
      <alignment vertical="center"/>
      <protection locked="0"/>
    </xf>
    <xf numFmtId="178" fontId="0" fillId="0" borderId="41" xfId="0" applyNumberFormat="1" applyFont="1" applyBorder="1" applyAlignment="1" applyProtection="1">
      <alignment vertical="center"/>
      <protection locked="0"/>
    </xf>
    <xf numFmtId="177" fontId="0" fillId="33" borderId="41" xfId="0" applyNumberFormat="1" applyFont="1" applyFill="1" applyBorder="1" applyAlignment="1" applyProtection="1">
      <alignment vertical="center"/>
      <protection/>
    </xf>
    <xf numFmtId="178" fontId="0" fillId="0" borderId="4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view="pageBreakPreview" zoomScaleNormal="90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3" width="10.625" style="9" customWidth="1"/>
    <col min="4" max="4" width="8.625" style="9" customWidth="1"/>
    <col min="5" max="5" width="10.625" style="9" customWidth="1"/>
    <col min="6" max="6" width="8.625" style="9" customWidth="1"/>
    <col min="7" max="7" width="10.625" style="9" customWidth="1"/>
    <col min="8" max="9" width="8.625" style="9" customWidth="1"/>
    <col min="10" max="16384" width="9.00390625" style="9" customWidth="1"/>
  </cols>
  <sheetData>
    <row r="1" spans="1:9" ht="18" customHeight="1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8" customHeight="1" thickBot="1">
      <c r="A2" s="8"/>
      <c r="B2" s="8"/>
      <c r="C2" s="8"/>
      <c r="D2" s="8"/>
      <c r="E2" s="8"/>
      <c r="F2" s="8"/>
      <c r="H2" s="8"/>
      <c r="I2" s="10" t="s">
        <v>26</v>
      </c>
    </row>
    <row r="3" spans="1:9" ht="36" customHeight="1">
      <c r="A3" s="11"/>
      <c r="B3" s="12" t="s">
        <v>20</v>
      </c>
      <c r="C3" s="13" t="s">
        <v>19</v>
      </c>
      <c r="D3" s="14"/>
      <c r="E3" s="13" t="s">
        <v>18</v>
      </c>
      <c r="F3" s="14"/>
      <c r="G3" s="13" t="s">
        <v>17</v>
      </c>
      <c r="H3" s="15"/>
      <c r="I3" s="16" t="s">
        <v>21</v>
      </c>
    </row>
    <row r="4" spans="1:9" ht="18" customHeight="1" thickBot="1">
      <c r="A4" s="17"/>
      <c r="B4" s="18"/>
      <c r="C4" s="19" t="s">
        <v>16</v>
      </c>
      <c r="D4" s="19" t="s">
        <v>15</v>
      </c>
      <c r="E4" s="19" t="s">
        <v>16</v>
      </c>
      <c r="F4" s="19" t="s">
        <v>15</v>
      </c>
      <c r="G4" s="19" t="s">
        <v>16</v>
      </c>
      <c r="H4" s="19" t="s">
        <v>15</v>
      </c>
      <c r="I4" s="20" t="s">
        <v>16</v>
      </c>
    </row>
    <row r="5" spans="1:9" ht="18" customHeight="1" thickTop="1">
      <c r="A5" s="21" t="s">
        <v>23</v>
      </c>
      <c r="B5" s="22">
        <v>127515000</v>
      </c>
      <c r="C5" s="23">
        <v>16547000</v>
      </c>
      <c r="D5" s="24">
        <v>13</v>
      </c>
      <c r="E5" s="23">
        <v>80175000</v>
      </c>
      <c r="F5" s="24">
        <v>62.9</v>
      </c>
      <c r="G5" s="25">
        <v>30793000</v>
      </c>
      <c r="H5" s="24">
        <v>24.1</v>
      </c>
      <c r="I5" s="26" t="s">
        <v>24</v>
      </c>
    </row>
    <row r="6" spans="1:9" ht="18" customHeight="1">
      <c r="A6" s="3" t="s">
        <v>14</v>
      </c>
      <c r="B6" s="27">
        <v>2064940</v>
      </c>
      <c r="C6" s="28">
        <v>283594</v>
      </c>
      <c r="D6" s="29">
        <f>C6/B6*100</f>
        <v>13.73376466144295</v>
      </c>
      <c r="E6" s="28">
        <v>1254190</v>
      </c>
      <c r="F6" s="29">
        <f>E6/B6*100</f>
        <v>60.73735798618846</v>
      </c>
      <c r="G6" s="28">
        <v>518357</v>
      </c>
      <c r="H6" s="29">
        <f>G6/B6*100</f>
        <v>25.102763276414812</v>
      </c>
      <c r="I6" s="30">
        <f>B6-C6-E6-G6</f>
        <v>8799</v>
      </c>
    </row>
    <row r="7" spans="1:9" ht="18" customHeight="1" thickBot="1">
      <c r="A7" s="5" t="s">
        <v>13</v>
      </c>
      <c r="B7" s="31">
        <f>B8+B17</f>
        <v>380757</v>
      </c>
      <c r="C7" s="32">
        <f>C8+C17</f>
        <v>52627</v>
      </c>
      <c r="D7" s="33">
        <f aca="true" t="shared" si="0" ref="D7:D20">C7/B7*100</f>
        <v>13.821676292228377</v>
      </c>
      <c r="E7" s="32">
        <f>E8+E17</f>
        <v>233336</v>
      </c>
      <c r="F7" s="33">
        <f aca="true" t="shared" si="1" ref="F7:F20">E7/B7*100</f>
        <v>61.282130072460916</v>
      </c>
      <c r="G7" s="32">
        <f>G8+G17</f>
        <v>93585</v>
      </c>
      <c r="H7" s="33">
        <f aca="true" t="shared" si="2" ref="H7:H20">G7/B7*100</f>
        <v>24.57866828449641</v>
      </c>
      <c r="I7" s="34">
        <f>I8+I17</f>
        <v>1209</v>
      </c>
    </row>
    <row r="8" spans="1:9" ht="18" customHeight="1" thickBot="1">
      <c r="A8" s="4" t="s">
        <v>12</v>
      </c>
      <c r="B8" s="35">
        <f>SUM(B9:B16)</f>
        <v>309222</v>
      </c>
      <c r="C8" s="36">
        <f>SUM(C9:C16)</f>
        <v>42501</v>
      </c>
      <c r="D8" s="37">
        <f t="shared" si="0"/>
        <v>13.744494246851776</v>
      </c>
      <c r="E8" s="36">
        <f>SUM(E9:E16)</f>
        <v>190503</v>
      </c>
      <c r="F8" s="37">
        <f t="shared" si="1"/>
        <v>61.607194830898194</v>
      </c>
      <c r="G8" s="36">
        <f>SUM(G9:G16)</f>
        <v>75144</v>
      </c>
      <c r="H8" s="37">
        <f t="shared" si="2"/>
        <v>24.300987639947998</v>
      </c>
      <c r="I8" s="38">
        <f>SUM(I9:I16)</f>
        <v>1074</v>
      </c>
    </row>
    <row r="9" spans="1:9" ht="18" customHeight="1">
      <c r="A9" s="3" t="s">
        <v>11</v>
      </c>
      <c r="B9" s="27">
        <v>160622</v>
      </c>
      <c r="C9" s="28">
        <v>22493</v>
      </c>
      <c r="D9" s="29">
        <f t="shared" si="0"/>
        <v>14.003685671950294</v>
      </c>
      <c r="E9" s="28">
        <v>99336</v>
      </c>
      <c r="F9" s="29">
        <f t="shared" si="1"/>
        <v>61.844579198366354</v>
      </c>
      <c r="G9" s="28">
        <v>38056</v>
      </c>
      <c r="H9" s="29">
        <f t="shared" si="2"/>
        <v>23.6928938750607</v>
      </c>
      <c r="I9" s="30">
        <f aca="true" t="shared" si="3" ref="I9:I16">B9-C9-E9-G9</f>
        <v>737</v>
      </c>
    </row>
    <row r="10" spans="1:9" ht="18" customHeight="1">
      <c r="A10" s="2" t="s">
        <v>10</v>
      </c>
      <c r="B10" s="39">
        <v>36925</v>
      </c>
      <c r="C10" s="40">
        <v>4560</v>
      </c>
      <c r="D10" s="41">
        <f t="shared" si="0"/>
        <v>12.349356804333107</v>
      </c>
      <c r="E10" s="40">
        <v>23069</v>
      </c>
      <c r="F10" s="41">
        <f t="shared" si="1"/>
        <v>62.47528774542993</v>
      </c>
      <c r="G10" s="40">
        <v>9280</v>
      </c>
      <c r="H10" s="41">
        <f t="shared" si="2"/>
        <v>25.132024373730534</v>
      </c>
      <c r="I10" s="42">
        <f t="shared" si="3"/>
        <v>16</v>
      </c>
    </row>
    <row r="11" spans="1:9" ht="18" customHeight="1">
      <c r="A11" s="2" t="s">
        <v>9</v>
      </c>
      <c r="B11" s="39">
        <v>30738</v>
      </c>
      <c r="C11" s="40">
        <v>3958</v>
      </c>
      <c r="D11" s="41">
        <f t="shared" si="0"/>
        <v>12.876569718264038</v>
      </c>
      <c r="E11" s="40">
        <v>18777</v>
      </c>
      <c r="F11" s="41">
        <f t="shared" si="1"/>
        <v>61.08725356236581</v>
      </c>
      <c r="G11" s="40">
        <v>7783</v>
      </c>
      <c r="H11" s="41">
        <f t="shared" si="2"/>
        <v>25.32045025701087</v>
      </c>
      <c r="I11" s="42">
        <f t="shared" si="3"/>
        <v>220</v>
      </c>
    </row>
    <row r="12" spans="1:9" ht="18" customHeight="1">
      <c r="A12" s="2" t="s">
        <v>8</v>
      </c>
      <c r="B12" s="39">
        <v>28353</v>
      </c>
      <c r="C12" s="40">
        <v>4079</v>
      </c>
      <c r="D12" s="41">
        <f t="shared" si="0"/>
        <v>14.386484675342997</v>
      </c>
      <c r="E12" s="40">
        <v>17084</v>
      </c>
      <c r="F12" s="41">
        <f t="shared" si="1"/>
        <v>60.254646774591755</v>
      </c>
      <c r="G12" s="40">
        <v>7129</v>
      </c>
      <c r="H12" s="41">
        <f t="shared" si="2"/>
        <v>25.14372376820795</v>
      </c>
      <c r="I12" s="42">
        <f t="shared" si="3"/>
        <v>61</v>
      </c>
    </row>
    <row r="13" spans="1:9" ht="18" customHeight="1">
      <c r="A13" s="2" t="s">
        <v>7</v>
      </c>
      <c r="B13" s="39">
        <v>7828</v>
      </c>
      <c r="C13" s="40">
        <v>836</v>
      </c>
      <c r="D13" s="41">
        <f t="shared" si="0"/>
        <v>10.679611650485436</v>
      </c>
      <c r="E13" s="40">
        <v>4502</v>
      </c>
      <c r="F13" s="41">
        <f t="shared" si="1"/>
        <v>57.51149718957588</v>
      </c>
      <c r="G13" s="40">
        <v>2481</v>
      </c>
      <c r="H13" s="41">
        <f t="shared" si="2"/>
        <v>31.693919264179865</v>
      </c>
      <c r="I13" s="42">
        <f t="shared" si="3"/>
        <v>9</v>
      </c>
    </row>
    <row r="14" spans="1:9" ht="18" customHeight="1">
      <c r="A14" s="2" t="s">
        <v>6</v>
      </c>
      <c r="B14" s="39">
        <v>19726</v>
      </c>
      <c r="C14" s="40">
        <v>2726</v>
      </c>
      <c r="D14" s="41">
        <f t="shared" si="0"/>
        <v>13.819324749062151</v>
      </c>
      <c r="E14" s="40">
        <v>11969</v>
      </c>
      <c r="F14" s="41">
        <f t="shared" si="1"/>
        <v>60.6762648281456</v>
      </c>
      <c r="G14" s="40">
        <v>5029</v>
      </c>
      <c r="H14" s="41">
        <f t="shared" si="2"/>
        <v>25.494271519821552</v>
      </c>
      <c r="I14" s="42">
        <f t="shared" si="3"/>
        <v>2</v>
      </c>
    </row>
    <row r="15" spans="1:9" ht="18" customHeight="1">
      <c r="A15" s="2" t="s">
        <v>5</v>
      </c>
      <c r="B15" s="39">
        <v>9928</v>
      </c>
      <c r="C15" s="40">
        <v>1524</v>
      </c>
      <c r="D15" s="41">
        <f t="shared" si="0"/>
        <v>15.350523771152297</v>
      </c>
      <c r="E15" s="40">
        <v>6346</v>
      </c>
      <c r="F15" s="41">
        <f t="shared" si="1"/>
        <v>63.920225624496375</v>
      </c>
      <c r="G15" s="40">
        <v>2039</v>
      </c>
      <c r="H15" s="41">
        <f t="shared" si="2"/>
        <v>20.537872683319904</v>
      </c>
      <c r="I15" s="42">
        <f t="shared" si="3"/>
        <v>19</v>
      </c>
    </row>
    <row r="16" spans="1:9" ht="18" customHeight="1" thickBot="1">
      <c r="A16" s="2" t="s">
        <v>4</v>
      </c>
      <c r="B16" s="39">
        <v>15102</v>
      </c>
      <c r="C16" s="40">
        <v>2325</v>
      </c>
      <c r="D16" s="41">
        <f t="shared" si="0"/>
        <v>15.395311879221296</v>
      </c>
      <c r="E16" s="40">
        <v>9420</v>
      </c>
      <c r="F16" s="41">
        <f t="shared" si="1"/>
        <v>62.37584425903854</v>
      </c>
      <c r="G16" s="40">
        <v>3347</v>
      </c>
      <c r="H16" s="41">
        <f t="shared" si="2"/>
        <v>22.162627466560718</v>
      </c>
      <c r="I16" s="42">
        <f t="shared" si="3"/>
        <v>10</v>
      </c>
    </row>
    <row r="17" spans="1:9" ht="18" customHeight="1" thickBot="1">
      <c r="A17" s="4" t="s">
        <v>3</v>
      </c>
      <c r="B17" s="35">
        <f>SUM(B18:B20)</f>
        <v>71535</v>
      </c>
      <c r="C17" s="36">
        <f>SUM(C18:C20)</f>
        <v>10126</v>
      </c>
      <c r="D17" s="37">
        <f t="shared" si="0"/>
        <v>14.155308590200603</v>
      </c>
      <c r="E17" s="36">
        <f>SUM(E18:E20)</f>
        <v>42833</v>
      </c>
      <c r="F17" s="37">
        <f t="shared" si="1"/>
        <v>59.87698329489062</v>
      </c>
      <c r="G17" s="36">
        <f>SUM(G18:G20)</f>
        <v>18441</v>
      </c>
      <c r="H17" s="37">
        <f t="shared" si="2"/>
        <v>25.778989305934157</v>
      </c>
      <c r="I17" s="38">
        <f>SUM(I18:I20)</f>
        <v>135</v>
      </c>
    </row>
    <row r="18" spans="1:9" ht="18" customHeight="1">
      <c r="A18" s="3" t="s">
        <v>2</v>
      </c>
      <c r="B18" s="27">
        <v>22920</v>
      </c>
      <c r="C18" s="28">
        <v>2673</v>
      </c>
      <c r="D18" s="29">
        <f t="shared" si="0"/>
        <v>11.662303664921465</v>
      </c>
      <c r="E18" s="28">
        <v>13053</v>
      </c>
      <c r="F18" s="29">
        <f t="shared" si="1"/>
        <v>56.95026178010472</v>
      </c>
      <c r="G18" s="28">
        <v>7164</v>
      </c>
      <c r="H18" s="29">
        <f t="shared" si="2"/>
        <v>31.2565445026178</v>
      </c>
      <c r="I18" s="30">
        <f>B18-C18-E18-G18</f>
        <v>30</v>
      </c>
    </row>
    <row r="19" spans="1:9" ht="18" customHeight="1">
      <c r="A19" s="2" t="s">
        <v>1</v>
      </c>
      <c r="B19" s="39">
        <v>23730</v>
      </c>
      <c r="C19" s="40">
        <v>3650</v>
      </c>
      <c r="D19" s="41">
        <f t="shared" si="0"/>
        <v>15.381373788453434</v>
      </c>
      <c r="E19" s="40">
        <v>14660</v>
      </c>
      <c r="F19" s="41">
        <f t="shared" si="1"/>
        <v>61.778339654445844</v>
      </c>
      <c r="G19" s="40">
        <v>5397</v>
      </c>
      <c r="H19" s="41">
        <f t="shared" si="2"/>
        <v>22.74336283185841</v>
      </c>
      <c r="I19" s="42">
        <f>B19-C19-E19-G19</f>
        <v>23</v>
      </c>
    </row>
    <row r="20" spans="1:9" ht="18" customHeight="1" thickBot="1">
      <c r="A20" s="1" t="s">
        <v>0</v>
      </c>
      <c r="B20" s="43">
        <v>24885</v>
      </c>
      <c r="C20" s="44">
        <v>3803</v>
      </c>
      <c r="D20" s="45">
        <f t="shared" si="0"/>
        <v>15.282298573437814</v>
      </c>
      <c r="E20" s="44">
        <v>15120</v>
      </c>
      <c r="F20" s="45">
        <f t="shared" si="1"/>
        <v>60.75949367088608</v>
      </c>
      <c r="G20" s="44">
        <v>5880</v>
      </c>
      <c r="H20" s="45">
        <f t="shared" si="2"/>
        <v>23.628691983122362</v>
      </c>
      <c r="I20" s="46">
        <f>B20-C20-E20-G20</f>
        <v>82</v>
      </c>
    </row>
    <row r="21" spans="1:9" ht="18" customHeight="1">
      <c r="A21" s="6" t="s">
        <v>25</v>
      </c>
      <c r="B21" s="6"/>
      <c r="C21" s="6"/>
      <c r="D21" s="6"/>
      <c r="E21" s="6"/>
      <c r="F21" s="6"/>
      <c r="G21" s="6"/>
      <c r="H21" s="6"/>
      <c r="I21" s="6"/>
    </row>
    <row r="22" spans="1:9" ht="18" customHeight="1">
      <c r="A22" s="7"/>
      <c r="B22" s="7"/>
      <c r="C22" s="7"/>
      <c r="D22" s="7"/>
      <c r="E22" s="7"/>
      <c r="F22" s="7"/>
      <c r="G22" s="7"/>
      <c r="H22" s="7"/>
      <c r="I22" s="7"/>
    </row>
  </sheetData>
  <sheetProtection/>
  <mergeCells count="6">
    <mergeCell ref="G3:H3"/>
    <mergeCell ref="A3:A4"/>
    <mergeCell ref="B3:B4"/>
    <mergeCell ref="C3:D3"/>
    <mergeCell ref="E3:F3"/>
    <mergeCell ref="A21:I22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&amp;L&amp;9西濃地域の公衆衛生2013&amp;C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2014-01-31T05:43:18Z</cp:lastPrinted>
  <dcterms:created xsi:type="dcterms:W3CDTF">2008-02-25T09:41:04Z</dcterms:created>
  <dcterms:modified xsi:type="dcterms:W3CDTF">2014-02-26T00:05:13Z</dcterms:modified>
  <cp:category/>
  <cp:version/>
  <cp:contentType/>
  <cp:contentStatus/>
</cp:coreProperties>
</file>