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810" windowWidth="15420" windowHeight="3855" activeTab="0"/>
  </bookViews>
  <sheets>
    <sheet name="10大費" sheetId="1" r:id="rId1"/>
    <sheet name="上昇率" sheetId="2" r:id="rId2"/>
    <sheet name="中分類" sheetId="3" r:id="rId3"/>
    <sheet name="Sheet3" sheetId="4" state="hidden" r:id="rId4"/>
  </sheets>
  <externalReferences>
    <externalReference r:id="rId7"/>
    <externalReference r:id="rId8"/>
  </externalReferences>
  <definedNames/>
  <calcPr fullCalcOnLoad="1"/>
</workbook>
</file>

<file path=xl/comments3.xml><?xml version="1.0" encoding="utf-8"?>
<comments xmlns="http://schemas.openxmlformats.org/spreadsheetml/2006/main">
  <authors>
    <author>RENTAI</author>
  </authors>
  <commentList>
    <comment ref="B4" authorId="0">
      <text>
        <r>
          <rPr>
            <b/>
            <sz val="9"/>
            <rFont val="ＭＳ Ｐゴシック"/>
            <family val="3"/>
          </rPr>
          <t>RENTAI: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<sst xmlns="http://schemas.openxmlformats.org/spreadsheetml/2006/main" count="175" uniqueCount="134">
  <si>
    <t>総　　合</t>
  </si>
  <si>
    <t>持家の帰属家賃を除く</t>
  </si>
  <si>
    <t>生鮮食品</t>
  </si>
  <si>
    <t>住　　居</t>
  </si>
  <si>
    <t>食　　料</t>
  </si>
  <si>
    <t>家　　具 ・　　　家事用品</t>
  </si>
  <si>
    <t>被服及び　履　　　物</t>
  </si>
  <si>
    <t>保　　健　　医　　療</t>
  </si>
  <si>
    <t>交　 通 ・　通　　信</t>
  </si>
  <si>
    <t>教　　育</t>
  </si>
  <si>
    <t>教　　養　　　娯　　楽</t>
  </si>
  <si>
    <t>月</t>
  </si>
  <si>
    <t>年　  　 月</t>
  </si>
  <si>
    <t>光 　熱・　　　水　　道</t>
  </si>
  <si>
    <t>諸 雑 費</t>
  </si>
  <si>
    <t>生鮮食品を除　　く</t>
  </si>
  <si>
    <t>前年比(%)</t>
  </si>
  <si>
    <t>前月比(%)</t>
  </si>
  <si>
    <t>食料（酒類を除く）及びエネルギーを除く</t>
  </si>
  <si>
    <t>　　　　　　　　　　　　　　　　　　　　　　　　　　　　　　　　　　　　　　　　　　　　　</t>
  </si>
  <si>
    <t>中　　　分　　　類</t>
  </si>
  <si>
    <t>前月比　　　(%)</t>
  </si>
  <si>
    <t>前　 年　　同月比　(%)</t>
  </si>
  <si>
    <t>前　  年　　同月比　(%)</t>
  </si>
  <si>
    <t>前  　年　　同月比　(%)</t>
  </si>
  <si>
    <t>総合</t>
  </si>
  <si>
    <t>持家の帰属家賃を除く家賃</t>
  </si>
  <si>
    <t>保健医療用品・器具</t>
  </si>
  <si>
    <t>生鮮食品を除く総合</t>
  </si>
  <si>
    <t>保健医療サービス</t>
  </si>
  <si>
    <t>持家の帰属家賃を除く総合</t>
  </si>
  <si>
    <t>設備修繕・維持</t>
  </si>
  <si>
    <t>交通・通信</t>
  </si>
  <si>
    <t>持家の帰属家賃及び生鮮食品を除く総合</t>
  </si>
  <si>
    <t>光熱・水道</t>
  </si>
  <si>
    <t>交通</t>
  </si>
  <si>
    <t>電気代</t>
  </si>
  <si>
    <t>自動車等関係費</t>
  </si>
  <si>
    <t>食料（酒類を除く）及びエネルギーを除く総合</t>
  </si>
  <si>
    <t>ガス代</t>
  </si>
  <si>
    <t>通信</t>
  </si>
  <si>
    <t>他の光熱</t>
  </si>
  <si>
    <t>教育</t>
  </si>
  <si>
    <t>食料</t>
  </si>
  <si>
    <t>上下水道料</t>
  </si>
  <si>
    <t>授業料等</t>
  </si>
  <si>
    <t>生鮮食品　※</t>
  </si>
  <si>
    <t>家具・家事用品</t>
  </si>
  <si>
    <t>教科書・学習参考教材</t>
  </si>
  <si>
    <t>生鮮食品を除く食料</t>
  </si>
  <si>
    <t>家庭用耐久財</t>
  </si>
  <si>
    <t>補習教育</t>
  </si>
  <si>
    <t>穀類</t>
  </si>
  <si>
    <t>室内装備品</t>
  </si>
  <si>
    <t>教養娯楽</t>
  </si>
  <si>
    <t>魚介類</t>
  </si>
  <si>
    <t>寝具類</t>
  </si>
  <si>
    <t>教養娯楽用耐久財</t>
  </si>
  <si>
    <t>生鮮魚介</t>
  </si>
  <si>
    <t>家事雑貨</t>
  </si>
  <si>
    <t>教養娯楽用品</t>
  </si>
  <si>
    <t>肉類</t>
  </si>
  <si>
    <t>家事用消耗品</t>
  </si>
  <si>
    <t>書籍・他の印刷物</t>
  </si>
  <si>
    <t>乳卵類</t>
  </si>
  <si>
    <t>家事サービス</t>
  </si>
  <si>
    <t>教養娯楽サービス</t>
  </si>
  <si>
    <t>野菜・海藻</t>
  </si>
  <si>
    <t>被服及び履物</t>
  </si>
  <si>
    <t>諸雑費</t>
  </si>
  <si>
    <t>生鮮野菜</t>
  </si>
  <si>
    <t>衣料</t>
  </si>
  <si>
    <t>理美容サービス</t>
  </si>
  <si>
    <t>果物</t>
  </si>
  <si>
    <t>和服</t>
  </si>
  <si>
    <t>理美容用品</t>
  </si>
  <si>
    <t>生鮮果物</t>
  </si>
  <si>
    <t>洋服</t>
  </si>
  <si>
    <t>身の回り用品</t>
  </si>
  <si>
    <t>油脂・調味料</t>
  </si>
  <si>
    <t>シャツ・セーター・下着類</t>
  </si>
  <si>
    <t>たばこ</t>
  </si>
  <si>
    <t>菓子類</t>
  </si>
  <si>
    <t>シャツ・セーター類</t>
  </si>
  <si>
    <t>他の諸雑費</t>
  </si>
  <si>
    <t>調理食品</t>
  </si>
  <si>
    <t>下着類</t>
  </si>
  <si>
    <t>飲料</t>
  </si>
  <si>
    <t>履物類</t>
  </si>
  <si>
    <t>（別掲）</t>
  </si>
  <si>
    <t>酒類</t>
  </si>
  <si>
    <t>他の被服類</t>
  </si>
  <si>
    <t>エネルギー</t>
  </si>
  <si>
    <t>外食</t>
  </si>
  <si>
    <t>被服関連サービス</t>
  </si>
  <si>
    <t>教育関係費</t>
  </si>
  <si>
    <t>住居</t>
  </si>
  <si>
    <t>保健医療</t>
  </si>
  <si>
    <t>教養娯楽関係費</t>
  </si>
  <si>
    <t>持家の帰属家賃を除く住居</t>
  </si>
  <si>
    <t>医薬品・健康保持用
摂取品</t>
  </si>
  <si>
    <t>情報通信関係費</t>
  </si>
  <si>
    <t>家賃</t>
  </si>
  <si>
    <t>※　生鮮魚介、生鮮野菜及び生鮮果物。</t>
  </si>
  <si>
    <t>-</t>
  </si>
  <si>
    <t>　　　  15</t>
  </si>
  <si>
    <t>　　　  16</t>
  </si>
  <si>
    <t>　　　  17</t>
  </si>
  <si>
    <t>　　　  18</t>
  </si>
  <si>
    <t>　　　  19</t>
  </si>
  <si>
    <t>　　　  20</t>
  </si>
  <si>
    <t>前年同月比(%)</t>
  </si>
  <si>
    <t>月</t>
  </si>
  <si>
    <t>第１表　　　　岐阜市10大費目指数</t>
  </si>
  <si>
    <t>第１表　　　　岐阜市10大費目指数（続き）</t>
  </si>
  <si>
    <t>　　第２表　　　岐阜市中分類指数</t>
  </si>
  <si>
    <t>生鮮食品を
除　　く</t>
  </si>
  <si>
    <t>持家の帰属
家賃を除く</t>
  </si>
  <si>
    <t>被服及び
履　　　物</t>
  </si>
  <si>
    <t>保　　　健　
医　　　療</t>
  </si>
  <si>
    <t>交　 通 ・
通　　信</t>
  </si>
  <si>
    <t>教　　　養　　　
娯　　　楽</t>
  </si>
  <si>
    <t>　　　  21</t>
  </si>
  <si>
    <t>資料：総務省「消費者物価指数」</t>
  </si>
  <si>
    <t>　　　　　平成22年＝100</t>
  </si>
  <si>
    <r>
      <t>　平成</t>
    </r>
    <r>
      <rPr>
        <sz val="9"/>
        <rFont val="ＭＳ Ｐ明朝"/>
        <family val="1"/>
      </rPr>
      <t>22</t>
    </r>
    <r>
      <rPr>
        <sz val="9"/>
        <rFont val="ＭＳ Ｐ明朝"/>
        <family val="1"/>
      </rPr>
      <t>年＝100</t>
    </r>
  </si>
  <si>
    <t>　　　  22</t>
  </si>
  <si>
    <t>注）前年比は各基準年の公表値による。</t>
  </si>
  <si>
    <t>平 成 14 年 平 均</t>
  </si>
  <si>
    <t>　　　  23</t>
  </si>
  <si>
    <t>　　　  24</t>
  </si>
  <si>
    <t>平 成 14 年 平 均</t>
  </si>
  <si>
    <t>平成25年6月</t>
  </si>
  <si>
    <t>平成25年7月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</si>
</sst>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_ "/>
    <numFmt numFmtId="178" formatCode="&quot;平成&quot;00\ &quot;年&quot;"/>
    <numFmt numFmtId="179" formatCode="&quot;平成&quot;00&quot;年&quot;"/>
  </numFmts>
  <fonts count="48">
    <font>
      <sz val="9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16"/>
      <name val="ＭＳ Ｐゴシック"/>
      <family val="3"/>
    </font>
    <font>
      <sz val="9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double"/>
      <bottom/>
    </border>
    <border>
      <left/>
      <right style="thin"/>
      <top style="double"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double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177" fontId="4" fillId="0" borderId="0" xfId="0" applyNumberFormat="1" applyFont="1" applyAlignment="1">
      <alignment/>
    </xf>
    <xf numFmtId="176" fontId="3" fillId="0" borderId="10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0" fontId="3" fillId="0" borderId="0" xfId="0" applyNumberFormat="1" applyFont="1" applyBorder="1" applyAlignment="1" quotePrefix="1">
      <alignment/>
    </xf>
    <xf numFmtId="176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top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0" fontId="6" fillId="0" borderId="0" xfId="0" applyNumberFormat="1" applyFont="1" applyBorder="1" applyAlignment="1" quotePrefix="1">
      <alignment/>
    </xf>
    <xf numFmtId="176" fontId="6" fillId="0" borderId="1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0" fontId="3" fillId="0" borderId="15" xfId="0" applyNumberFormat="1" applyFont="1" applyBorder="1" applyAlignment="1" quotePrefix="1">
      <alignment/>
    </xf>
    <xf numFmtId="0" fontId="3" fillId="0" borderId="15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distributed"/>
    </xf>
    <xf numFmtId="0" fontId="6" fillId="0" borderId="15" xfId="0" applyNumberFormat="1" applyFont="1" applyBorder="1" applyAlignment="1">
      <alignment horizontal="distributed"/>
    </xf>
    <xf numFmtId="0" fontId="3" fillId="0" borderId="16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 horizontal="distributed"/>
    </xf>
    <xf numFmtId="179" fontId="3" fillId="0" borderId="0" xfId="0" applyNumberFormat="1" applyFont="1" applyBorder="1" applyAlignment="1" quotePrefix="1">
      <alignment horizontal="right"/>
    </xf>
    <xf numFmtId="179" fontId="3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 quotePrefix="1">
      <alignment horizontal="right"/>
    </xf>
    <xf numFmtId="176" fontId="3" fillId="0" borderId="17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9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vertical="center"/>
    </xf>
    <xf numFmtId="177" fontId="9" fillId="0" borderId="11" xfId="0" applyNumberFormat="1" applyFont="1" applyBorder="1" applyAlignment="1">
      <alignment/>
    </xf>
    <xf numFmtId="177" fontId="9" fillId="0" borderId="18" xfId="0" applyNumberFormat="1" applyFont="1" applyBorder="1" applyAlignment="1">
      <alignment/>
    </xf>
    <xf numFmtId="177" fontId="9" fillId="0" borderId="19" xfId="0" applyNumberFormat="1" applyFont="1" applyBorder="1" applyAlignment="1">
      <alignment/>
    </xf>
    <xf numFmtId="177" fontId="9" fillId="0" borderId="0" xfId="0" applyNumberFormat="1" applyFont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9" fillId="0" borderId="10" xfId="0" applyNumberFormat="1" applyFont="1" applyBorder="1" applyAlignment="1">
      <alignment vertical="center"/>
    </xf>
    <xf numFmtId="177" fontId="9" fillId="0" borderId="15" xfId="0" applyNumberFormat="1" applyFont="1" applyBorder="1" applyAlignment="1">
      <alignment vertical="center"/>
    </xf>
    <xf numFmtId="177" fontId="9" fillId="0" borderId="0" xfId="0" applyNumberFormat="1" applyFont="1" applyAlignment="1">
      <alignment vertical="top"/>
    </xf>
    <xf numFmtId="177" fontId="9" fillId="0" borderId="20" xfId="0" applyNumberFormat="1" applyFont="1" applyBorder="1" applyAlignment="1">
      <alignment vertical="top"/>
    </xf>
    <xf numFmtId="177" fontId="9" fillId="0" borderId="21" xfId="0" applyNumberFormat="1" applyFont="1" applyBorder="1" applyAlignment="1">
      <alignment vertical="top"/>
    </xf>
    <xf numFmtId="177" fontId="9" fillId="0" borderId="22" xfId="0" applyNumberFormat="1" applyFont="1" applyBorder="1" applyAlignment="1">
      <alignment vertical="top"/>
    </xf>
    <xf numFmtId="177" fontId="9" fillId="0" borderId="0" xfId="0" applyNumberFormat="1" applyFont="1" applyBorder="1" applyAlignment="1">
      <alignment vertical="top"/>
    </xf>
    <xf numFmtId="177" fontId="9" fillId="0" borderId="0" xfId="0" applyNumberFormat="1" applyFont="1" applyBorder="1" applyAlignment="1">
      <alignment horizontal="distributed"/>
    </xf>
    <xf numFmtId="177" fontId="9" fillId="0" borderId="10" xfId="0" applyNumberFormat="1" applyFont="1" applyBorder="1" applyAlignment="1">
      <alignment/>
    </xf>
    <xf numFmtId="177" fontId="9" fillId="0" borderId="15" xfId="0" applyNumberFormat="1" applyFont="1" applyBorder="1" applyAlignment="1">
      <alignment/>
    </xf>
    <xf numFmtId="177" fontId="10" fillId="0" borderId="0" xfId="0" applyNumberFormat="1" applyFont="1" applyBorder="1" applyAlignment="1">
      <alignment horizontal="distributed" vertical="center"/>
    </xf>
    <xf numFmtId="177" fontId="11" fillId="0" borderId="0" xfId="0" applyNumberFormat="1" applyFont="1" applyBorder="1" applyAlignment="1">
      <alignment vertical="center"/>
    </xf>
    <xf numFmtId="177" fontId="11" fillId="0" borderId="1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horizontal="distributed" vertical="center" shrinkToFit="1"/>
    </xf>
    <xf numFmtId="177" fontId="10" fillId="0" borderId="15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9" fillId="0" borderId="0" xfId="0" applyNumberFormat="1" applyFont="1" applyAlignment="1">
      <alignment textRotation="45"/>
    </xf>
    <xf numFmtId="177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7" fontId="9" fillId="0" borderId="13" xfId="0" applyNumberFormat="1" applyFont="1" applyBorder="1" applyAlignment="1">
      <alignment/>
    </xf>
    <xf numFmtId="176" fontId="9" fillId="0" borderId="13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horizontal="distributed" vertical="center"/>
    </xf>
    <xf numFmtId="177" fontId="9" fillId="0" borderId="13" xfId="0" applyNumberFormat="1" applyFont="1" applyBorder="1" applyAlignment="1">
      <alignment vertical="center"/>
    </xf>
    <xf numFmtId="177" fontId="9" fillId="0" borderId="14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>
      <alignment horizontal="right" vertical="center"/>
    </xf>
    <xf numFmtId="177" fontId="9" fillId="0" borderId="16" xfId="0" applyNumberFormat="1" applyFont="1" applyBorder="1" applyAlignment="1">
      <alignment vertical="center"/>
    </xf>
    <xf numFmtId="0" fontId="3" fillId="0" borderId="15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15" xfId="0" applyFont="1" applyBorder="1" applyAlignment="1" quotePrefix="1">
      <alignment/>
    </xf>
    <xf numFmtId="0" fontId="6" fillId="0" borderId="0" xfId="0" applyFont="1" applyBorder="1" applyAlignment="1" quotePrefix="1">
      <alignment/>
    </xf>
    <xf numFmtId="0" fontId="3" fillId="0" borderId="20" xfId="0" applyNumberFormat="1" applyFont="1" applyBorder="1" applyAlignment="1">
      <alignment/>
    </xf>
    <xf numFmtId="0" fontId="3" fillId="0" borderId="22" xfId="0" applyNumberFormat="1" applyFont="1" applyBorder="1" applyAlignment="1">
      <alignment/>
    </xf>
    <xf numFmtId="176" fontId="12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/>
    </xf>
    <xf numFmtId="177" fontId="9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distributed"/>
    </xf>
    <xf numFmtId="176" fontId="47" fillId="0" borderId="10" xfId="0" applyNumberFormat="1" applyFont="1" applyFill="1" applyBorder="1" applyAlignment="1">
      <alignment/>
    </xf>
    <xf numFmtId="176" fontId="47" fillId="0" borderId="0" xfId="0" applyNumberFormat="1" applyFont="1" applyFill="1" applyAlignment="1">
      <alignment/>
    </xf>
    <xf numFmtId="176" fontId="47" fillId="0" borderId="0" xfId="0" applyNumberFormat="1" applyFont="1" applyFill="1" applyAlignment="1">
      <alignment horizontal="right"/>
    </xf>
    <xf numFmtId="176" fontId="47" fillId="0" borderId="0" xfId="0" applyNumberFormat="1" applyFont="1" applyFill="1" applyBorder="1" applyAlignment="1">
      <alignment/>
    </xf>
    <xf numFmtId="176" fontId="47" fillId="0" borderId="21" xfId="0" applyNumberFormat="1" applyFont="1" applyBorder="1" applyAlignment="1">
      <alignment/>
    </xf>
    <xf numFmtId="176" fontId="47" fillId="0" borderId="20" xfId="0" applyNumberFormat="1" applyFont="1" applyBorder="1" applyAlignment="1">
      <alignment/>
    </xf>
    <xf numFmtId="176" fontId="47" fillId="0" borderId="10" xfId="0" applyNumberFormat="1" applyFont="1" applyBorder="1" applyAlignment="1">
      <alignment/>
    </xf>
    <xf numFmtId="176" fontId="47" fillId="0" borderId="0" xfId="0" applyNumberFormat="1" applyFont="1" applyAlignment="1">
      <alignment/>
    </xf>
    <xf numFmtId="176" fontId="47" fillId="0" borderId="0" xfId="0" applyNumberFormat="1" applyFont="1" applyBorder="1" applyAlignment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 horizontal="right"/>
    </xf>
    <xf numFmtId="177" fontId="0" fillId="0" borderId="0" xfId="0" applyNumberFormat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3" fillId="0" borderId="18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76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176" fontId="3" fillId="0" borderId="27" xfId="0" applyNumberFormat="1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176" fontId="8" fillId="0" borderId="27" xfId="0" applyNumberFormat="1" applyFont="1" applyBorder="1" applyAlignment="1">
      <alignment horizontal="center" vertical="center" wrapText="1" shrinkToFit="1"/>
    </xf>
    <xf numFmtId="0" fontId="8" fillId="0" borderId="25" xfId="0" applyFont="1" applyBorder="1" applyAlignment="1">
      <alignment horizontal="center" vertical="center" wrapText="1" shrinkToFit="1"/>
    </xf>
    <xf numFmtId="177" fontId="9" fillId="0" borderId="18" xfId="0" applyNumberFormat="1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 wrapText="1"/>
    </xf>
    <xf numFmtId="177" fontId="9" fillId="0" borderId="1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177" fontId="9" fillId="0" borderId="0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177" fontId="10" fillId="0" borderId="0" xfId="0" applyNumberFormat="1" applyFont="1" applyBorder="1" applyAlignment="1">
      <alignment horizontal="distributed" vertical="center"/>
    </xf>
    <xf numFmtId="176" fontId="9" fillId="0" borderId="0" xfId="0" applyNumberFormat="1" applyFon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177" fontId="9" fillId="0" borderId="0" xfId="0" applyNumberFormat="1" applyFont="1" applyBorder="1" applyAlignment="1">
      <alignment horizontal="distributed" vertical="center" wrapText="1" shrinkToFit="1"/>
    </xf>
    <xf numFmtId="0" fontId="9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7" fontId="9" fillId="0" borderId="0" xfId="0" applyNumberFormat="1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177" fontId="2" fillId="0" borderId="0" xfId="0" applyNumberFormat="1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horizontal="left" vertical="center"/>
    </xf>
    <xf numFmtId="176" fontId="9" fillId="0" borderId="0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7" fontId="9" fillId="0" borderId="13" xfId="0" applyNumberFormat="1" applyFont="1" applyBorder="1" applyAlignment="1">
      <alignment horizontal="distributed" vertical="center"/>
    </xf>
    <xf numFmtId="177" fontId="9" fillId="0" borderId="13" xfId="0" applyNumberFormat="1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28613\Desktop\&#22269;&#12487;&#12540;&#12479;\&#20170;&#26376;\&#22269;&#20013;&#20998;&#390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28613\Desktop\&#22269;&#12487;&#12540;&#12479;\&#21069;&#26376;\&#22269;&#20013;&#20998;&#390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05"/>
      <sheetName val="国中分類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05"/>
      <sheetName val="国中分類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T35"/>
  <sheetViews>
    <sheetView showGridLines="0" tabSelected="1" zoomScalePageLayoutView="0" workbookViewId="0" topLeftCell="A1">
      <pane xSplit="4" ySplit="6" topLeftCell="E7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E8" sqref="E8"/>
    </sheetView>
  </sheetViews>
  <sheetFormatPr defaultColWidth="9.33203125" defaultRowHeight="11.25"/>
  <cols>
    <col min="1" max="1" width="1.83203125" style="3" customWidth="1"/>
    <col min="2" max="2" width="11.33203125" style="3" customWidth="1"/>
    <col min="3" max="3" width="6" style="3" bestFit="1" customWidth="1"/>
    <col min="4" max="4" width="4" style="3" bestFit="1" customWidth="1"/>
    <col min="5" max="19" width="10.83203125" style="3" customWidth="1"/>
    <col min="20" max="20" width="1.66796875" style="3" customWidth="1"/>
    <col min="21" max="16384" width="9.33203125" style="3" customWidth="1"/>
  </cols>
  <sheetData>
    <row r="1" ht="12" customHeight="1"/>
    <row r="2" spans="10:11" ht="21" customHeight="1">
      <c r="J2" s="5" t="s">
        <v>113</v>
      </c>
      <c r="K2" s="5"/>
    </row>
    <row r="3" spans="3:19" ht="15" customHeight="1" thickBot="1">
      <c r="C3" s="6"/>
      <c r="R3" s="3" t="s">
        <v>124</v>
      </c>
      <c r="S3" s="7"/>
    </row>
    <row r="4" spans="2:20" ht="8.25" customHeight="1" thickTop="1">
      <c r="B4" s="115" t="s">
        <v>12</v>
      </c>
      <c r="C4" s="116"/>
      <c r="D4" s="117"/>
      <c r="E4" s="122" t="s">
        <v>0</v>
      </c>
      <c r="F4" s="15"/>
      <c r="G4" s="33"/>
      <c r="H4" s="16"/>
      <c r="I4" s="122" t="s">
        <v>4</v>
      </c>
      <c r="J4" s="16"/>
      <c r="K4" s="112" t="s">
        <v>3</v>
      </c>
      <c r="L4" s="112" t="s">
        <v>13</v>
      </c>
      <c r="M4" s="109" t="s">
        <v>5</v>
      </c>
      <c r="N4" s="112" t="s">
        <v>6</v>
      </c>
      <c r="O4" s="112" t="s">
        <v>7</v>
      </c>
      <c r="P4" s="112" t="s">
        <v>8</v>
      </c>
      <c r="Q4" s="112" t="s">
        <v>9</v>
      </c>
      <c r="R4" s="112" t="s">
        <v>10</v>
      </c>
      <c r="S4" s="109" t="s">
        <v>14</v>
      </c>
      <c r="T4" s="20"/>
    </row>
    <row r="5" spans="2:20" ht="17.25" customHeight="1">
      <c r="B5" s="118"/>
      <c r="C5" s="118"/>
      <c r="D5" s="119"/>
      <c r="E5" s="123"/>
      <c r="F5" s="125" t="s">
        <v>15</v>
      </c>
      <c r="G5" s="127" t="s">
        <v>1</v>
      </c>
      <c r="H5" s="129" t="s">
        <v>18</v>
      </c>
      <c r="I5" s="123"/>
      <c r="J5" s="127" t="s">
        <v>2</v>
      </c>
      <c r="K5" s="113"/>
      <c r="L5" s="113"/>
      <c r="M5" s="110"/>
      <c r="N5" s="113"/>
      <c r="O5" s="113"/>
      <c r="P5" s="113"/>
      <c r="Q5" s="113"/>
      <c r="R5" s="113"/>
      <c r="S5" s="110"/>
      <c r="T5" s="20"/>
    </row>
    <row r="6" spans="2:20" ht="17.25" customHeight="1">
      <c r="B6" s="120"/>
      <c r="C6" s="120"/>
      <c r="D6" s="121"/>
      <c r="E6" s="124"/>
      <c r="F6" s="126"/>
      <c r="G6" s="128"/>
      <c r="H6" s="130"/>
      <c r="I6" s="124"/>
      <c r="J6" s="128"/>
      <c r="K6" s="114"/>
      <c r="L6" s="114"/>
      <c r="M6" s="111"/>
      <c r="N6" s="114"/>
      <c r="O6" s="114"/>
      <c r="P6" s="114"/>
      <c r="Q6" s="114"/>
      <c r="R6" s="114"/>
      <c r="S6" s="111"/>
      <c r="T6" s="20"/>
    </row>
    <row r="7" spans="2:20" ht="15.75" customHeight="1">
      <c r="B7" s="8"/>
      <c r="C7" s="8"/>
      <c r="D7" s="22"/>
      <c r="E7" s="2"/>
      <c r="S7" s="20"/>
      <c r="T7" s="20"/>
    </row>
    <row r="8" spans="2:20" ht="15.75" customHeight="1">
      <c r="B8" s="8" t="s">
        <v>128</v>
      </c>
      <c r="C8" s="9"/>
      <c r="D8" s="23"/>
      <c r="E8" s="34">
        <v>101.7</v>
      </c>
      <c r="F8" s="35">
        <v>101.9</v>
      </c>
      <c r="G8" s="35">
        <v>101.5</v>
      </c>
      <c r="H8" s="105" t="s">
        <v>104</v>
      </c>
      <c r="I8" s="35">
        <v>97.1</v>
      </c>
      <c r="J8" s="35">
        <v>94.8</v>
      </c>
      <c r="K8" s="35">
        <v>102.7</v>
      </c>
      <c r="L8" s="35">
        <v>97.4</v>
      </c>
      <c r="M8" s="35">
        <v>125</v>
      </c>
      <c r="N8" s="35">
        <v>105.6</v>
      </c>
      <c r="O8" s="35">
        <v>97.4</v>
      </c>
      <c r="P8" s="35">
        <v>100.3</v>
      </c>
      <c r="Q8" s="35">
        <v>102.6</v>
      </c>
      <c r="R8" s="35">
        <v>111.5</v>
      </c>
      <c r="S8" s="104">
        <v>98.7</v>
      </c>
      <c r="T8" s="20"/>
    </row>
    <row r="9" spans="2:20" ht="15.75" customHeight="1">
      <c r="B9" s="9" t="s">
        <v>105</v>
      </c>
      <c r="C9" s="9"/>
      <c r="D9" s="23"/>
      <c r="E9" s="34">
        <v>100.9</v>
      </c>
      <c r="F9" s="35">
        <v>101.1</v>
      </c>
      <c r="G9" s="35">
        <v>100.7</v>
      </c>
      <c r="H9" s="105" t="s">
        <v>104</v>
      </c>
      <c r="I9" s="35">
        <v>96.6</v>
      </c>
      <c r="J9" s="35">
        <v>94.89322191272052</v>
      </c>
      <c r="K9" s="35">
        <v>102.5</v>
      </c>
      <c r="L9" s="35">
        <v>96.3</v>
      </c>
      <c r="M9" s="35">
        <v>121.8</v>
      </c>
      <c r="N9" s="35">
        <v>97.1</v>
      </c>
      <c r="O9" s="35">
        <v>100.8</v>
      </c>
      <c r="P9" s="35">
        <v>100.1</v>
      </c>
      <c r="Q9" s="35">
        <v>103.3</v>
      </c>
      <c r="R9" s="35">
        <v>110.4</v>
      </c>
      <c r="S9" s="104">
        <v>99.9</v>
      </c>
      <c r="T9" s="20"/>
    </row>
    <row r="10" spans="2:20" ht="15.75" customHeight="1">
      <c r="B10" s="9" t="s">
        <v>106</v>
      </c>
      <c r="C10" s="9"/>
      <c r="D10" s="23"/>
      <c r="E10" s="34">
        <v>100.9</v>
      </c>
      <c r="F10" s="35">
        <v>101</v>
      </c>
      <c r="G10" s="35">
        <v>100.7</v>
      </c>
      <c r="H10" s="105" t="s">
        <v>104</v>
      </c>
      <c r="I10" s="35">
        <v>97.2</v>
      </c>
      <c r="J10" s="35">
        <v>97.67873723305478</v>
      </c>
      <c r="K10" s="35">
        <v>101.9</v>
      </c>
      <c r="L10" s="35">
        <v>96.7</v>
      </c>
      <c r="M10" s="35">
        <v>118</v>
      </c>
      <c r="N10" s="35">
        <v>98.1</v>
      </c>
      <c r="O10" s="35">
        <v>101.1</v>
      </c>
      <c r="P10" s="35">
        <v>100.2</v>
      </c>
      <c r="Q10" s="35">
        <v>104.1</v>
      </c>
      <c r="R10" s="35">
        <v>108.4</v>
      </c>
      <c r="S10" s="104">
        <v>99.6</v>
      </c>
      <c r="T10" s="20"/>
    </row>
    <row r="11" spans="2:20" ht="15.75" customHeight="1">
      <c r="B11" s="9" t="s">
        <v>107</v>
      </c>
      <c r="C11" s="9"/>
      <c r="D11" s="23"/>
      <c r="E11" s="34">
        <v>100.3</v>
      </c>
      <c r="F11" s="35">
        <v>100.6</v>
      </c>
      <c r="G11" s="35">
        <v>100.1</v>
      </c>
      <c r="H11" s="105">
        <v>102.9</v>
      </c>
      <c r="I11" s="35">
        <v>96.1</v>
      </c>
      <c r="J11" s="35">
        <v>92.85051067780873</v>
      </c>
      <c r="K11" s="35">
        <v>101.3</v>
      </c>
      <c r="L11" s="35">
        <v>95.1</v>
      </c>
      <c r="M11" s="35">
        <v>115.2</v>
      </c>
      <c r="N11" s="35">
        <v>98.4</v>
      </c>
      <c r="O11" s="35">
        <v>100.9</v>
      </c>
      <c r="P11" s="35">
        <v>101.1</v>
      </c>
      <c r="Q11" s="35">
        <v>104.7</v>
      </c>
      <c r="R11" s="35">
        <v>107.5</v>
      </c>
      <c r="S11" s="104">
        <v>98.6</v>
      </c>
      <c r="T11" s="20"/>
    </row>
    <row r="12" spans="2:20" ht="15.75" customHeight="1">
      <c r="B12" s="9" t="s">
        <v>108</v>
      </c>
      <c r="C12" s="9"/>
      <c r="D12" s="23"/>
      <c r="E12" s="34">
        <v>101</v>
      </c>
      <c r="F12" s="35">
        <v>101.2</v>
      </c>
      <c r="G12" s="35">
        <v>100.4</v>
      </c>
      <c r="H12" s="105">
        <v>103.1</v>
      </c>
      <c r="I12" s="35">
        <v>96.4</v>
      </c>
      <c r="J12" s="35">
        <v>96.19312906220983</v>
      </c>
      <c r="K12" s="35">
        <v>103.5</v>
      </c>
      <c r="L12" s="35">
        <v>97.7</v>
      </c>
      <c r="M12" s="35">
        <v>112.1</v>
      </c>
      <c r="N12" s="35">
        <v>99.2</v>
      </c>
      <c r="O12" s="35">
        <v>100.3</v>
      </c>
      <c r="P12" s="35">
        <v>101.8</v>
      </c>
      <c r="Q12" s="35">
        <v>105.5</v>
      </c>
      <c r="R12" s="35">
        <v>106.2</v>
      </c>
      <c r="S12" s="104">
        <v>98.9</v>
      </c>
      <c r="T12" s="20"/>
    </row>
    <row r="13" spans="2:20" ht="15.75" customHeight="1">
      <c r="B13" s="9" t="s">
        <v>109</v>
      </c>
      <c r="C13" s="9"/>
      <c r="D13" s="23"/>
      <c r="E13" s="34">
        <v>101.2</v>
      </c>
      <c r="F13" s="35">
        <v>101.4</v>
      </c>
      <c r="G13" s="35">
        <v>100.6</v>
      </c>
      <c r="H13" s="105">
        <v>103.1</v>
      </c>
      <c r="I13" s="35">
        <v>97.1</v>
      </c>
      <c r="J13" s="35">
        <v>97.77158774373258</v>
      </c>
      <c r="K13" s="35">
        <v>104</v>
      </c>
      <c r="L13" s="35">
        <v>98.7</v>
      </c>
      <c r="M13" s="35">
        <v>109.1</v>
      </c>
      <c r="N13" s="35">
        <v>101</v>
      </c>
      <c r="O13" s="35">
        <v>100.1</v>
      </c>
      <c r="P13" s="35">
        <v>101.8</v>
      </c>
      <c r="Q13" s="35">
        <v>106.3</v>
      </c>
      <c r="R13" s="35">
        <v>105.2</v>
      </c>
      <c r="S13" s="104">
        <v>98.8</v>
      </c>
      <c r="T13" s="20"/>
    </row>
    <row r="14" spans="2:20" ht="15.75" customHeight="1">
      <c r="B14" s="9" t="s">
        <v>110</v>
      </c>
      <c r="C14" s="9"/>
      <c r="D14" s="23"/>
      <c r="E14" s="34">
        <v>102.4</v>
      </c>
      <c r="F14" s="35">
        <v>102.6</v>
      </c>
      <c r="G14" s="35">
        <v>102.1</v>
      </c>
      <c r="H14" s="35">
        <v>102.6</v>
      </c>
      <c r="I14" s="35">
        <v>100</v>
      </c>
      <c r="J14" s="35">
        <v>99.07149489322191</v>
      </c>
      <c r="K14" s="35">
        <v>103</v>
      </c>
      <c r="L14" s="35">
        <v>104.1</v>
      </c>
      <c r="M14" s="35">
        <v>105.3</v>
      </c>
      <c r="N14" s="35">
        <v>100.9</v>
      </c>
      <c r="O14" s="35">
        <v>99.8</v>
      </c>
      <c r="P14" s="35">
        <v>104.7</v>
      </c>
      <c r="Q14" s="35">
        <v>109.5</v>
      </c>
      <c r="R14" s="35">
        <v>104.6</v>
      </c>
      <c r="S14" s="104">
        <v>97.7</v>
      </c>
      <c r="T14" s="20"/>
    </row>
    <row r="15" spans="2:20" ht="15.75" customHeight="1">
      <c r="B15" s="9" t="s">
        <v>122</v>
      </c>
      <c r="C15" s="9"/>
      <c r="D15" s="23"/>
      <c r="E15" s="34">
        <v>101.1</v>
      </c>
      <c r="F15" s="35">
        <v>101.3</v>
      </c>
      <c r="G15" s="35">
        <v>100.7</v>
      </c>
      <c r="H15" s="35">
        <v>101.7</v>
      </c>
      <c r="I15" s="35">
        <v>100.4</v>
      </c>
      <c r="J15" s="35">
        <v>95.17177344475395</v>
      </c>
      <c r="K15" s="35">
        <v>102.7</v>
      </c>
      <c r="L15" s="35">
        <v>101.5</v>
      </c>
      <c r="M15" s="35">
        <v>105.1</v>
      </c>
      <c r="N15" s="35">
        <v>100.9</v>
      </c>
      <c r="O15" s="35">
        <v>99.3</v>
      </c>
      <c r="P15" s="35">
        <v>98.6</v>
      </c>
      <c r="Q15" s="35">
        <v>110.1</v>
      </c>
      <c r="R15" s="35">
        <v>101.4</v>
      </c>
      <c r="S15" s="104">
        <v>96.9</v>
      </c>
      <c r="T15" s="20"/>
    </row>
    <row r="16" spans="2:20" ht="15.75" customHeight="1">
      <c r="B16" s="9" t="s">
        <v>126</v>
      </c>
      <c r="C16" s="9"/>
      <c r="D16" s="23"/>
      <c r="E16" s="34">
        <v>100</v>
      </c>
      <c r="F16" s="35">
        <v>100</v>
      </c>
      <c r="G16" s="35">
        <v>100</v>
      </c>
      <c r="H16" s="35">
        <v>100</v>
      </c>
      <c r="I16" s="35">
        <v>100</v>
      </c>
      <c r="J16" s="35">
        <v>100</v>
      </c>
      <c r="K16" s="35">
        <v>100</v>
      </c>
      <c r="L16" s="35">
        <v>100</v>
      </c>
      <c r="M16" s="35">
        <v>100</v>
      </c>
      <c r="N16" s="35">
        <v>100</v>
      </c>
      <c r="O16" s="35">
        <v>100</v>
      </c>
      <c r="P16" s="35">
        <v>100</v>
      </c>
      <c r="Q16" s="35">
        <v>100</v>
      </c>
      <c r="R16" s="35">
        <v>100</v>
      </c>
      <c r="S16" s="104">
        <v>100</v>
      </c>
      <c r="T16" s="20"/>
    </row>
    <row r="17" spans="2:20" ht="15.75" customHeight="1">
      <c r="B17" s="9" t="s">
        <v>129</v>
      </c>
      <c r="C17" s="9"/>
      <c r="D17" s="23"/>
      <c r="E17" s="34">
        <v>99.6</v>
      </c>
      <c r="F17" s="35">
        <v>99.5</v>
      </c>
      <c r="G17" s="35">
        <v>99.6</v>
      </c>
      <c r="H17" s="35">
        <v>98.8</v>
      </c>
      <c r="I17" s="35">
        <v>99.7</v>
      </c>
      <c r="J17" s="35">
        <v>102.7</v>
      </c>
      <c r="K17" s="35">
        <v>99.9</v>
      </c>
      <c r="L17" s="35">
        <v>103.6</v>
      </c>
      <c r="M17" s="35">
        <v>91.9</v>
      </c>
      <c r="N17" s="35">
        <v>99.2</v>
      </c>
      <c r="O17" s="35">
        <v>99.6</v>
      </c>
      <c r="P17" s="35">
        <v>101.7</v>
      </c>
      <c r="Q17" s="35">
        <v>97.4</v>
      </c>
      <c r="R17" s="35">
        <v>95.5</v>
      </c>
      <c r="S17" s="104">
        <v>102.9</v>
      </c>
      <c r="T17" s="20"/>
    </row>
    <row r="18" spans="2:20" ht="15.75" customHeight="1">
      <c r="B18" s="9" t="s">
        <v>130</v>
      </c>
      <c r="C18" s="8"/>
      <c r="D18" s="22"/>
      <c r="E18" s="34">
        <v>99.6</v>
      </c>
      <c r="F18" s="35">
        <v>99.4</v>
      </c>
      <c r="G18" s="35">
        <v>99.6</v>
      </c>
      <c r="H18" s="35">
        <v>98.1</v>
      </c>
      <c r="I18" s="35">
        <v>100.3</v>
      </c>
      <c r="J18" s="35">
        <v>104.2</v>
      </c>
      <c r="K18" s="35">
        <v>99.6</v>
      </c>
      <c r="L18" s="35">
        <v>108</v>
      </c>
      <c r="M18" s="35">
        <v>86.8</v>
      </c>
      <c r="N18" s="35">
        <v>99.8</v>
      </c>
      <c r="O18" s="35">
        <v>99</v>
      </c>
      <c r="P18" s="35">
        <v>102</v>
      </c>
      <c r="Q18" s="35">
        <v>97.3</v>
      </c>
      <c r="R18" s="35">
        <v>93.2</v>
      </c>
      <c r="S18" s="104">
        <v>102.7</v>
      </c>
      <c r="T18" s="20"/>
    </row>
    <row r="19" spans="2:20" ht="7.5" customHeight="1">
      <c r="B19" s="9"/>
      <c r="C19" s="8"/>
      <c r="D19" s="22"/>
      <c r="E19" s="95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8"/>
      <c r="T19" s="20"/>
    </row>
    <row r="20" spans="2:20" ht="15.75" customHeight="1">
      <c r="B20" s="8"/>
      <c r="C20" s="8"/>
      <c r="D20" s="22"/>
      <c r="E20" s="95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8"/>
      <c r="T20" s="20"/>
    </row>
    <row r="21" spans="2:20" ht="15.75" customHeight="1">
      <c r="B21" s="31">
        <f>B33-1</f>
        <v>24</v>
      </c>
      <c r="C21" s="10">
        <f aca="true" t="shared" si="0" ref="C21:C31">IF(C22=1,12,C22-1)</f>
        <v>7</v>
      </c>
      <c r="D21" s="24" t="s">
        <v>11</v>
      </c>
      <c r="E21" s="34">
        <v>99.1</v>
      </c>
      <c r="F21" s="35">
        <v>99.1</v>
      </c>
      <c r="G21" s="35">
        <v>99</v>
      </c>
      <c r="H21" s="35">
        <v>97.9</v>
      </c>
      <c r="I21" s="35">
        <v>99.3</v>
      </c>
      <c r="J21" s="35">
        <v>99.4</v>
      </c>
      <c r="K21" s="35">
        <v>99.6</v>
      </c>
      <c r="L21" s="35">
        <v>108</v>
      </c>
      <c r="M21" s="35">
        <v>86.7</v>
      </c>
      <c r="N21" s="35">
        <v>97.7</v>
      </c>
      <c r="O21" s="35">
        <v>99.1</v>
      </c>
      <c r="P21" s="35">
        <v>101.2</v>
      </c>
      <c r="Q21" s="35">
        <v>97.3</v>
      </c>
      <c r="R21" s="35">
        <v>93.3</v>
      </c>
      <c r="S21" s="104">
        <v>102.3</v>
      </c>
      <c r="T21" s="20"/>
    </row>
    <row r="22" spans="2:20" ht="15.75" customHeight="1">
      <c r="B22" s="30">
        <f aca="true" t="shared" si="1" ref="B22:B32">IF(C22=1,$B$33,"")</f>
      </c>
      <c r="C22" s="4">
        <f t="shared" si="0"/>
        <v>8</v>
      </c>
      <c r="D22" s="23">
        <f aca="true" t="shared" si="2" ref="D22:D32">IF(C22=1,"月","")</f>
      </c>
      <c r="E22" s="34">
        <v>99.5</v>
      </c>
      <c r="F22" s="35">
        <v>99.5</v>
      </c>
      <c r="G22" s="35">
        <v>99.5</v>
      </c>
      <c r="H22" s="35">
        <v>98.2</v>
      </c>
      <c r="I22" s="35">
        <v>99.4</v>
      </c>
      <c r="J22" s="35">
        <v>100.2</v>
      </c>
      <c r="K22" s="35">
        <v>99.6</v>
      </c>
      <c r="L22" s="35">
        <v>109</v>
      </c>
      <c r="M22" s="35">
        <v>85.3</v>
      </c>
      <c r="N22" s="35">
        <v>97.2</v>
      </c>
      <c r="O22" s="35">
        <v>98.8</v>
      </c>
      <c r="P22" s="35">
        <v>101.5</v>
      </c>
      <c r="Q22" s="35">
        <v>97.3</v>
      </c>
      <c r="R22" s="35">
        <v>95.9</v>
      </c>
      <c r="S22" s="104">
        <v>102.2</v>
      </c>
      <c r="T22" s="20"/>
    </row>
    <row r="23" spans="2:20" ht="15.75" customHeight="1">
      <c r="B23" s="30">
        <f t="shared" si="1"/>
      </c>
      <c r="C23" s="4">
        <f t="shared" si="0"/>
        <v>9</v>
      </c>
      <c r="D23" s="23">
        <f t="shared" si="2"/>
      </c>
      <c r="E23" s="34">
        <v>99.4</v>
      </c>
      <c r="F23" s="35">
        <v>99.5</v>
      </c>
      <c r="G23" s="35">
        <v>99.4</v>
      </c>
      <c r="H23" s="35">
        <v>98</v>
      </c>
      <c r="I23" s="35">
        <v>99.5</v>
      </c>
      <c r="J23" s="35">
        <v>99</v>
      </c>
      <c r="K23" s="35">
        <v>99.4</v>
      </c>
      <c r="L23" s="35">
        <v>109</v>
      </c>
      <c r="M23" s="35">
        <v>85</v>
      </c>
      <c r="N23" s="35">
        <v>102.2</v>
      </c>
      <c r="O23" s="35">
        <v>99</v>
      </c>
      <c r="P23" s="35">
        <v>101.9</v>
      </c>
      <c r="Q23" s="35">
        <v>97.3</v>
      </c>
      <c r="R23" s="35">
        <v>93.1</v>
      </c>
      <c r="S23" s="104">
        <v>102.9</v>
      </c>
      <c r="T23" s="20"/>
    </row>
    <row r="24" spans="2:20" ht="15.75" customHeight="1">
      <c r="B24" s="30">
        <f t="shared" si="1"/>
      </c>
      <c r="C24" s="4">
        <f t="shared" si="0"/>
        <v>10</v>
      </c>
      <c r="D24" s="23">
        <f t="shared" si="2"/>
      </c>
      <c r="E24" s="34">
        <v>99.5</v>
      </c>
      <c r="F24" s="35">
        <v>99.5</v>
      </c>
      <c r="G24" s="35">
        <v>99.4</v>
      </c>
      <c r="H24" s="35">
        <v>98</v>
      </c>
      <c r="I24" s="35">
        <v>99.7</v>
      </c>
      <c r="J24" s="35">
        <v>98.7</v>
      </c>
      <c r="K24" s="35">
        <v>99.4</v>
      </c>
      <c r="L24" s="35">
        <v>109</v>
      </c>
      <c r="M24" s="35">
        <v>85.1</v>
      </c>
      <c r="N24" s="35">
        <v>102.4</v>
      </c>
      <c r="O24" s="35">
        <v>99.3</v>
      </c>
      <c r="P24" s="35">
        <v>102.2</v>
      </c>
      <c r="Q24" s="35">
        <v>97.3</v>
      </c>
      <c r="R24" s="35">
        <v>92.7</v>
      </c>
      <c r="S24" s="104">
        <v>102.4</v>
      </c>
      <c r="T24" s="20"/>
    </row>
    <row r="25" spans="2:20" ht="15.75" customHeight="1">
      <c r="B25" s="30">
        <f t="shared" si="1"/>
      </c>
      <c r="C25" s="4">
        <f t="shared" si="0"/>
        <v>11</v>
      </c>
      <c r="D25" s="23">
        <f t="shared" si="2"/>
      </c>
      <c r="E25" s="34">
        <v>99</v>
      </c>
      <c r="F25" s="35">
        <v>99.2</v>
      </c>
      <c r="G25" s="35">
        <v>98.9</v>
      </c>
      <c r="H25" s="35">
        <v>97.5</v>
      </c>
      <c r="I25" s="35">
        <v>99.4</v>
      </c>
      <c r="J25" s="35">
        <v>95</v>
      </c>
      <c r="K25" s="35">
        <v>99.4</v>
      </c>
      <c r="L25" s="35">
        <v>108.8</v>
      </c>
      <c r="M25" s="35">
        <v>84.7</v>
      </c>
      <c r="N25" s="35">
        <v>102.1</v>
      </c>
      <c r="O25" s="35">
        <v>98.3</v>
      </c>
      <c r="P25" s="35">
        <v>101.5</v>
      </c>
      <c r="Q25" s="35">
        <v>97.3</v>
      </c>
      <c r="R25" s="35">
        <v>91.3</v>
      </c>
      <c r="S25" s="104">
        <v>102.2</v>
      </c>
      <c r="T25" s="20"/>
    </row>
    <row r="26" spans="2:20" ht="15.75" customHeight="1">
      <c r="B26" s="30">
        <f t="shared" si="1"/>
      </c>
      <c r="C26" s="10">
        <f t="shared" si="0"/>
        <v>12</v>
      </c>
      <c r="D26" s="25">
        <f t="shared" si="2"/>
      </c>
      <c r="E26" s="34">
        <v>99.4</v>
      </c>
      <c r="F26" s="35">
        <v>99.3</v>
      </c>
      <c r="G26" s="35">
        <v>99.3</v>
      </c>
      <c r="H26" s="35">
        <v>97.5</v>
      </c>
      <c r="I26" s="35">
        <v>100.5</v>
      </c>
      <c r="J26" s="35">
        <v>101.7</v>
      </c>
      <c r="K26" s="35">
        <v>99.4</v>
      </c>
      <c r="L26" s="35">
        <v>108.7</v>
      </c>
      <c r="M26" s="35">
        <v>84.7</v>
      </c>
      <c r="N26" s="35">
        <v>101.8</v>
      </c>
      <c r="O26" s="35">
        <v>98.1</v>
      </c>
      <c r="P26" s="35">
        <v>101.8</v>
      </c>
      <c r="Q26" s="35">
        <v>97.3</v>
      </c>
      <c r="R26" s="35">
        <v>91.8</v>
      </c>
      <c r="S26" s="104">
        <v>102</v>
      </c>
      <c r="T26" s="20"/>
    </row>
    <row r="27" spans="2:20" ht="15.75" customHeight="1">
      <c r="B27" s="30">
        <f t="shared" si="1"/>
        <v>25</v>
      </c>
      <c r="C27" s="4">
        <f t="shared" si="0"/>
        <v>1</v>
      </c>
      <c r="D27" s="23" t="str">
        <f t="shared" si="2"/>
        <v>月</v>
      </c>
      <c r="E27" s="34">
        <v>99.3</v>
      </c>
      <c r="F27" s="35">
        <v>98.8</v>
      </c>
      <c r="G27" s="35">
        <v>99.2</v>
      </c>
      <c r="H27" s="35">
        <v>97</v>
      </c>
      <c r="I27" s="35">
        <v>101.8</v>
      </c>
      <c r="J27" s="35">
        <v>112.8</v>
      </c>
      <c r="K27" s="35">
        <v>99.4</v>
      </c>
      <c r="L27" s="35">
        <v>108</v>
      </c>
      <c r="M27" s="35">
        <v>83.3</v>
      </c>
      <c r="N27" s="35">
        <v>96.7</v>
      </c>
      <c r="O27" s="35">
        <v>98.5</v>
      </c>
      <c r="P27" s="35">
        <v>101.9</v>
      </c>
      <c r="Q27" s="35">
        <v>97.3</v>
      </c>
      <c r="R27" s="35">
        <v>90.7</v>
      </c>
      <c r="S27" s="104">
        <v>101.8</v>
      </c>
      <c r="T27" s="20"/>
    </row>
    <row r="28" spans="2:20" ht="15.75" customHeight="1">
      <c r="B28" s="30">
        <f t="shared" si="1"/>
      </c>
      <c r="C28" s="4">
        <f t="shared" si="0"/>
        <v>2</v>
      </c>
      <c r="D28" s="23">
        <f t="shared" si="2"/>
      </c>
      <c r="E28" s="34">
        <v>98.9</v>
      </c>
      <c r="F28" s="35">
        <v>98.7</v>
      </c>
      <c r="G28" s="35">
        <v>98.8</v>
      </c>
      <c r="H28" s="35">
        <v>96.9</v>
      </c>
      <c r="I28" s="35">
        <v>100.5</v>
      </c>
      <c r="J28" s="35">
        <v>104.2</v>
      </c>
      <c r="K28" s="35">
        <v>99.3</v>
      </c>
      <c r="L28" s="35">
        <v>107.6</v>
      </c>
      <c r="M28" s="35">
        <v>84.1</v>
      </c>
      <c r="N28" s="35">
        <v>95.5</v>
      </c>
      <c r="O28" s="35">
        <v>98.2</v>
      </c>
      <c r="P28" s="35">
        <v>102.3</v>
      </c>
      <c r="Q28" s="35">
        <v>97.3</v>
      </c>
      <c r="R28" s="35">
        <v>90.4</v>
      </c>
      <c r="S28" s="104">
        <v>102</v>
      </c>
      <c r="T28" s="20"/>
    </row>
    <row r="29" spans="2:20" ht="15.75" customHeight="1">
      <c r="B29" s="30">
        <f t="shared" si="1"/>
      </c>
      <c r="C29" s="4">
        <f t="shared" si="0"/>
        <v>3</v>
      </c>
      <c r="D29" s="23">
        <f t="shared" si="2"/>
      </c>
      <c r="E29" s="34">
        <v>99</v>
      </c>
      <c r="F29" s="35">
        <v>99</v>
      </c>
      <c r="G29" s="35">
        <v>98.8</v>
      </c>
      <c r="H29" s="35">
        <v>97.2</v>
      </c>
      <c r="I29" s="35">
        <v>99.9</v>
      </c>
      <c r="J29" s="35">
        <v>99.4</v>
      </c>
      <c r="K29" s="35">
        <v>99.3</v>
      </c>
      <c r="L29" s="35">
        <v>107.5</v>
      </c>
      <c r="M29" s="35">
        <v>83.7</v>
      </c>
      <c r="N29" s="35">
        <v>99.1</v>
      </c>
      <c r="O29" s="35">
        <v>98.1</v>
      </c>
      <c r="P29" s="35">
        <v>102.6</v>
      </c>
      <c r="Q29" s="35">
        <v>97.3</v>
      </c>
      <c r="R29" s="35">
        <v>90.4</v>
      </c>
      <c r="S29" s="104">
        <v>102.8</v>
      </c>
      <c r="T29" s="20"/>
    </row>
    <row r="30" spans="2:20" ht="15.75" customHeight="1">
      <c r="B30" s="30">
        <f t="shared" si="1"/>
      </c>
      <c r="C30" s="4">
        <f t="shared" si="0"/>
        <v>4</v>
      </c>
      <c r="D30" s="23">
        <f t="shared" si="2"/>
      </c>
      <c r="E30" s="34">
        <v>99.4</v>
      </c>
      <c r="F30" s="35">
        <v>99.3</v>
      </c>
      <c r="G30" s="35">
        <v>99.4</v>
      </c>
      <c r="H30" s="35">
        <v>97.8</v>
      </c>
      <c r="I30" s="35">
        <v>99.8</v>
      </c>
      <c r="J30" s="35">
        <v>102.4</v>
      </c>
      <c r="K30" s="35">
        <v>99.3</v>
      </c>
      <c r="L30" s="35">
        <v>108.4</v>
      </c>
      <c r="M30" s="35">
        <v>83.3</v>
      </c>
      <c r="N30" s="35">
        <v>102.3</v>
      </c>
      <c r="O30" s="35">
        <v>98.2</v>
      </c>
      <c r="P30" s="35">
        <v>103.3</v>
      </c>
      <c r="Q30" s="35">
        <v>97.7</v>
      </c>
      <c r="R30" s="35">
        <v>91.8</v>
      </c>
      <c r="S30" s="104">
        <v>102.9</v>
      </c>
      <c r="T30" s="20"/>
    </row>
    <row r="31" spans="2:20" ht="15.75" customHeight="1">
      <c r="B31" s="30">
        <f t="shared" si="1"/>
      </c>
      <c r="C31" s="4">
        <f t="shared" si="0"/>
        <v>5</v>
      </c>
      <c r="D31" s="23">
        <f t="shared" si="2"/>
      </c>
      <c r="E31" s="34">
        <v>99.5</v>
      </c>
      <c r="F31" s="35">
        <v>99.5</v>
      </c>
      <c r="G31" s="35">
        <v>99.4</v>
      </c>
      <c r="H31" s="35">
        <v>97.9</v>
      </c>
      <c r="I31" s="35">
        <v>99.3</v>
      </c>
      <c r="J31" s="35">
        <v>98.9</v>
      </c>
      <c r="K31" s="35">
        <v>99.2</v>
      </c>
      <c r="L31" s="35">
        <v>109.9</v>
      </c>
      <c r="M31" s="35">
        <v>82.8</v>
      </c>
      <c r="N31" s="35">
        <v>102.5</v>
      </c>
      <c r="O31" s="35">
        <v>98</v>
      </c>
      <c r="P31" s="35">
        <v>103.4</v>
      </c>
      <c r="Q31" s="35">
        <v>98.1</v>
      </c>
      <c r="R31" s="35">
        <v>92.4</v>
      </c>
      <c r="S31" s="104">
        <v>102.8</v>
      </c>
      <c r="T31" s="20"/>
    </row>
    <row r="32" spans="2:20" ht="15.75" customHeight="1">
      <c r="B32" s="30">
        <f t="shared" si="1"/>
      </c>
      <c r="C32" s="4">
        <f>IF(C33=1,12,C33-1)</f>
        <v>6</v>
      </c>
      <c r="D32" s="23">
        <f t="shared" si="2"/>
      </c>
      <c r="E32" s="34">
        <v>99.5</v>
      </c>
      <c r="F32" s="35">
        <v>99.5</v>
      </c>
      <c r="G32" s="35">
        <v>99.4</v>
      </c>
      <c r="H32" s="35">
        <v>97.8</v>
      </c>
      <c r="I32" s="35">
        <v>99.2</v>
      </c>
      <c r="J32" s="35">
        <v>97.7</v>
      </c>
      <c r="K32" s="35">
        <v>99.1</v>
      </c>
      <c r="L32" s="35">
        <v>111.2</v>
      </c>
      <c r="M32" s="35">
        <v>84</v>
      </c>
      <c r="N32" s="35">
        <v>102.4</v>
      </c>
      <c r="O32" s="35">
        <v>98.2</v>
      </c>
      <c r="P32" s="35">
        <v>103.2</v>
      </c>
      <c r="Q32" s="35">
        <v>98.1</v>
      </c>
      <c r="R32" s="35">
        <v>92</v>
      </c>
      <c r="S32" s="104">
        <v>102.6</v>
      </c>
      <c r="T32" s="20"/>
    </row>
    <row r="33" spans="2:20" ht="22.5" customHeight="1">
      <c r="B33" s="29">
        <v>25</v>
      </c>
      <c r="C33" s="12">
        <v>7</v>
      </c>
      <c r="D33" s="26" t="s">
        <v>11</v>
      </c>
      <c r="E33" s="13">
        <v>99.8</v>
      </c>
      <c r="F33" s="14">
        <v>99.8</v>
      </c>
      <c r="G33" s="14">
        <v>99.8</v>
      </c>
      <c r="H33" s="14">
        <v>97.9</v>
      </c>
      <c r="I33" s="14">
        <v>100</v>
      </c>
      <c r="J33" s="14">
        <v>101.3</v>
      </c>
      <c r="K33" s="14">
        <v>99.3</v>
      </c>
      <c r="L33" s="14">
        <v>112</v>
      </c>
      <c r="M33" s="14">
        <v>83.4</v>
      </c>
      <c r="N33" s="14">
        <v>99.8</v>
      </c>
      <c r="O33" s="14">
        <v>98.4</v>
      </c>
      <c r="P33" s="14">
        <v>103.7</v>
      </c>
      <c r="Q33" s="14">
        <v>98.1</v>
      </c>
      <c r="R33" s="14">
        <v>93</v>
      </c>
      <c r="S33" s="21">
        <v>102.6</v>
      </c>
      <c r="T33" s="20"/>
    </row>
    <row r="34" spans="2:20" ht="15.75" customHeight="1" thickBot="1">
      <c r="B34" s="17"/>
      <c r="C34" s="17"/>
      <c r="D34" s="27"/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/>
    </row>
    <row r="35" spans="2:19" ht="15" customHeight="1">
      <c r="B35" s="11"/>
      <c r="C35" s="11"/>
      <c r="D35" s="11"/>
      <c r="K35" s="1"/>
      <c r="S35" s="92" t="s">
        <v>123</v>
      </c>
    </row>
  </sheetData>
  <sheetProtection/>
  <mergeCells count="16">
    <mergeCell ref="B4:D6"/>
    <mergeCell ref="P4:P6"/>
    <mergeCell ref="Q4:Q6"/>
    <mergeCell ref="K4:K6"/>
    <mergeCell ref="E4:E6"/>
    <mergeCell ref="L4:L6"/>
    <mergeCell ref="F5:F6"/>
    <mergeCell ref="G5:G6"/>
    <mergeCell ref="J5:J6"/>
    <mergeCell ref="I4:I6"/>
    <mergeCell ref="H5:H6"/>
    <mergeCell ref="S4:S6"/>
    <mergeCell ref="M4:M6"/>
    <mergeCell ref="N4:N6"/>
    <mergeCell ref="O4:O6"/>
    <mergeCell ref="R4:R6"/>
  </mergeCells>
  <printOptions/>
  <pageMargins left="0.984251968503937" right="0.5905511811023623" top="0.7874015748031497" bottom="0.5905511811023623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T50"/>
  <sheetViews>
    <sheetView showGridLines="0" zoomScalePageLayoutView="0" workbookViewId="0" topLeftCell="A1">
      <pane xSplit="4" ySplit="6" topLeftCell="E7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E8" sqref="E8"/>
    </sheetView>
  </sheetViews>
  <sheetFormatPr defaultColWidth="9.33203125" defaultRowHeight="11.25"/>
  <cols>
    <col min="1" max="1" width="1.83203125" style="3" customWidth="1"/>
    <col min="2" max="2" width="13.5" style="3" customWidth="1"/>
    <col min="3" max="3" width="5.83203125" style="3" customWidth="1"/>
    <col min="4" max="4" width="4.5" style="3" customWidth="1"/>
    <col min="5" max="19" width="12.83203125" style="3" customWidth="1"/>
    <col min="20" max="20" width="10.83203125" style="3" customWidth="1"/>
    <col min="21" max="16384" width="9.33203125" style="3" customWidth="1"/>
  </cols>
  <sheetData>
    <row r="1" ht="12" customHeight="1"/>
    <row r="2" spans="9:11" ht="21" customHeight="1">
      <c r="I2" s="5"/>
      <c r="J2" s="91" t="s">
        <v>114</v>
      </c>
      <c r="K2" s="5"/>
    </row>
    <row r="3" spans="3:19" ht="15" customHeight="1" thickBot="1">
      <c r="C3" s="6"/>
      <c r="R3" s="3" t="s">
        <v>124</v>
      </c>
      <c r="S3" s="7"/>
    </row>
    <row r="4" spans="2:20" ht="8.25" customHeight="1" thickTop="1">
      <c r="B4" s="115" t="s">
        <v>12</v>
      </c>
      <c r="C4" s="116"/>
      <c r="D4" s="117"/>
      <c r="E4" s="122" t="s">
        <v>0</v>
      </c>
      <c r="F4" s="15"/>
      <c r="G4" s="33"/>
      <c r="H4" s="16"/>
      <c r="I4" s="122" t="s">
        <v>4</v>
      </c>
      <c r="J4" s="16"/>
      <c r="K4" s="112" t="s">
        <v>3</v>
      </c>
      <c r="L4" s="112" t="s">
        <v>13</v>
      </c>
      <c r="M4" s="109" t="s">
        <v>5</v>
      </c>
      <c r="N4" s="112" t="s">
        <v>118</v>
      </c>
      <c r="O4" s="112" t="s">
        <v>119</v>
      </c>
      <c r="P4" s="112" t="s">
        <v>120</v>
      </c>
      <c r="Q4" s="112" t="s">
        <v>9</v>
      </c>
      <c r="R4" s="112" t="s">
        <v>121</v>
      </c>
      <c r="S4" s="109" t="s">
        <v>14</v>
      </c>
      <c r="T4" s="20"/>
    </row>
    <row r="5" spans="2:20" ht="17.25" customHeight="1">
      <c r="B5" s="118"/>
      <c r="C5" s="118"/>
      <c r="D5" s="119"/>
      <c r="E5" s="123"/>
      <c r="F5" s="125" t="s">
        <v>116</v>
      </c>
      <c r="G5" s="127" t="s">
        <v>117</v>
      </c>
      <c r="H5" s="129" t="s">
        <v>18</v>
      </c>
      <c r="I5" s="123"/>
      <c r="J5" s="127" t="s">
        <v>2</v>
      </c>
      <c r="K5" s="113"/>
      <c r="L5" s="113"/>
      <c r="M5" s="110"/>
      <c r="N5" s="113"/>
      <c r="O5" s="113"/>
      <c r="P5" s="113"/>
      <c r="Q5" s="113"/>
      <c r="R5" s="113"/>
      <c r="S5" s="110"/>
      <c r="T5" s="20"/>
    </row>
    <row r="6" spans="2:20" ht="17.25" customHeight="1">
      <c r="B6" s="120"/>
      <c r="C6" s="120"/>
      <c r="D6" s="121"/>
      <c r="E6" s="124"/>
      <c r="F6" s="126"/>
      <c r="G6" s="128"/>
      <c r="H6" s="130"/>
      <c r="I6" s="124"/>
      <c r="J6" s="128"/>
      <c r="K6" s="114"/>
      <c r="L6" s="114"/>
      <c r="M6" s="111"/>
      <c r="N6" s="114"/>
      <c r="O6" s="114"/>
      <c r="P6" s="114"/>
      <c r="Q6" s="114"/>
      <c r="R6" s="114"/>
      <c r="S6" s="111"/>
      <c r="T6" s="20"/>
    </row>
    <row r="7" spans="2:20" ht="15.75" customHeight="1">
      <c r="B7" s="28" t="s">
        <v>16</v>
      </c>
      <c r="C7" s="8"/>
      <c r="D7" s="22"/>
      <c r="E7" s="2"/>
      <c r="S7" s="20"/>
      <c r="T7" s="20"/>
    </row>
    <row r="8" spans="2:20" ht="15.75" customHeight="1">
      <c r="B8" s="8" t="s">
        <v>131</v>
      </c>
      <c r="C8" s="9"/>
      <c r="D8" s="23"/>
      <c r="E8" s="34">
        <v>-1.4</v>
      </c>
      <c r="F8" s="35">
        <v>-1.1</v>
      </c>
      <c r="G8" s="35">
        <v>-1.6</v>
      </c>
      <c r="H8" s="105" t="s">
        <v>104</v>
      </c>
      <c r="I8" s="35">
        <v>-1.7</v>
      </c>
      <c r="J8" s="35">
        <v>-9.1</v>
      </c>
      <c r="K8" s="35">
        <v>-0.2</v>
      </c>
      <c r="L8" s="35">
        <v>-1.5</v>
      </c>
      <c r="M8" s="35">
        <v>-6</v>
      </c>
      <c r="N8" s="35">
        <v>-4.6</v>
      </c>
      <c r="O8" s="35">
        <v>-0.5</v>
      </c>
      <c r="P8" s="35">
        <v>-0.7</v>
      </c>
      <c r="Q8" s="35">
        <v>0.7</v>
      </c>
      <c r="R8" s="35">
        <v>-2.5</v>
      </c>
      <c r="S8" s="104">
        <v>-0.9</v>
      </c>
      <c r="T8" s="20"/>
    </row>
    <row r="9" spans="2:20" ht="15.75" customHeight="1">
      <c r="B9" s="9" t="s">
        <v>105</v>
      </c>
      <c r="C9" s="9"/>
      <c r="D9" s="23"/>
      <c r="E9" s="34">
        <v>-0.7</v>
      </c>
      <c r="F9" s="105">
        <v>-0.7</v>
      </c>
      <c r="G9" s="105">
        <v>-0.7</v>
      </c>
      <c r="H9" s="105" t="s">
        <v>104</v>
      </c>
      <c r="I9" s="35">
        <v>-0.5</v>
      </c>
      <c r="J9" s="105">
        <v>0.1</v>
      </c>
      <c r="K9" s="35">
        <v>-0.2</v>
      </c>
      <c r="L9" s="35">
        <v>-1.1</v>
      </c>
      <c r="M9" s="35">
        <v>-2.6</v>
      </c>
      <c r="N9" s="35">
        <v>-8.1</v>
      </c>
      <c r="O9" s="35">
        <v>3.5</v>
      </c>
      <c r="P9" s="35">
        <v>-0.2</v>
      </c>
      <c r="Q9" s="35">
        <v>0.7</v>
      </c>
      <c r="R9" s="35">
        <v>-1.1</v>
      </c>
      <c r="S9" s="104">
        <v>1.2</v>
      </c>
      <c r="T9" s="20"/>
    </row>
    <row r="10" spans="2:20" ht="15.75" customHeight="1">
      <c r="B10" s="9" t="s">
        <v>106</v>
      </c>
      <c r="C10" s="9"/>
      <c r="D10" s="23"/>
      <c r="E10" s="34">
        <v>0</v>
      </c>
      <c r="F10" s="35">
        <v>-0.1</v>
      </c>
      <c r="G10" s="35">
        <v>0</v>
      </c>
      <c r="H10" s="105" t="s">
        <v>104</v>
      </c>
      <c r="I10" s="35">
        <v>0.6</v>
      </c>
      <c r="J10" s="35">
        <v>2.9</v>
      </c>
      <c r="K10" s="35">
        <v>-0.5</v>
      </c>
      <c r="L10" s="35">
        <v>0.4</v>
      </c>
      <c r="M10" s="35">
        <v>-3.1</v>
      </c>
      <c r="N10" s="35">
        <v>1</v>
      </c>
      <c r="O10" s="35">
        <v>0.3</v>
      </c>
      <c r="P10" s="35">
        <v>0.1</v>
      </c>
      <c r="Q10" s="35">
        <v>0.8</v>
      </c>
      <c r="R10" s="35">
        <v>-1.8</v>
      </c>
      <c r="S10" s="104">
        <v>-0.3</v>
      </c>
      <c r="T10" s="20"/>
    </row>
    <row r="11" spans="2:20" ht="15.75" customHeight="1">
      <c r="B11" s="9" t="s">
        <v>107</v>
      </c>
      <c r="C11" s="9"/>
      <c r="D11" s="23"/>
      <c r="E11" s="34">
        <v>-0.6</v>
      </c>
      <c r="F11" s="35">
        <v>-0.4</v>
      </c>
      <c r="G11" s="35">
        <v>-0.6</v>
      </c>
      <c r="H11" s="105" t="s">
        <v>104</v>
      </c>
      <c r="I11" s="35">
        <v>-1.1</v>
      </c>
      <c r="J11" s="35">
        <v>-4.9</v>
      </c>
      <c r="K11" s="35">
        <v>-0.6</v>
      </c>
      <c r="L11" s="35">
        <v>-1.7</v>
      </c>
      <c r="M11" s="35">
        <v>-2.4</v>
      </c>
      <c r="N11" s="35">
        <v>0.3</v>
      </c>
      <c r="O11" s="35">
        <v>-0.2</v>
      </c>
      <c r="P11" s="35">
        <v>0.9</v>
      </c>
      <c r="Q11" s="35">
        <v>0.6</v>
      </c>
      <c r="R11" s="35">
        <v>-0.8</v>
      </c>
      <c r="S11" s="104">
        <v>-1</v>
      </c>
      <c r="T11" s="20"/>
    </row>
    <row r="12" spans="2:20" ht="15.75" customHeight="1">
      <c r="B12" s="9" t="s">
        <v>108</v>
      </c>
      <c r="C12" s="9"/>
      <c r="D12" s="23"/>
      <c r="E12" s="34">
        <v>0.7</v>
      </c>
      <c r="F12" s="35">
        <v>0.6</v>
      </c>
      <c r="G12" s="35">
        <v>0.3</v>
      </c>
      <c r="H12" s="105">
        <v>0.2</v>
      </c>
      <c r="I12" s="35">
        <v>0.4</v>
      </c>
      <c r="J12" s="35">
        <v>3.6</v>
      </c>
      <c r="K12" s="35">
        <v>2.2</v>
      </c>
      <c r="L12" s="35">
        <v>2.8</v>
      </c>
      <c r="M12" s="35">
        <v>-2.7</v>
      </c>
      <c r="N12" s="35">
        <v>0.8</v>
      </c>
      <c r="O12" s="35">
        <v>-0.6</v>
      </c>
      <c r="P12" s="35">
        <v>0.7</v>
      </c>
      <c r="Q12" s="35">
        <v>0.8</v>
      </c>
      <c r="R12" s="35">
        <v>-1.2</v>
      </c>
      <c r="S12" s="104">
        <v>0.3</v>
      </c>
      <c r="T12" s="20"/>
    </row>
    <row r="13" spans="2:20" ht="15.75" customHeight="1">
      <c r="B13" s="9" t="s">
        <v>109</v>
      </c>
      <c r="C13" s="9"/>
      <c r="D13" s="23"/>
      <c r="E13" s="34">
        <v>0.2</v>
      </c>
      <c r="F13" s="35">
        <v>0.2</v>
      </c>
      <c r="G13" s="35">
        <v>0.2</v>
      </c>
      <c r="H13" s="105">
        <v>0</v>
      </c>
      <c r="I13" s="35">
        <v>0.7</v>
      </c>
      <c r="J13" s="35">
        <v>1.6</v>
      </c>
      <c r="K13" s="35">
        <v>0.4</v>
      </c>
      <c r="L13" s="35">
        <v>1</v>
      </c>
      <c r="M13" s="35">
        <v>-2.7</v>
      </c>
      <c r="N13" s="35">
        <v>1.8</v>
      </c>
      <c r="O13" s="35">
        <v>-0.2</v>
      </c>
      <c r="P13" s="35">
        <v>0</v>
      </c>
      <c r="Q13" s="35">
        <v>0.7</v>
      </c>
      <c r="R13" s="35">
        <v>-1</v>
      </c>
      <c r="S13" s="104">
        <v>-0.09999999999998899</v>
      </c>
      <c r="T13" s="20"/>
    </row>
    <row r="14" spans="2:20" ht="15.75" customHeight="1">
      <c r="B14" s="9" t="s">
        <v>110</v>
      </c>
      <c r="C14" s="9"/>
      <c r="D14" s="23"/>
      <c r="E14" s="34">
        <v>1.2</v>
      </c>
      <c r="F14" s="105">
        <v>1.2</v>
      </c>
      <c r="G14" s="105">
        <v>1.5</v>
      </c>
      <c r="H14" s="105">
        <v>-0.5</v>
      </c>
      <c r="I14" s="35">
        <v>3</v>
      </c>
      <c r="J14" s="105">
        <v>1.3</v>
      </c>
      <c r="K14" s="35">
        <v>-0.9</v>
      </c>
      <c r="L14" s="35">
        <v>5.5</v>
      </c>
      <c r="M14" s="35">
        <v>-3.5</v>
      </c>
      <c r="N14" s="35">
        <v>-0.1</v>
      </c>
      <c r="O14" s="35">
        <v>-0.3</v>
      </c>
      <c r="P14" s="35">
        <v>2.8</v>
      </c>
      <c r="Q14" s="35">
        <v>3.1</v>
      </c>
      <c r="R14" s="35">
        <v>-0.5</v>
      </c>
      <c r="S14" s="104">
        <v>-1.1</v>
      </c>
      <c r="T14" s="20"/>
    </row>
    <row r="15" spans="2:20" ht="15.75" customHeight="1">
      <c r="B15" s="9" t="s">
        <v>122</v>
      </c>
      <c r="C15" s="9"/>
      <c r="D15" s="23"/>
      <c r="E15" s="34">
        <v>-1.3</v>
      </c>
      <c r="F15" s="105">
        <v>-1.3</v>
      </c>
      <c r="G15" s="105">
        <v>-1.4</v>
      </c>
      <c r="H15" s="105">
        <v>-0.8</v>
      </c>
      <c r="I15" s="35">
        <v>0.4</v>
      </c>
      <c r="J15" s="105">
        <v>-3.9</v>
      </c>
      <c r="K15" s="35">
        <v>-0.3</v>
      </c>
      <c r="L15" s="35">
        <v>-2.5</v>
      </c>
      <c r="M15" s="35">
        <v>-0.2</v>
      </c>
      <c r="N15" s="35">
        <v>0</v>
      </c>
      <c r="O15" s="35">
        <v>-0.5</v>
      </c>
      <c r="P15" s="35">
        <v>-5.8</v>
      </c>
      <c r="Q15" s="35">
        <v>0.5</v>
      </c>
      <c r="R15" s="35">
        <v>-3.1</v>
      </c>
      <c r="S15" s="104">
        <v>-0.8</v>
      </c>
      <c r="T15" s="20"/>
    </row>
    <row r="16" spans="2:20" ht="15.75" customHeight="1">
      <c r="B16" s="9" t="s">
        <v>126</v>
      </c>
      <c r="C16" s="9"/>
      <c r="D16" s="23"/>
      <c r="E16" s="34">
        <v>-1.1</v>
      </c>
      <c r="F16" s="105">
        <v>-1.3</v>
      </c>
      <c r="G16" s="105">
        <v>-0.7</v>
      </c>
      <c r="H16" s="105">
        <v>-1.7</v>
      </c>
      <c r="I16" s="35">
        <v>-0.4</v>
      </c>
      <c r="J16" s="105">
        <v>5.1</v>
      </c>
      <c r="K16" s="35">
        <v>-2.7</v>
      </c>
      <c r="L16" s="35">
        <v>-1.5</v>
      </c>
      <c r="M16" s="35">
        <v>-4.8</v>
      </c>
      <c r="N16" s="35">
        <v>-0.9</v>
      </c>
      <c r="O16" s="35">
        <v>0.7</v>
      </c>
      <c r="P16" s="35">
        <v>1.4</v>
      </c>
      <c r="Q16" s="35">
        <v>-9.1</v>
      </c>
      <c r="R16" s="35">
        <v>-1.4</v>
      </c>
      <c r="S16" s="104">
        <v>3.2</v>
      </c>
      <c r="T16" s="20"/>
    </row>
    <row r="17" spans="2:20" ht="15.75" customHeight="1">
      <c r="B17" s="9" t="s">
        <v>129</v>
      </c>
      <c r="C17" s="9"/>
      <c r="D17" s="23"/>
      <c r="E17" s="34">
        <v>-0.4</v>
      </c>
      <c r="F17" s="105">
        <v>-0.5</v>
      </c>
      <c r="G17" s="105">
        <v>-0.4</v>
      </c>
      <c r="H17" s="105">
        <v>-1.2</v>
      </c>
      <c r="I17" s="35">
        <v>-0.3</v>
      </c>
      <c r="J17" s="105">
        <v>2.7</v>
      </c>
      <c r="K17" s="35">
        <v>-0.1</v>
      </c>
      <c r="L17" s="35">
        <v>3.6</v>
      </c>
      <c r="M17" s="35">
        <v>-8.1</v>
      </c>
      <c r="N17" s="35">
        <v>-0.8</v>
      </c>
      <c r="O17" s="35">
        <v>-0.4</v>
      </c>
      <c r="P17" s="35">
        <v>1.7</v>
      </c>
      <c r="Q17" s="35">
        <v>-2.6</v>
      </c>
      <c r="R17" s="35">
        <v>-4.5</v>
      </c>
      <c r="S17" s="104">
        <v>2.9</v>
      </c>
      <c r="T17" s="20"/>
    </row>
    <row r="18" spans="2:20" ht="15.75" customHeight="1">
      <c r="B18" s="9" t="s">
        <v>130</v>
      </c>
      <c r="C18" s="9"/>
      <c r="D18" s="23"/>
      <c r="E18" s="34">
        <v>-0.1</v>
      </c>
      <c r="F18" s="105">
        <v>-0.1</v>
      </c>
      <c r="G18" s="105">
        <v>0</v>
      </c>
      <c r="H18" s="105">
        <v>-0.8</v>
      </c>
      <c r="I18" s="35">
        <v>0.5</v>
      </c>
      <c r="J18" s="105">
        <v>1.5</v>
      </c>
      <c r="K18" s="35">
        <v>-0.3</v>
      </c>
      <c r="L18" s="35">
        <v>4.2</v>
      </c>
      <c r="M18" s="35">
        <v>-5.5</v>
      </c>
      <c r="N18" s="35">
        <v>0.6</v>
      </c>
      <c r="O18" s="35">
        <v>-0.6</v>
      </c>
      <c r="P18" s="35">
        <v>0.3</v>
      </c>
      <c r="Q18" s="35">
        <v>-0.1</v>
      </c>
      <c r="R18" s="35">
        <v>-2.4</v>
      </c>
      <c r="S18" s="104">
        <v>-0.2</v>
      </c>
      <c r="T18" s="20"/>
    </row>
    <row r="19" spans="2:20" ht="7.5" customHeight="1">
      <c r="B19" s="9"/>
      <c r="C19" s="9"/>
      <c r="D19" s="23"/>
      <c r="E19" s="34"/>
      <c r="F19" s="97"/>
      <c r="G19" s="97"/>
      <c r="H19" s="97"/>
      <c r="I19" s="96"/>
      <c r="J19" s="97"/>
      <c r="K19" s="35"/>
      <c r="L19" s="96"/>
      <c r="M19" s="96"/>
      <c r="N19" s="96"/>
      <c r="O19" s="96"/>
      <c r="P19" s="96"/>
      <c r="Q19" s="96"/>
      <c r="R19" s="96"/>
      <c r="S19" s="98"/>
      <c r="T19" s="20"/>
    </row>
    <row r="20" spans="2:20" ht="15.75" customHeight="1">
      <c r="B20" s="28" t="s">
        <v>17</v>
      </c>
      <c r="C20" s="8"/>
      <c r="D20" s="22"/>
      <c r="E20" s="34"/>
      <c r="F20" s="96"/>
      <c r="G20" s="96"/>
      <c r="H20" s="96"/>
      <c r="I20" s="96"/>
      <c r="J20" s="96"/>
      <c r="K20" s="35"/>
      <c r="L20" s="96"/>
      <c r="M20" s="96"/>
      <c r="N20" s="96"/>
      <c r="O20" s="96"/>
      <c r="P20" s="96"/>
      <c r="Q20" s="96"/>
      <c r="R20" s="96"/>
      <c r="S20" s="98"/>
      <c r="T20" s="20"/>
    </row>
    <row r="21" spans="2:20" ht="15.75" customHeight="1">
      <c r="B21" s="31">
        <f>B33-1</f>
        <v>24</v>
      </c>
      <c r="C21" s="10">
        <f aca="true" t="shared" si="0" ref="C21:C31">IF(C22=1,12,C22-1)</f>
        <v>7</v>
      </c>
      <c r="D21" s="24" t="s">
        <v>11</v>
      </c>
      <c r="E21" s="34">
        <v>-0.2</v>
      </c>
      <c r="F21" s="35">
        <v>-0.1</v>
      </c>
      <c r="G21" s="35">
        <v>-0.3</v>
      </c>
      <c r="H21" s="35">
        <v>0</v>
      </c>
      <c r="I21" s="35">
        <v>-0.7</v>
      </c>
      <c r="J21" s="35">
        <v>-3.6</v>
      </c>
      <c r="K21" s="35">
        <v>0</v>
      </c>
      <c r="L21" s="35">
        <v>0.4</v>
      </c>
      <c r="M21" s="35">
        <v>-0.5</v>
      </c>
      <c r="N21" s="35">
        <v>-2.8</v>
      </c>
      <c r="O21" s="35">
        <v>0.1</v>
      </c>
      <c r="P21" s="35">
        <v>-0.3</v>
      </c>
      <c r="Q21" s="35">
        <v>0</v>
      </c>
      <c r="R21" s="35">
        <v>1.1</v>
      </c>
      <c r="S21" s="104">
        <v>-0.5</v>
      </c>
      <c r="T21" s="20"/>
    </row>
    <row r="22" spans="2:20" ht="15.75" customHeight="1">
      <c r="B22" s="31">
        <f aca="true" t="shared" si="1" ref="B22:B32">IF(C22=1,$B$33,"")</f>
      </c>
      <c r="C22" s="4">
        <f t="shared" si="0"/>
        <v>8</v>
      </c>
      <c r="D22" s="23">
        <f aca="true" t="shared" si="2" ref="D22:D32">IF(C22=1,"月","")</f>
      </c>
      <c r="E22" s="34">
        <v>0.4</v>
      </c>
      <c r="F22" s="35">
        <v>0.3</v>
      </c>
      <c r="G22" s="35">
        <v>0.4</v>
      </c>
      <c r="H22" s="35">
        <v>0.3</v>
      </c>
      <c r="I22" s="35">
        <v>0.1</v>
      </c>
      <c r="J22" s="35">
        <v>0.9</v>
      </c>
      <c r="K22" s="35">
        <v>-0.1</v>
      </c>
      <c r="L22" s="35">
        <v>0.9</v>
      </c>
      <c r="M22" s="35">
        <v>-1.6</v>
      </c>
      <c r="N22" s="35">
        <v>-0.5</v>
      </c>
      <c r="O22" s="35">
        <v>-0.3</v>
      </c>
      <c r="P22" s="35">
        <v>0.3</v>
      </c>
      <c r="Q22" s="35">
        <v>0</v>
      </c>
      <c r="R22" s="35">
        <v>2.7</v>
      </c>
      <c r="S22" s="104">
        <v>-0.2</v>
      </c>
      <c r="T22" s="20"/>
    </row>
    <row r="23" spans="2:20" ht="15.75" customHeight="1">
      <c r="B23" s="31">
        <f t="shared" si="1"/>
      </c>
      <c r="C23" s="4">
        <f t="shared" si="0"/>
        <v>9</v>
      </c>
      <c r="D23" s="23">
        <f t="shared" si="2"/>
      </c>
      <c r="E23" s="34">
        <v>0</v>
      </c>
      <c r="F23" s="35">
        <v>0</v>
      </c>
      <c r="G23" s="35">
        <v>-0.1</v>
      </c>
      <c r="H23" s="35">
        <v>-0.2</v>
      </c>
      <c r="I23" s="35">
        <v>0.1</v>
      </c>
      <c r="J23" s="35">
        <v>-1.2</v>
      </c>
      <c r="K23" s="35">
        <v>-0.1</v>
      </c>
      <c r="L23" s="35">
        <v>0</v>
      </c>
      <c r="M23" s="35">
        <v>-0.3</v>
      </c>
      <c r="N23" s="35">
        <v>5.1</v>
      </c>
      <c r="O23" s="35">
        <v>0.2</v>
      </c>
      <c r="P23" s="35">
        <v>0.4</v>
      </c>
      <c r="Q23" s="35">
        <v>0</v>
      </c>
      <c r="R23" s="35">
        <v>-2.9</v>
      </c>
      <c r="S23" s="104">
        <v>0.7</v>
      </c>
      <c r="T23" s="20"/>
    </row>
    <row r="24" spans="2:20" ht="15.75" customHeight="1">
      <c r="B24" s="31">
        <f t="shared" si="1"/>
      </c>
      <c r="C24" s="4">
        <f t="shared" si="0"/>
        <v>10</v>
      </c>
      <c r="D24" s="23">
        <f t="shared" si="2"/>
      </c>
      <c r="E24" s="34">
        <v>0</v>
      </c>
      <c r="F24" s="35">
        <v>0</v>
      </c>
      <c r="G24" s="35">
        <v>0</v>
      </c>
      <c r="H24" s="35">
        <v>0</v>
      </c>
      <c r="I24" s="35">
        <v>0.2</v>
      </c>
      <c r="J24" s="35">
        <v>-0.3</v>
      </c>
      <c r="K24" s="35">
        <v>-0.1</v>
      </c>
      <c r="L24" s="35">
        <v>0</v>
      </c>
      <c r="M24" s="35">
        <v>0.1</v>
      </c>
      <c r="N24" s="35">
        <v>0.2</v>
      </c>
      <c r="O24" s="35">
        <v>0.3</v>
      </c>
      <c r="P24" s="35">
        <v>0.3</v>
      </c>
      <c r="Q24" s="35">
        <v>0</v>
      </c>
      <c r="R24" s="35">
        <v>-0.4</v>
      </c>
      <c r="S24" s="104">
        <v>-0.5</v>
      </c>
      <c r="T24" s="20"/>
    </row>
    <row r="25" spans="2:20" ht="15.75" customHeight="1">
      <c r="B25" s="31">
        <f t="shared" si="1"/>
      </c>
      <c r="C25" s="4">
        <f t="shared" si="0"/>
        <v>11</v>
      </c>
      <c r="D25" s="23">
        <f t="shared" si="2"/>
      </c>
      <c r="E25" s="34">
        <v>-0.4</v>
      </c>
      <c r="F25" s="35">
        <v>-0.3</v>
      </c>
      <c r="G25" s="35">
        <v>-0.5</v>
      </c>
      <c r="H25" s="35">
        <v>-0.5</v>
      </c>
      <c r="I25" s="35">
        <v>-0.3</v>
      </c>
      <c r="J25" s="35">
        <v>-3.8</v>
      </c>
      <c r="K25" s="35">
        <v>0</v>
      </c>
      <c r="L25" s="35">
        <v>-0.2</v>
      </c>
      <c r="M25" s="35">
        <v>-0.6</v>
      </c>
      <c r="N25" s="35">
        <v>-0.3</v>
      </c>
      <c r="O25" s="35">
        <v>-1.1</v>
      </c>
      <c r="P25" s="35">
        <v>-0.7</v>
      </c>
      <c r="Q25" s="35">
        <v>0</v>
      </c>
      <c r="R25" s="35">
        <v>-1.6</v>
      </c>
      <c r="S25" s="104">
        <v>-0.2</v>
      </c>
      <c r="T25" s="20"/>
    </row>
    <row r="26" spans="2:20" ht="15.75" customHeight="1">
      <c r="B26" s="31">
        <f t="shared" si="1"/>
      </c>
      <c r="C26" s="10">
        <f t="shared" si="0"/>
        <v>12</v>
      </c>
      <c r="D26" s="25">
        <f t="shared" si="2"/>
      </c>
      <c r="E26" s="34">
        <v>0.3</v>
      </c>
      <c r="F26" s="35">
        <v>0.1</v>
      </c>
      <c r="G26" s="35">
        <v>0.4</v>
      </c>
      <c r="H26" s="35">
        <v>0</v>
      </c>
      <c r="I26" s="35">
        <v>1.2</v>
      </c>
      <c r="J26" s="35">
        <v>7</v>
      </c>
      <c r="K26" s="35">
        <v>0</v>
      </c>
      <c r="L26" s="35">
        <v>-0.1</v>
      </c>
      <c r="M26" s="35">
        <v>0</v>
      </c>
      <c r="N26" s="35">
        <v>-0.3</v>
      </c>
      <c r="O26" s="35">
        <v>-0.1</v>
      </c>
      <c r="P26" s="35">
        <v>0.3</v>
      </c>
      <c r="Q26" s="35">
        <v>0</v>
      </c>
      <c r="R26" s="35">
        <v>0.5</v>
      </c>
      <c r="S26" s="104">
        <v>-0.2</v>
      </c>
      <c r="T26" s="20"/>
    </row>
    <row r="27" spans="2:20" ht="15.75" customHeight="1">
      <c r="B27" s="31">
        <f t="shared" si="1"/>
        <v>25</v>
      </c>
      <c r="C27" s="4">
        <f t="shared" si="0"/>
        <v>1</v>
      </c>
      <c r="D27" s="23" t="str">
        <f t="shared" si="2"/>
        <v>月</v>
      </c>
      <c r="E27" s="34">
        <v>-0.1</v>
      </c>
      <c r="F27" s="35">
        <v>-0.5</v>
      </c>
      <c r="G27" s="35">
        <v>-0.1</v>
      </c>
      <c r="H27" s="35">
        <v>-0.6</v>
      </c>
      <c r="I27" s="35">
        <v>1.2</v>
      </c>
      <c r="J27" s="35">
        <v>10.9</v>
      </c>
      <c r="K27" s="35">
        <v>0</v>
      </c>
      <c r="L27" s="35">
        <v>-0.7</v>
      </c>
      <c r="M27" s="35">
        <v>-1.6</v>
      </c>
      <c r="N27" s="35">
        <v>-5</v>
      </c>
      <c r="O27" s="35">
        <v>0.4</v>
      </c>
      <c r="P27" s="35">
        <v>0.1</v>
      </c>
      <c r="Q27" s="35">
        <v>0</v>
      </c>
      <c r="R27" s="35">
        <v>-1.2</v>
      </c>
      <c r="S27" s="104">
        <v>-0.2</v>
      </c>
      <c r="T27" s="20"/>
    </row>
    <row r="28" spans="2:20" ht="15.75" customHeight="1">
      <c r="B28" s="31">
        <f t="shared" si="1"/>
      </c>
      <c r="C28" s="4">
        <f t="shared" si="0"/>
        <v>2</v>
      </c>
      <c r="D28" s="23">
        <f t="shared" si="2"/>
      </c>
      <c r="E28" s="34">
        <v>-0.3</v>
      </c>
      <c r="F28" s="35">
        <v>-0.1</v>
      </c>
      <c r="G28" s="35">
        <v>-0.4</v>
      </c>
      <c r="H28" s="35">
        <v>-0.1</v>
      </c>
      <c r="I28" s="35">
        <v>-1.2</v>
      </c>
      <c r="J28" s="35">
        <v>-7.6</v>
      </c>
      <c r="K28" s="35">
        <v>0</v>
      </c>
      <c r="L28" s="35">
        <v>-0.4</v>
      </c>
      <c r="M28" s="35">
        <v>0.9</v>
      </c>
      <c r="N28" s="35">
        <v>-1.3</v>
      </c>
      <c r="O28" s="35">
        <v>-0.3</v>
      </c>
      <c r="P28" s="35">
        <v>0.4</v>
      </c>
      <c r="Q28" s="35">
        <v>0</v>
      </c>
      <c r="R28" s="35">
        <v>-0.3</v>
      </c>
      <c r="S28" s="104">
        <v>0.1</v>
      </c>
      <c r="T28" s="20"/>
    </row>
    <row r="29" spans="2:20" ht="15.75" customHeight="1">
      <c r="B29" s="31">
        <f t="shared" si="1"/>
      </c>
      <c r="C29" s="4">
        <f t="shared" si="0"/>
        <v>3</v>
      </c>
      <c r="D29" s="23">
        <f t="shared" si="2"/>
      </c>
      <c r="E29" s="34">
        <v>0</v>
      </c>
      <c r="F29" s="35">
        <v>0.2</v>
      </c>
      <c r="G29" s="35">
        <v>0.1</v>
      </c>
      <c r="H29" s="35">
        <v>0.3</v>
      </c>
      <c r="I29" s="35">
        <v>-0.7</v>
      </c>
      <c r="J29" s="35">
        <v>-4.6</v>
      </c>
      <c r="K29" s="35">
        <v>0</v>
      </c>
      <c r="L29" s="35">
        <v>-0.1</v>
      </c>
      <c r="M29" s="35">
        <v>-0.4</v>
      </c>
      <c r="N29" s="35">
        <v>3.8</v>
      </c>
      <c r="O29" s="35">
        <v>-0.1</v>
      </c>
      <c r="P29" s="35">
        <v>0.3</v>
      </c>
      <c r="Q29" s="35">
        <v>0</v>
      </c>
      <c r="R29" s="35">
        <v>-0.1</v>
      </c>
      <c r="S29" s="104">
        <v>0.8</v>
      </c>
      <c r="T29" s="20"/>
    </row>
    <row r="30" spans="2:20" ht="15.75" customHeight="1">
      <c r="B30" s="31">
        <f t="shared" si="1"/>
      </c>
      <c r="C30" s="4">
        <f t="shared" si="0"/>
        <v>4</v>
      </c>
      <c r="D30" s="23">
        <f t="shared" si="2"/>
      </c>
      <c r="E30" s="34">
        <v>0.5</v>
      </c>
      <c r="F30" s="35">
        <v>0.4</v>
      </c>
      <c r="G30" s="35">
        <v>0.5</v>
      </c>
      <c r="H30" s="35">
        <v>0.6</v>
      </c>
      <c r="I30" s="35">
        <v>-0.1</v>
      </c>
      <c r="J30" s="35">
        <v>3</v>
      </c>
      <c r="K30" s="35">
        <v>0</v>
      </c>
      <c r="L30" s="35">
        <v>0.9</v>
      </c>
      <c r="M30" s="35">
        <v>-0.5</v>
      </c>
      <c r="N30" s="35">
        <v>3.2</v>
      </c>
      <c r="O30" s="35">
        <v>0</v>
      </c>
      <c r="P30" s="35">
        <v>0.7</v>
      </c>
      <c r="Q30" s="35">
        <v>0.4</v>
      </c>
      <c r="R30" s="35">
        <v>1.6</v>
      </c>
      <c r="S30" s="104">
        <v>0.1</v>
      </c>
      <c r="T30" s="20"/>
    </row>
    <row r="31" spans="2:20" ht="15.75" customHeight="1">
      <c r="B31" s="31">
        <f t="shared" si="1"/>
      </c>
      <c r="C31" s="4">
        <f t="shared" si="0"/>
        <v>5</v>
      </c>
      <c r="D31" s="23">
        <f t="shared" si="2"/>
      </c>
      <c r="E31" s="34">
        <v>0.1</v>
      </c>
      <c r="F31" s="35">
        <v>0.2</v>
      </c>
      <c r="G31" s="35">
        <v>0.1</v>
      </c>
      <c r="H31" s="35">
        <v>0.1</v>
      </c>
      <c r="I31" s="35">
        <v>-0.5</v>
      </c>
      <c r="J31" s="35">
        <v>-3.4</v>
      </c>
      <c r="K31" s="35">
        <v>-0.1</v>
      </c>
      <c r="L31" s="35">
        <v>1.4</v>
      </c>
      <c r="M31" s="35">
        <v>-0.6</v>
      </c>
      <c r="N31" s="35">
        <v>0.3</v>
      </c>
      <c r="O31" s="35">
        <v>-0.2</v>
      </c>
      <c r="P31" s="35">
        <v>0.1</v>
      </c>
      <c r="Q31" s="35">
        <v>0.5</v>
      </c>
      <c r="R31" s="35">
        <v>0.7</v>
      </c>
      <c r="S31" s="104">
        <v>-0.1</v>
      </c>
      <c r="T31" s="20"/>
    </row>
    <row r="32" spans="2:20" ht="15.75" customHeight="1">
      <c r="B32" s="31">
        <f t="shared" si="1"/>
      </c>
      <c r="C32" s="4">
        <f>IF(C33=1,12,C33-1)</f>
        <v>6</v>
      </c>
      <c r="D32" s="23">
        <f t="shared" si="2"/>
      </c>
      <c r="E32" s="34">
        <v>0</v>
      </c>
      <c r="F32" s="35">
        <v>0</v>
      </c>
      <c r="G32" s="35">
        <v>0</v>
      </c>
      <c r="H32" s="35">
        <v>-0.1</v>
      </c>
      <c r="I32" s="35">
        <v>-0.1</v>
      </c>
      <c r="J32" s="35">
        <v>-1.3</v>
      </c>
      <c r="K32" s="35">
        <v>-0.1</v>
      </c>
      <c r="L32" s="35">
        <v>1.2</v>
      </c>
      <c r="M32" s="35">
        <v>1.4</v>
      </c>
      <c r="N32" s="35">
        <v>-0.1</v>
      </c>
      <c r="O32" s="35">
        <v>0.3</v>
      </c>
      <c r="P32" s="35">
        <v>-0.2</v>
      </c>
      <c r="Q32" s="35">
        <v>0</v>
      </c>
      <c r="R32" s="35">
        <v>-0.4</v>
      </c>
      <c r="S32" s="104">
        <v>-0.2</v>
      </c>
      <c r="T32" s="20"/>
    </row>
    <row r="33" spans="2:20" ht="21.75" customHeight="1">
      <c r="B33" s="29">
        <v>25</v>
      </c>
      <c r="C33" s="12">
        <v>7</v>
      </c>
      <c r="D33" s="26" t="s">
        <v>11</v>
      </c>
      <c r="E33" s="13">
        <v>0.3</v>
      </c>
      <c r="F33" s="14">
        <v>0.2</v>
      </c>
      <c r="G33" s="14">
        <v>0.4</v>
      </c>
      <c r="H33" s="14">
        <v>0.1</v>
      </c>
      <c r="I33" s="14">
        <v>0.8</v>
      </c>
      <c r="J33" s="14">
        <v>3.7</v>
      </c>
      <c r="K33" s="14">
        <v>0.2</v>
      </c>
      <c r="L33" s="14">
        <v>0.7</v>
      </c>
      <c r="M33" s="14">
        <v>-0.7</v>
      </c>
      <c r="N33" s="14">
        <v>-2.5</v>
      </c>
      <c r="O33" s="14">
        <v>0.2</v>
      </c>
      <c r="P33" s="14">
        <v>0.4</v>
      </c>
      <c r="Q33" s="14">
        <v>0</v>
      </c>
      <c r="R33" s="14">
        <v>1.1</v>
      </c>
      <c r="S33" s="21">
        <v>0</v>
      </c>
      <c r="T33" s="20"/>
    </row>
    <row r="34" spans="2:20" ht="12" customHeight="1">
      <c r="B34" s="89"/>
      <c r="C34" s="89"/>
      <c r="D34" s="90"/>
      <c r="E34" s="99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20"/>
    </row>
    <row r="35" spans="2:19" ht="15.75" customHeight="1">
      <c r="B35" s="83" t="s">
        <v>111</v>
      </c>
      <c r="C35" s="84"/>
      <c r="D35" s="85"/>
      <c r="E35" s="101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3"/>
    </row>
    <row r="36" spans="2:19" ht="15.75" customHeight="1">
      <c r="B36" s="32">
        <f>B21</f>
        <v>24</v>
      </c>
      <c r="C36" s="86">
        <f aca="true" t="shared" si="3" ref="C36:C47">IF(C37=1,12,C37-1)</f>
        <v>7</v>
      </c>
      <c r="D36" s="85" t="s">
        <v>112</v>
      </c>
      <c r="E36" s="2">
        <v>-0.4</v>
      </c>
      <c r="F36" s="3">
        <v>-0.3</v>
      </c>
      <c r="G36" s="3">
        <v>-0.4</v>
      </c>
      <c r="H36" s="3">
        <v>-0.7</v>
      </c>
      <c r="I36" s="3">
        <v>-0.2</v>
      </c>
      <c r="J36" s="3">
        <v>-2.3</v>
      </c>
      <c r="K36" s="3">
        <v>-0.3</v>
      </c>
      <c r="L36" s="3">
        <v>3.8</v>
      </c>
      <c r="M36" s="3">
        <v>-4.6</v>
      </c>
      <c r="N36" s="3">
        <v>1.2</v>
      </c>
      <c r="O36" s="3">
        <v>-0.1</v>
      </c>
      <c r="P36" s="3">
        <v>-1</v>
      </c>
      <c r="Q36" s="3">
        <v>0</v>
      </c>
      <c r="R36" s="3">
        <v>-2.5</v>
      </c>
      <c r="S36" s="20">
        <v>0.2</v>
      </c>
    </row>
    <row r="37" spans="2:19" ht="15.75" customHeight="1">
      <c r="B37" s="32">
        <f>IF(C37=1,$B$22,"")</f>
      </c>
      <c r="C37" s="86">
        <f t="shared" si="3"/>
        <v>8</v>
      </c>
      <c r="D37" s="87">
        <f aca="true" t="shared" si="4" ref="D37:D47">IF(C37=1,"月","")</f>
      </c>
      <c r="E37" s="2">
        <v>-0.2</v>
      </c>
      <c r="F37" s="3">
        <v>-0.3</v>
      </c>
      <c r="G37" s="3">
        <v>-0.2</v>
      </c>
      <c r="H37" s="3">
        <v>-0.6</v>
      </c>
      <c r="I37" s="3">
        <v>0.1</v>
      </c>
      <c r="J37" s="3">
        <v>0.3</v>
      </c>
      <c r="K37" s="3">
        <v>-0.3</v>
      </c>
      <c r="L37" s="3">
        <v>4.2</v>
      </c>
      <c r="M37" s="3">
        <v>-5.1</v>
      </c>
      <c r="N37" s="3">
        <v>3.1</v>
      </c>
      <c r="O37" s="3">
        <v>-0.7</v>
      </c>
      <c r="P37" s="3">
        <v>-1.3</v>
      </c>
      <c r="Q37" s="3">
        <v>0</v>
      </c>
      <c r="R37" s="3">
        <v>-1.9</v>
      </c>
      <c r="S37" s="20">
        <v>-0.2</v>
      </c>
    </row>
    <row r="38" spans="2:19" ht="15.75" customHeight="1">
      <c r="B38" s="32">
        <f>IF(C38=1,$B$23,"")</f>
      </c>
      <c r="C38" s="86">
        <f t="shared" si="3"/>
        <v>9</v>
      </c>
      <c r="D38" s="82">
        <f t="shared" si="4"/>
      </c>
      <c r="E38" s="2">
        <v>-0.4</v>
      </c>
      <c r="F38" s="3">
        <v>-0.3</v>
      </c>
      <c r="G38" s="3">
        <v>-0.5</v>
      </c>
      <c r="H38" s="3">
        <v>-0.9</v>
      </c>
      <c r="I38" s="3">
        <v>-0.4</v>
      </c>
      <c r="J38" s="3">
        <v>-4.5</v>
      </c>
      <c r="K38" s="3">
        <v>-0.4</v>
      </c>
      <c r="L38" s="3">
        <v>3.5</v>
      </c>
      <c r="M38" s="3">
        <v>-4.6</v>
      </c>
      <c r="N38" s="3">
        <v>0.8</v>
      </c>
      <c r="O38" s="3">
        <v>-0.9</v>
      </c>
      <c r="P38" s="3">
        <v>0.2</v>
      </c>
      <c r="Q38" s="3">
        <v>0</v>
      </c>
      <c r="R38" s="3">
        <v>-3.1</v>
      </c>
      <c r="S38" s="20">
        <v>-0.1</v>
      </c>
    </row>
    <row r="39" spans="2:19" ht="15.75" customHeight="1">
      <c r="B39" s="32">
        <f>IF(C39=1,$B$24,"")</f>
      </c>
      <c r="C39" s="86">
        <f t="shared" si="3"/>
        <v>10</v>
      </c>
      <c r="D39" s="87">
        <f t="shared" si="4"/>
      </c>
      <c r="E39" s="2">
        <v>-0.4</v>
      </c>
      <c r="F39" s="3">
        <v>-0.1</v>
      </c>
      <c r="G39" s="3">
        <v>-0.4</v>
      </c>
      <c r="H39" s="3">
        <v>-0.8</v>
      </c>
      <c r="I39" s="3">
        <v>-0.5</v>
      </c>
      <c r="J39" s="3">
        <v>-8.4</v>
      </c>
      <c r="K39" s="3">
        <v>-0.5</v>
      </c>
      <c r="L39" s="3">
        <v>2.6</v>
      </c>
      <c r="M39" s="3">
        <v>-3.7</v>
      </c>
      <c r="N39" s="3">
        <v>0.3</v>
      </c>
      <c r="O39" s="3">
        <v>-0.4</v>
      </c>
      <c r="P39" s="3">
        <v>0.7</v>
      </c>
      <c r="Q39" s="3">
        <v>0</v>
      </c>
      <c r="R39" s="3">
        <v>-2.4</v>
      </c>
      <c r="S39" s="20">
        <v>-0.5</v>
      </c>
    </row>
    <row r="40" spans="2:19" ht="15.75" customHeight="1">
      <c r="B40" s="32">
        <f>IF(C40=1,$B$25,"")</f>
      </c>
      <c r="C40" s="86">
        <f t="shared" si="3"/>
        <v>11</v>
      </c>
      <c r="D40" s="87">
        <f t="shared" si="4"/>
      </c>
      <c r="E40" s="2">
        <v>-0.1</v>
      </c>
      <c r="F40" s="3">
        <v>-0.1</v>
      </c>
      <c r="G40" s="3">
        <v>-0.1</v>
      </c>
      <c r="H40" s="3">
        <v>-0.7</v>
      </c>
      <c r="I40" s="3">
        <v>0.5</v>
      </c>
      <c r="J40" s="3">
        <v>-2.6</v>
      </c>
      <c r="K40" s="3">
        <v>-0.5</v>
      </c>
      <c r="L40" s="3">
        <v>2.1</v>
      </c>
      <c r="M40" s="3">
        <v>-4.3</v>
      </c>
      <c r="N40" s="3">
        <v>0.2</v>
      </c>
      <c r="O40" s="3">
        <v>-1</v>
      </c>
      <c r="P40" s="3">
        <v>-0.1</v>
      </c>
      <c r="Q40" s="3">
        <v>0</v>
      </c>
      <c r="R40" s="3">
        <v>-0.5</v>
      </c>
      <c r="S40" s="20">
        <v>-1</v>
      </c>
    </row>
    <row r="41" spans="2:19" ht="15.75" customHeight="1">
      <c r="B41" s="32">
        <f>IF(C41=1,$B$26,"")</f>
      </c>
      <c r="C41" s="86">
        <f t="shared" si="3"/>
        <v>12</v>
      </c>
      <c r="D41" s="87">
        <f t="shared" si="4"/>
      </c>
      <c r="E41" s="2">
        <v>0.1</v>
      </c>
      <c r="F41" s="3">
        <v>0.1</v>
      </c>
      <c r="G41" s="3">
        <v>0.1</v>
      </c>
      <c r="H41" s="3">
        <v>-0.6</v>
      </c>
      <c r="I41" s="3">
        <v>1</v>
      </c>
      <c r="J41" s="3">
        <v>-0.9</v>
      </c>
      <c r="K41" s="3">
        <v>-0.5</v>
      </c>
      <c r="L41" s="3">
        <v>1.7</v>
      </c>
      <c r="M41" s="3">
        <v>-3.1</v>
      </c>
      <c r="N41" s="3">
        <v>2.2</v>
      </c>
      <c r="O41" s="3">
        <v>-1.3</v>
      </c>
      <c r="P41" s="3">
        <v>0.1</v>
      </c>
      <c r="Q41" s="3">
        <v>0</v>
      </c>
      <c r="R41" s="3">
        <v>-1</v>
      </c>
      <c r="S41" s="20">
        <v>-0.9</v>
      </c>
    </row>
    <row r="42" spans="2:19" ht="15.75" customHeight="1">
      <c r="B42" s="32">
        <f>IF(C42=1,$B$27,"")</f>
        <v>25</v>
      </c>
      <c r="C42" s="86">
        <f t="shared" si="3"/>
        <v>1</v>
      </c>
      <c r="D42" s="87" t="str">
        <f t="shared" si="4"/>
        <v>月</v>
      </c>
      <c r="E42" s="2">
        <v>-0.3</v>
      </c>
      <c r="F42" s="3">
        <v>-0.3</v>
      </c>
      <c r="G42" s="3">
        <v>-0.3</v>
      </c>
      <c r="H42" s="3">
        <v>-1</v>
      </c>
      <c r="I42" s="3">
        <v>0.7</v>
      </c>
      <c r="J42" s="3">
        <v>0.3</v>
      </c>
      <c r="K42" s="3">
        <v>-0.5</v>
      </c>
      <c r="L42" s="3">
        <v>1.2</v>
      </c>
      <c r="M42" s="3">
        <v>-6.3</v>
      </c>
      <c r="N42" s="3">
        <v>0.4</v>
      </c>
      <c r="O42" s="3">
        <v>-0.6</v>
      </c>
      <c r="P42" s="3">
        <v>-0.1</v>
      </c>
      <c r="Q42" s="3">
        <v>0</v>
      </c>
      <c r="R42" s="3">
        <v>-1.2</v>
      </c>
      <c r="S42" s="20">
        <v>-1.4</v>
      </c>
    </row>
    <row r="43" spans="2:19" ht="15.75" customHeight="1">
      <c r="B43" s="32">
        <f>IF(C43=1,$B$28,"")</f>
      </c>
      <c r="C43" s="86">
        <f t="shared" si="3"/>
        <v>2</v>
      </c>
      <c r="D43" s="87">
        <f t="shared" si="4"/>
      </c>
      <c r="E43" s="2">
        <v>-0.8</v>
      </c>
      <c r="F43" s="3">
        <v>-0.5</v>
      </c>
      <c r="G43" s="3">
        <v>-0.9</v>
      </c>
      <c r="H43" s="3">
        <v>-1.2</v>
      </c>
      <c r="I43" s="3">
        <v>-1.1</v>
      </c>
      <c r="J43" s="3">
        <v>-8.8</v>
      </c>
      <c r="K43" s="3">
        <v>-0.5</v>
      </c>
      <c r="L43" s="3">
        <v>0.7</v>
      </c>
      <c r="M43" s="3">
        <v>-5.1</v>
      </c>
      <c r="N43" s="3">
        <v>0.1</v>
      </c>
      <c r="O43" s="3">
        <v>-0.8</v>
      </c>
      <c r="P43" s="3">
        <v>0.8</v>
      </c>
      <c r="Q43" s="3">
        <v>0</v>
      </c>
      <c r="R43" s="3">
        <v>-3.1</v>
      </c>
      <c r="S43" s="20">
        <v>-1.2</v>
      </c>
    </row>
    <row r="44" spans="2:19" ht="15.75" customHeight="1">
      <c r="B44" s="32">
        <f>IF(C44=1,$B$29,"")</f>
      </c>
      <c r="C44" s="86">
        <f t="shared" si="3"/>
        <v>3</v>
      </c>
      <c r="D44" s="87">
        <f t="shared" si="4"/>
      </c>
      <c r="E44" s="2">
        <v>-1.3</v>
      </c>
      <c r="F44" s="3">
        <v>-0.9</v>
      </c>
      <c r="G44" s="3">
        <v>-1.5</v>
      </c>
      <c r="H44" s="3">
        <v>-1.5</v>
      </c>
      <c r="I44" s="3">
        <v>-1.4</v>
      </c>
      <c r="J44" s="3">
        <v>-11.9</v>
      </c>
      <c r="K44" s="3">
        <v>-0.5</v>
      </c>
      <c r="L44" s="3">
        <v>0.1</v>
      </c>
      <c r="M44" s="3">
        <v>-5.6</v>
      </c>
      <c r="N44" s="3">
        <v>-0.9</v>
      </c>
      <c r="O44" s="3">
        <v>-1.1</v>
      </c>
      <c r="P44" s="3">
        <v>-0.5</v>
      </c>
      <c r="Q44" s="3">
        <v>0</v>
      </c>
      <c r="R44" s="3">
        <v>-4.5</v>
      </c>
      <c r="S44" s="20">
        <v>-0.5</v>
      </c>
    </row>
    <row r="45" spans="2:19" ht="15.75" customHeight="1">
      <c r="B45" s="32">
        <f>IF(C45=1,$B$30,"")</f>
      </c>
      <c r="C45" s="86">
        <f t="shared" si="3"/>
        <v>4</v>
      </c>
      <c r="D45" s="87">
        <f t="shared" si="4"/>
      </c>
      <c r="E45" s="2">
        <v>-0.7</v>
      </c>
      <c r="F45" s="3">
        <v>-0.6</v>
      </c>
      <c r="G45" s="3">
        <v>-0.8</v>
      </c>
      <c r="H45" s="3">
        <v>-0.8</v>
      </c>
      <c r="I45" s="3">
        <v>-0.8</v>
      </c>
      <c r="J45" s="3">
        <v>-4.3</v>
      </c>
      <c r="K45" s="3">
        <v>-0.6</v>
      </c>
      <c r="L45" s="3">
        <v>1</v>
      </c>
      <c r="M45" s="3">
        <v>-6</v>
      </c>
      <c r="N45" s="3">
        <v>1.6</v>
      </c>
      <c r="O45" s="3">
        <v>-0.9</v>
      </c>
      <c r="P45" s="3">
        <v>0</v>
      </c>
      <c r="Q45" s="3">
        <v>0.4</v>
      </c>
      <c r="R45" s="3">
        <v>-2.8</v>
      </c>
      <c r="S45" s="20">
        <v>-0.2</v>
      </c>
    </row>
    <row r="46" spans="2:19" ht="15.75" customHeight="1">
      <c r="B46" s="32">
        <f>IF(C46=1,$B$31,"")</f>
      </c>
      <c r="C46" s="86">
        <f t="shared" si="3"/>
        <v>5</v>
      </c>
      <c r="D46" s="87">
        <f t="shared" si="4"/>
      </c>
      <c r="E46" s="2">
        <v>-0.6</v>
      </c>
      <c r="F46" s="3">
        <v>-0.3</v>
      </c>
      <c r="G46" s="3">
        <v>-0.7</v>
      </c>
      <c r="H46" s="3">
        <v>-0.6</v>
      </c>
      <c r="I46" s="3">
        <v>-1.4</v>
      </c>
      <c r="J46" s="3">
        <v>-7.2</v>
      </c>
      <c r="K46" s="3">
        <v>-0.5</v>
      </c>
      <c r="L46" s="3">
        <v>2.5</v>
      </c>
      <c r="M46" s="3">
        <v>-5.7</v>
      </c>
      <c r="N46" s="3">
        <v>0.8</v>
      </c>
      <c r="O46" s="3">
        <v>-1.5</v>
      </c>
      <c r="P46" s="3">
        <v>0.6</v>
      </c>
      <c r="Q46" s="3">
        <v>0.8</v>
      </c>
      <c r="R46" s="3">
        <v>-1.9</v>
      </c>
      <c r="S46" s="20">
        <v>0.2</v>
      </c>
    </row>
    <row r="47" spans="2:19" ht="15.75" customHeight="1">
      <c r="B47" s="32">
        <f>IF(C47=1,$B$32,"")</f>
      </c>
      <c r="C47" s="86">
        <f t="shared" si="3"/>
        <v>6</v>
      </c>
      <c r="D47" s="87">
        <f t="shared" si="4"/>
      </c>
      <c r="E47" s="2">
        <v>0.1</v>
      </c>
      <c r="F47" s="3">
        <v>0.3</v>
      </c>
      <c r="G47" s="3">
        <v>0.1</v>
      </c>
      <c r="H47" s="3">
        <v>-0.2</v>
      </c>
      <c r="I47" s="3">
        <v>-0.8</v>
      </c>
      <c r="J47" s="3">
        <v>-5.3</v>
      </c>
      <c r="K47" s="3">
        <v>-0.5</v>
      </c>
      <c r="L47" s="3">
        <v>3.4</v>
      </c>
      <c r="M47" s="3">
        <v>-3.7</v>
      </c>
      <c r="N47" s="3">
        <v>1.8</v>
      </c>
      <c r="O47" s="3">
        <v>-0.7</v>
      </c>
      <c r="P47" s="3">
        <v>1.7</v>
      </c>
      <c r="Q47" s="3">
        <v>0.8</v>
      </c>
      <c r="R47" s="3">
        <v>-0.3</v>
      </c>
      <c r="S47" s="20">
        <v>-0.2</v>
      </c>
    </row>
    <row r="48" spans="2:19" ht="21.75" customHeight="1">
      <c r="B48" s="29">
        <v>25</v>
      </c>
      <c r="C48" s="88">
        <v>7</v>
      </c>
      <c r="D48" s="94" t="s">
        <v>112</v>
      </c>
      <c r="E48" s="13">
        <v>0.7</v>
      </c>
      <c r="F48" s="14">
        <v>0.6</v>
      </c>
      <c r="G48" s="14">
        <v>0.8</v>
      </c>
      <c r="H48" s="14">
        <v>-0.1</v>
      </c>
      <c r="I48" s="14">
        <v>0.7</v>
      </c>
      <c r="J48" s="14">
        <v>1.9</v>
      </c>
      <c r="K48" s="14">
        <v>-0.4</v>
      </c>
      <c r="L48" s="14">
        <v>3.7</v>
      </c>
      <c r="M48" s="14">
        <v>-3.8</v>
      </c>
      <c r="N48" s="14">
        <v>2.1</v>
      </c>
      <c r="O48" s="14">
        <v>-0.7</v>
      </c>
      <c r="P48" s="14">
        <v>2.5</v>
      </c>
      <c r="Q48" s="14">
        <v>0.8</v>
      </c>
      <c r="R48" s="14">
        <v>-0.3</v>
      </c>
      <c r="S48" s="21">
        <v>0.2</v>
      </c>
    </row>
    <row r="49" spans="2:19" ht="12" thickBot="1">
      <c r="B49" s="19"/>
      <c r="C49" s="19"/>
      <c r="D49" s="19"/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5:19" ht="15" customHeight="1">
      <c r="E50" s="3" t="s">
        <v>127</v>
      </c>
      <c r="S50" s="92" t="s">
        <v>123</v>
      </c>
    </row>
  </sheetData>
  <sheetProtection/>
  <mergeCells count="16">
    <mergeCell ref="S4:S6"/>
    <mergeCell ref="M4:M6"/>
    <mergeCell ref="N4:N6"/>
    <mergeCell ref="O4:O6"/>
    <mergeCell ref="B4:D6"/>
    <mergeCell ref="P4:P6"/>
    <mergeCell ref="Q4:Q6"/>
    <mergeCell ref="R4:R6"/>
    <mergeCell ref="K4:K6"/>
    <mergeCell ref="E4:E6"/>
    <mergeCell ref="L4:L6"/>
    <mergeCell ref="F5:F6"/>
    <mergeCell ref="G5:G6"/>
    <mergeCell ref="J5:J6"/>
    <mergeCell ref="H5:H6"/>
    <mergeCell ref="I4:I6"/>
  </mergeCells>
  <printOptions/>
  <pageMargins left="0.82" right="0.5905511811023623" top="0.7874015748031497" bottom="0.5905511811023623" header="0.5118110236220472" footer="0.5118110236220472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BG36"/>
  <sheetViews>
    <sheetView zoomScalePageLayoutView="0" workbookViewId="0" topLeftCell="A1">
      <selection activeCell="J8" sqref="J8"/>
    </sheetView>
  </sheetViews>
  <sheetFormatPr defaultColWidth="9.33203125" defaultRowHeight="11.25"/>
  <cols>
    <col min="1" max="1" width="0.328125" style="36" customWidth="1"/>
    <col min="2" max="2" width="0.4921875" style="36" customWidth="1"/>
    <col min="3" max="3" width="0.1640625" style="36" customWidth="1"/>
    <col min="4" max="6" width="1.83203125" style="36" customWidth="1"/>
    <col min="7" max="7" width="14.83203125" style="36" customWidth="1"/>
    <col min="8" max="9" width="0.4921875" style="36" customWidth="1"/>
    <col min="10" max="10" width="7.33203125" style="36" customWidth="1"/>
    <col min="11" max="12" width="0.4921875" style="36" customWidth="1"/>
    <col min="13" max="13" width="7.33203125" style="36" customWidth="1"/>
    <col min="14" max="15" width="0.4921875" style="36" customWidth="1"/>
    <col min="16" max="16" width="7.33203125" style="36" customWidth="1"/>
    <col min="17" max="18" width="0.4921875" style="36" customWidth="1"/>
    <col min="19" max="19" width="7.33203125" style="36" customWidth="1"/>
    <col min="20" max="21" width="0.4921875" style="36" customWidth="1"/>
    <col min="22" max="24" width="1.83203125" style="36" customWidth="1"/>
    <col min="25" max="25" width="14.83203125" style="36" customWidth="1"/>
    <col min="26" max="27" width="0.4921875" style="36" customWidth="1"/>
    <col min="28" max="28" width="7.33203125" style="36" customWidth="1"/>
    <col min="29" max="30" width="0.4921875" style="36" customWidth="1"/>
    <col min="31" max="31" width="7.33203125" style="36" customWidth="1"/>
    <col min="32" max="33" width="0.4921875" style="36" customWidth="1"/>
    <col min="34" max="34" width="7.33203125" style="36" customWidth="1"/>
    <col min="35" max="36" width="0.4921875" style="36" customWidth="1"/>
    <col min="37" max="37" width="8.16015625" style="36" customWidth="1"/>
    <col min="38" max="39" width="0.4921875" style="36" customWidth="1"/>
    <col min="40" max="42" width="1.83203125" style="36" customWidth="1"/>
    <col min="43" max="43" width="14.66015625" style="36" customWidth="1"/>
    <col min="44" max="45" width="0.4921875" style="36" customWidth="1"/>
    <col min="46" max="46" width="7.33203125" style="36" customWidth="1"/>
    <col min="47" max="48" width="0.4921875" style="36" customWidth="1"/>
    <col min="49" max="49" width="7.33203125" style="36" customWidth="1"/>
    <col min="50" max="51" width="0.4921875" style="36" customWidth="1"/>
    <col min="52" max="52" width="7.33203125" style="36" customWidth="1"/>
    <col min="53" max="54" width="0.4921875" style="36" customWidth="1"/>
    <col min="55" max="55" width="7.33203125" style="36" customWidth="1"/>
    <col min="56" max="57" width="0.4921875" style="36" customWidth="1"/>
    <col min="58" max="16384" width="9.33203125" style="36" customWidth="1"/>
  </cols>
  <sheetData>
    <row r="1" ht="10.5"/>
    <row r="2" spans="7:25" ht="17.25">
      <c r="G2" s="36" t="s">
        <v>19</v>
      </c>
      <c r="Y2" s="37" t="s">
        <v>115</v>
      </c>
    </row>
    <row r="3" spans="2:55" ht="11.25" customHeight="1" thickBot="1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106" t="s">
        <v>125</v>
      </c>
      <c r="BA3" s="38"/>
      <c r="BB3" s="38"/>
      <c r="BC3" s="38"/>
    </row>
    <row r="4" spans="2:57" ht="15" customHeight="1" thickTop="1">
      <c r="B4" s="40"/>
      <c r="C4" s="40"/>
      <c r="D4" s="140" t="s">
        <v>20</v>
      </c>
      <c r="E4" s="140"/>
      <c r="F4" s="141"/>
      <c r="G4" s="141"/>
      <c r="H4" s="40"/>
      <c r="I4" s="131" t="s">
        <v>132</v>
      </c>
      <c r="J4" s="132"/>
      <c r="K4" s="133"/>
      <c r="L4" s="131" t="s">
        <v>133</v>
      </c>
      <c r="M4" s="132"/>
      <c r="N4" s="133"/>
      <c r="O4" s="41"/>
      <c r="P4" s="132" t="s">
        <v>21</v>
      </c>
      <c r="Q4" s="40"/>
      <c r="R4" s="41"/>
      <c r="S4" s="132" t="s">
        <v>22</v>
      </c>
      <c r="T4" s="40"/>
      <c r="U4" s="41"/>
      <c r="V4" s="140" t="s">
        <v>20</v>
      </c>
      <c r="W4" s="141"/>
      <c r="X4" s="141"/>
      <c r="Y4" s="141"/>
      <c r="Z4" s="40"/>
      <c r="AA4" s="131" t="s">
        <v>132</v>
      </c>
      <c r="AB4" s="132"/>
      <c r="AC4" s="133"/>
      <c r="AD4" s="131" t="s">
        <v>133</v>
      </c>
      <c r="AE4" s="132"/>
      <c r="AF4" s="133"/>
      <c r="AG4" s="41"/>
      <c r="AH4" s="132" t="s">
        <v>21</v>
      </c>
      <c r="AI4" s="40"/>
      <c r="AJ4" s="41"/>
      <c r="AK4" s="132" t="s">
        <v>23</v>
      </c>
      <c r="AL4" s="42"/>
      <c r="AM4" s="40"/>
      <c r="AN4" s="140" t="s">
        <v>20</v>
      </c>
      <c r="AO4" s="141"/>
      <c r="AP4" s="141"/>
      <c r="AQ4" s="141"/>
      <c r="AR4" s="40"/>
      <c r="AS4" s="131" t="s">
        <v>132</v>
      </c>
      <c r="AT4" s="132"/>
      <c r="AU4" s="133"/>
      <c r="AV4" s="131" t="s">
        <v>133</v>
      </c>
      <c r="AW4" s="132"/>
      <c r="AX4" s="133"/>
      <c r="AY4" s="41"/>
      <c r="AZ4" s="132" t="s">
        <v>21</v>
      </c>
      <c r="BA4" s="40"/>
      <c r="BB4" s="41"/>
      <c r="BC4" s="132" t="s">
        <v>24</v>
      </c>
      <c r="BD4" s="38"/>
      <c r="BE4" s="38"/>
    </row>
    <row r="5" spans="2:57" s="43" customFormat="1" ht="12.75" customHeight="1">
      <c r="B5" s="44"/>
      <c r="C5" s="44"/>
      <c r="D5" s="142"/>
      <c r="E5" s="142"/>
      <c r="F5" s="142"/>
      <c r="G5" s="142"/>
      <c r="H5" s="44"/>
      <c r="I5" s="134"/>
      <c r="J5" s="135"/>
      <c r="K5" s="136"/>
      <c r="L5" s="134"/>
      <c r="M5" s="135"/>
      <c r="N5" s="136"/>
      <c r="O5" s="45"/>
      <c r="P5" s="135"/>
      <c r="Q5" s="44"/>
      <c r="R5" s="45"/>
      <c r="S5" s="135"/>
      <c r="T5" s="44"/>
      <c r="U5" s="45"/>
      <c r="V5" s="142"/>
      <c r="W5" s="142"/>
      <c r="X5" s="142"/>
      <c r="Y5" s="142"/>
      <c r="Z5" s="44"/>
      <c r="AA5" s="134"/>
      <c r="AB5" s="135"/>
      <c r="AC5" s="136"/>
      <c r="AD5" s="134"/>
      <c r="AE5" s="135"/>
      <c r="AF5" s="136"/>
      <c r="AG5" s="45"/>
      <c r="AH5" s="135"/>
      <c r="AI5" s="44"/>
      <c r="AJ5" s="45"/>
      <c r="AK5" s="135"/>
      <c r="AL5" s="46"/>
      <c r="AM5" s="44"/>
      <c r="AN5" s="142"/>
      <c r="AO5" s="142"/>
      <c r="AP5" s="142"/>
      <c r="AQ5" s="142"/>
      <c r="AR5" s="44"/>
      <c r="AS5" s="134"/>
      <c r="AT5" s="135"/>
      <c r="AU5" s="136"/>
      <c r="AV5" s="134"/>
      <c r="AW5" s="135"/>
      <c r="AX5" s="136"/>
      <c r="AY5" s="45"/>
      <c r="AZ5" s="135"/>
      <c r="BA5" s="44"/>
      <c r="BB5" s="45"/>
      <c r="BC5" s="135"/>
      <c r="BD5" s="44"/>
      <c r="BE5" s="44"/>
    </row>
    <row r="6" spans="2:57" s="47" customFormat="1" ht="15" customHeight="1">
      <c r="B6" s="48"/>
      <c r="C6" s="48"/>
      <c r="D6" s="143"/>
      <c r="E6" s="143"/>
      <c r="F6" s="143"/>
      <c r="G6" s="143"/>
      <c r="H6" s="48"/>
      <c r="I6" s="137"/>
      <c r="J6" s="138"/>
      <c r="K6" s="139"/>
      <c r="L6" s="137"/>
      <c r="M6" s="138"/>
      <c r="N6" s="139"/>
      <c r="O6" s="49"/>
      <c r="P6" s="138"/>
      <c r="Q6" s="48"/>
      <c r="R6" s="49"/>
      <c r="S6" s="138"/>
      <c r="T6" s="48"/>
      <c r="U6" s="49"/>
      <c r="V6" s="143"/>
      <c r="W6" s="143"/>
      <c r="X6" s="143"/>
      <c r="Y6" s="143"/>
      <c r="Z6" s="48"/>
      <c r="AA6" s="137"/>
      <c r="AB6" s="138"/>
      <c r="AC6" s="139"/>
      <c r="AD6" s="137"/>
      <c r="AE6" s="138"/>
      <c r="AF6" s="139"/>
      <c r="AG6" s="49"/>
      <c r="AH6" s="138"/>
      <c r="AI6" s="48"/>
      <c r="AJ6" s="49"/>
      <c r="AK6" s="138"/>
      <c r="AL6" s="50"/>
      <c r="AM6" s="48"/>
      <c r="AN6" s="143"/>
      <c r="AO6" s="143"/>
      <c r="AP6" s="143"/>
      <c r="AQ6" s="143"/>
      <c r="AR6" s="48"/>
      <c r="AS6" s="137"/>
      <c r="AT6" s="138"/>
      <c r="AU6" s="139"/>
      <c r="AV6" s="137"/>
      <c r="AW6" s="138"/>
      <c r="AX6" s="139"/>
      <c r="AY6" s="49"/>
      <c r="AZ6" s="138"/>
      <c r="BA6" s="48"/>
      <c r="BB6" s="49"/>
      <c r="BC6" s="138"/>
      <c r="BD6" s="51"/>
      <c r="BE6" s="51"/>
    </row>
    <row r="7" spans="2:57" ht="6" customHeight="1">
      <c r="B7" s="38"/>
      <c r="C7" s="52"/>
      <c r="D7" s="52"/>
      <c r="E7" s="52"/>
      <c r="F7" s="52"/>
      <c r="G7" s="52"/>
      <c r="H7" s="38"/>
      <c r="I7" s="5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53"/>
      <c r="V7" s="38"/>
      <c r="W7" s="38"/>
      <c r="X7" s="38"/>
      <c r="Y7" s="38"/>
      <c r="Z7" s="54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54"/>
      <c r="AM7" s="38"/>
      <c r="AN7" s="38"/>
      <c r="AO7" s="38"/>
      <c r="AP7" s="38"/>
      <c r="AQ7" s="38"/>
      <c r="AR7" s="54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2:57" ht="15.75" customHeight="1">
      <c r="B8" s="38"/>
      <c r="C8" s="147" t="s">
        <v>25</v>
      </c>
      <c r="D8" s="150"/>
      <c r="E8" s="150"/>
      <c r="F8" s="150"/>
      <c r="G8" s="150"/>
      <c r="H8" s="56"/>
      <c r="I8" s="57"/>
      <c r="J8" s="59">
        <v>99.5</v>
      </c>
      <c r="K8" s="58"/>
      <c r="L8" s="58"/>
      <c r="M8" s="59">
        <v>99.8</v>
      </c>
      <c r="N8" s="58"/>
      <c r="O8" s="58"/>
      <c r="P8" s="59">
        <v>0.3</v>
      </c>
      <c r="Q8" s="59"/>
      <c r="R8" s="59"/>
      <c r="S8" s="59">
        <v>0.7</v>
      </c>
      <c r="T8" s="44"/>
      <c r="U8" s="45"/>
      <c r="V8" s="60"/>
      <c r="W8" s="60"/>
      <c r="X8" s="60"/>
      <c r="Y8" s="151" t="s">
        <v>26</v>
      </c>
      <c r="Z8" s="44"/>
      <c r="AA8" s="45"/>
      <c r="AB8" s="148">
        <v>99.2</v>
      </c>
      <c r="AC8" s="44"/>
      <c r="AD8" s="44"/>
      <c r="AE8" s="148">
        <v>99.2</v>
      </c>
      <c r="AF8" s="44"/>
      <c r="AG8" s="44"/>
      <c r="AH8" s="148">
        <v>0</v>
      </c>
      <c r="AI8" s="63"/>
      <c r="AJ8" s="63"/>
      <c r="AK8" s="148">
        <v>-0.5</v>
      </c>
      <c r="AL8" s="46"/>
      <c r="AM8" s="44"/>
      <c r="AN8" s="60"/>
      <c r="AO8" s="60"/>
      <c r="AP8" s="144" t="s">
        <v>27</v>
      </c>
      <c r="AQ8" s="144"/>
      <c r="AR8" s="46"/>
      <c r="AS8" s="44"/>
      <c r="AT8" s="63">
        <v>95.8</v>
      </c>
      <c r="AU8" s="44"/>
      <c r="AV8" s="44"/>
      <c r="AW8" s="63">
        <v>96.5</v>
      </c>
      <c r="AX8" s="44"/>
      <c r="AY8" s="44"/>
      <c r="AZ8" s="63">
        <v>0.7</v>
      </c>
      <c r="BA8" s="63"/>
      <c r="BB8" s="63"/>
      <c r="BC8" s="63">
        <v>-2.5</v>
      </c>
      <c r="BD8" s="38"/>
      <c r="BE8" s="38"/>
    </row>
    <row r="9" spans="2:57" ht="15.75" customHeight="1">
      <c r="B9" s="38"/>
      <c r="C9" s="60"/>
      <c r="D9" s="60"/>
      <c r="E9" s="144" t="s">
        <v>28</v>
      </c>
      <c r="F9" s="153"/>
      <c r="G9" s="153"/>
      <c r="H9" s="46"/>
      <c r="I9" s="44"/>
      <c r="J9" s="62">
        <v>99.5</v>
      </c>
      <c r="K9" s="61"/>
      <c r="L9" s="61"/>
      <c r="M9" s="62">
        <v>99.8</v>
      </c>
      <c r="N9" s="61"/>
      <c r="O9" s="61"/>
      <c r="P9" s="62">
        <v>0.2</v>
      </c>
      <c r="Q9" s="62"/>
      <c r="R9" s="62"/>
      <c r="S9" s="62">
        <v>0.6</v>
      </c>
      <c r="T9" s="44"/>
      <c r="U9" s="45"/>
      <c r="V9" s="55"/>
      <c r="W9" s="55"/>
      <c r="X9" s="55"/>
      <c r="Y9" s="152"/>
      <c r="Z9" s="44"/>
      <c r="AA9" s="45"/>
      <c r="AB9" s="148"/>
      <c r="AC9" s="44"/>
      <c r="AD9" s="44"/>
      <c r="AE9" s="148"/>
      <c r="AF9" s="44"/>
      <c r="AG9" s="44"/>
      <c r="AH9" s="148"/>
      <c r="AI9" s="63"/>
      <c r="AJ9" s="63"/>
      <c r="AK9" s="148"/>
      <c r="AL9" s="46"/>
      <c r="AM9" s="44"/>
      <c r="AN9" s="60"/>
      <c r="AO9" s="60"/>
      <c r="AP9" s="144" t="s">
        <v>29</v>
      </c>
      <c r="AQ9" s="144"/>
      <c r="AR9" s="46"/>
      <c r="AS9" s="44"/>
      <c r="AT9" s="63">
        <v>100.1</v>
      </c>
      <c r="AU9" s="44"/>
      <c r="AV9" s="44"/>
      <c r="AW9" s="63">
        <v>100.1</v>
      </c>
      <c r="AX9" s="44"/>
      <c r="AY9" s="44"/>
      <c r="AZ9" s="63">
        <v>0</v>
      </c>
      <c r="BA9" s="63"/>
      <c r="BB9" s="63"/>
      <c r="BC9" s="63">
        <v>-0.1</v>
      </c>
      <c r="BD9" s="38"/>
      <c r="BE9" s="38"/>
    </row>
    <row r="10" spans="2:57" ht="15.75" customHeight="1">
      <c r="B10" s="38"/>
      <c r="C10" s="60"/>
      <c r="D10" s="64"/>
      <c r="E10" s="145" t="s">
        <v>30</v>
      </c>
      <c r="F10" s="146"/>
      <c r="G10" s="146"/>
      <c r="H10" s="46"/>
      <c r="I10" s="44"/>
      <c r="J10" s="62">
        <v>99.4</v>
      </c>
      <c r="K10" s="61"/>
      <c r="L10" s="61"/>
      <c r="M10" s="62">
        <v>99.8</v>
      </c>
      <c r="N10" s="61"/>
      <c r="O10" s="61"/>
      <c r="P10" s="62">
        <v>0.4</v>
      </c>
      <c r="Q10" s="62"/>
      <c r="R10" s="62"/>
      <c r="S10" s="62">
        <v>0.8</v>
      </c>
      <c r="T10" s="44"/>
      <c r="U10" s="45"/>
      <c r="V10" s="60"/>
      <c r="W10" s="60"/>
      <c r="X10" s="144" t="s">
        <v>31</v>
      </c>
      <c r="Y10" s="144"/>
      <c r="Z10" s="44"/>
      <c r="AA10" s="45"/>
      <c r="AB10" s="63">
        <v>95.8</v>
      </c>
      <c r="AC10" s="44"/>
      <c r="AD10" s="44"/>
      <c r="AE10" s="63">
        <v>97.1</v>
      </c>
      <c r="AF10" s="44"/>
      <c r="AG10" s="44"/>
      <c r="AH10" s="63">
        <v>1.3</v>
      </c>
      <c r="AI10" s="63"/>
      <c r="AJ10" s="63"/>
      <c r="AK10" s="63">
        <v>-1.9</v>
      </c>
      <c r="AL10" s="46"/>
      <c r="AM10" s="44"/>
      <c r="AN10" s="147" t="s">
        <v>32</v>
      </c>
      <c r="AO10" s="147"/>
      <c r="AP10" s="147"/>
      <c r="AQ10" s="147"/>
      <c r="AR10" s="65"/>
      <c r="AS10" s="66"/>
      <c r="AT10" s="67">
        <v>103.2</v>
      </c>
      <c r="AU10" s="66"/>
      <c r="AV10" s="66"/>
      <c r="AW10" s="67">
        <v>103.7</v>
      </c>
      <c r="AX10" s="66"/>
      <c r="AY10" s="66"/>
      <c r="AZ10" s="67">
        <v>0.4</v>
      </c>
      <c r="BA10" s="67"/>
      <c r="BB10" s="67"/>
      <c r="BC10" s="67">
        <v>2.5</v>
      </c>
      <c r="BD10" s="38"/>
      <c r="BE10" s="38"/>
    </row>
    <row r="11" spans="2:57" ht="15.75" customHeight="1">
      <c r="B11" s="38"/>
      <c r="C11" s="60"/>
      <c r="D11" s="154"/>
      <c r="E11" s="154" t="s">
        <v>33</v>
      </c>
      <c r="F11" s="155"/>
      <c r="G11" s="155"/>
      <c r="H11" s="44"/>
      <c r="I11" s="45"/>
      <c r="J11" s="148">
        <v>99.5</v>
      </c>
      <c r="K11" s="61"/>
      <c r="L11" s="61"/>
      <c r="M11" s="148">
        <v>99.8</v>
      </c>
      <c r="N11" s="61"/>
      <c r="O11" s="61"/>
      <c r="P11" s="148">
        <v>0.3</v>
      </c>
      <c r="Q11" s="62"/>
      <c r="R11" s="62"/>
      <c r="S11" s="148">
        <v>0.8</v>
      </c>
      <c r="T11" s="44"/>
      <c r="U11" s="45"/>
      <c r="V11" s="147" t="s">
        <v>34</v>
      </c>
      <c r="W11" s="147"/>
      <c r="X11" s="147"/>
      <c r="Y11" s="147"/>
      <c r="Z11" s="39"/>
      <c r="AA11" s="68"/>
      <c r="AB11" s="67">
        <v>111.2</v>
      </c>
      <c r="AC11" s="66"/>
      <c r="AD11" s="66"/>
      <c r="AE11" s="67">
        <v>112</v>
      </c>
      <c r="AF11" s="66"/>
      <c r="AG11" s="66"/>
      <c r="AH11" s="67">
        <v>0.7</v>
      </c>
      <c r="AI11" s="67"/>
      <c r="AJ11" s="67"/>
      <c r="AK11" s="67">
        <v>3.7</v>
      </c>
      <c r="AL11" s="46"/>
      <c r="AM11" s="44"/>
      <c r="AN11" s="60"/>
      <c r="AO11" s="60"/>
      <c r="AP11" s="144" t="s">
        <v>35</v>
      </c>
      <c r="AQ11" s="144"/>
      <c r="AR11" s="46"/>
      <c r="AS11" s="44"/>
      <c r="AT11" s="63">
        <v>100.1</v>
      </c>
      <c r="AU11" s="44"/>
      <c r="AV11" s="44"/>
      <c r="AW11" s="63">
        <v>101.3</v>
      </c>
      <c r="AX11" s="44"/>
      <c r="AY11" s="44"/>
      <c r="AZ11" s="63">
        <v>1.1</v>
      </c>
      <c r="BA11" s="63"/>
      <c r="BB11" s="63"/>
      <c r="BC11" s="63">
        <v>0</v>
      </c>
      <c r="BD11" s="38"/>
      <c r="BE11" s="38"/>
    </row>
    <row r="12" spans="2:57" ht="15.75" customHeight="1">
      <c r="B12" s="38"/>
      <c r="C12" s="60"/>
      <c r="D12" s="154"/>
      <c r="E12" s="155"/>
      <c r="F12" s="155"/>
      <c r="G12" s="155"/>
      <c r="H12" s="44"/>
      <c r="I12" s="45"/>
      <c r="J12" s="148"/>
      <c r="K12" s="61"/>
      <c r="L12" s="61"/>
      <c r="M12" s="149"/>
      <c r="N12" s="61"/>
      <c r="O12" s="61"/>
      <c r="P12" s="149"/>
      <c r="Q12" s="62"/>
      <c r="R12" s="62"/>
      <c r="S12" s="149"/>
      <c r="T12" s="44"/>
      <c r="U12" s="45"/>
      <c r="V12" s="60"/>
      <c r="W12" s="60"/>
      <c r="X12" s="144" t="s">
        <v>36</v>
      </c>
      <c r="Y12" s="144"/>
      <c r="Z12" s="44"/>
      <c r="AA12" s="45"/>
      <c r="AB12" s="63">
        <v>113.7</v>
      </c>
      <c r="AC12" s="44"/>
      <c r="AD12" s="44"/>
      <c r="AE12" s="63">
        <v>114.9</v>
      </c>
      <c r="AF12" s="44"/>
      <c r="AG12" s="44"/>
      <c r="AH12" s="63">
        <v>1.1</v>
      </c>
      <c r="AI12" s="63"/>
      <c r="AJ12" s="63"/>
      <c r="AK12" s="63">
        <v>5</v>
      </c>
      <c r="AL12" s="46"/>
      <c r="AM12" s="44"/>
      <c r="AN12" s="60"/>
      <c r="AO12" s="60"/>
      <c r="AP12" s="144" t="s">
        <v>37</v>
      </c>
      <c r="AQ12" s="144"/>
      <c r="AR12" s="46"/>
      <c r="AS12" s="44"/>
      <c r="AT12" s="63">
        <v>106.1</v>
      </c>
      <c r="AU12" s="44"/>
      <c r="AV12" s="44"/>
      <c r="AW12" s="63">
        <v>106.6</v>
      </c>
      <c r="AX12" s="44"/>
      <c r="AY12" s="44"/>
      <c r="AZ12" s="63">
        <v>0.5</v>
      </c>
      <c r="BA12" s="63"/>
      <c r="BB12" s="63"/>
      <c r="BC12" s="63">
        <v>4.5</v>
      </c>
      <c r="BD12" s="38"/>
      <c r="BE12" s="38"/>
    </row>
    <row r="13" spans="2:57" ht="15.75" customHeight="1">
      <c r="B13" s="38"/>
      <c r="C13" s="60"/>
      <c r="D13" s="55"/>
      <c r="E13" s="154" t="s">
        <v>38</v>
      </c>
      <c r="F13" s="155"/>
      <c r="G13" s="155"/>
      <c r="H13" s="66"/>
      <c r="I13" s="69"/>
      <c r="J13" s="148">
        <v>97.8</v>
      </c>
      <c r="K13" s="61"/>
      <c r="L13" s="61"/>
      <c r="M13" s="148">
        <v>97.9</v>
      </c>
      <c r="N13" s="61"/>
      <c r="O13" s="61"/>
      <c r="P13" s="148">
        <v>0.1</v>
      </c>
      <c r="Q13" s="62"/>
      <c r="R13" s="62"/>
      <c r="S13" s="148">
        <v>-0.1</v>
      </c>
      <c r="T13" s="44"/>
      <c r="U13" s="45"/>
      <c r="V13" s="60"/>
      <c r="W13" s="60"/>
      <c r="X13" s="144" t="s">
        <v>39</v>
      </c>
      <c r="Y13" s="144"/>
      <c r="Z13" s="44"/>
      <c r="AA13" s="45"/>
      <c r="AB13" s="63">
        <v>113.5</v>
      </c>
      <c r="AC13" s="44"/>
      <c r="AD13" s="44"/>
      <c r="AE13" s="63">
        <v>114.3</v>
      </c>
      <c r="AF13" s="44"/>
      <c r="AG13" s="44"/>
      <c r="AH13" s="63">
        <v>0.7</v>
      </c>
      <c r="AI13" s="63"/>
      <c r="AJ13" s="63"/>
      <c r="AK13" s="63">
        <v>3.1</v>
      </c>
      <c r="AL13" s="46"/>
      <c r="AM13" s="44"/>
      <c r="AN13" s="60"/>
      <c r="AO13" s="60"/>
      <c r="AP13" s="144" t="s">
        <v>40</v>
      </c>
      <c r="AQ13" s="144"/>
      <c r="AR13" s="46"/>
      <c r="AS13" s="44"/>
      <c r="AT13" s="63">
        <v>97.9</v>
      </c>
      <c r="AU13" s="44"/>
      <c r="AV13" s="44"/>
      <c r="AW13" s="63">
        <v>97.9</v>
      </c>
      <c r="AX13" s="44"/>
      <c r="AY13" s="44"/>
      <c r="AZ13" s="63">
        <v>0</v>
      </c>
      <c r="BA13" s="63"/>
      <c r="BB13" s="63"/>
      <c r="BC13" s="63">
        <v>-1.3</v>
      </c>
      <c r="BD13" s="38"/>
      <c r="BE13" s="38"/>
    </row>
    <row r="14" spans="2:57" ht="15.75" customHeight="1">
      <c r="B14" s="38"/>
      <c r="C14" s="60"/>
      <c r="D14" s="60"/>
      <c r="E14" s="155"/>
      <c r="F14" s="155"/>
      <c r="G14" s="155"/>
      <c r="H14" s="44"/>
      <c r="I14" s="45"/>
      <c r="J14" s="148"/>
      <c r="K14" s="61"/>
      <c r="L14" s="61"/>
      <c r="M14" s="148"/>
      <c r="N14" s="61"/>
      <c r="O14" s="61"/>
      <c r="P14" s="148"/>
      <c r="Q14" s="62"/>
      <c r="R14" s="62"/>
      <c r="S14" s="148"/>
      <c r="T14" s="44"/>
      <c r="U14" s="45"/>
      <c r="V14" s="60"/>
      <c r="W14" s="60"/>
      <c r="X14" s="144" t="s">
        <v>41</v>
      </c>
      <c r="Y14" s="144"/>
      <c r="Z14" s="44"/>
      <c r="AA14" s="45"/>
      <c r="AB14" s="63">
        <v>120.2</v>
      </c>
      <c r="AC14" s="44"/>
      <c r="AD14" s="44"/>
      <c r="AE14" s="63">
        <v>120.2</v>
      </c>
      <c r="AF14" s="44"/>
      <c r="AG14" s="44"/>
      <c r="AH14" s="63">
        <v>0</v>
      </c>
      <c r="AI14" s="63"/>
      <c r="AJ14" s="63"/>
      <c r="AK14" s="63">
        <v>10.5</v>
      </c>
      <c r="AL14" s="46"/>
      <c r="AM14" s="44"/>
      <c r="AN14" s="147" t="s">
        <v>42</v>
      </c>
      <c r="AO14" s="147"/>
      <c r="AP14" s="147"/>
      <c r="AQ14" s="147"/>
      <c r="AR14" s="70"/>
      <c r="AS14" s="39"/>
      <c r="AT14" s="67">
        <v>98.1</v>
      </c>
      <c r="AU14" s="66"/>
      <c r="AV14" s="66"/>
      <c r="AW14" s="67">
        <v>98.1</v>
      </c>
      <c r="AX14" s="66"/>
      <c r="AY14" s="66"/>
      <c r="AZ14" s="67">
        <v>0</v>
      </c>
      <c r="BA14" s="67"/>
      <c r="BB14" s="67"/>
      <c r="BC14" s="67">
        <v>0.8</v>
      </c>
      <c r="BD14" s="38"/>
      <c r="BE14" s="38"/>
    </row>
    <row r="15" spans="2:57" ht="15.75" customHeight="1">
      <c r="B15" s="38"/>
      <c r="C15" s="60"/>
      <c r="D15" s="147" t="s">
        <v>43</v>
      </c>
      <c r="E15" s="147"/>
      <c r="F15" s="147"/>
      <c r="G15" s="147"/>
      <c r="H15" s="66"/>
      <c r="I15" s="69"/>
      <c r="J15" s="59">
        <v>99.2</v>
      </c>
      <c r="K15" s="58"/>
      <c r="L15" s="58"/>
      <c r="M15" s="59">
        <v>100</v>
      </c>
      <c r="N15" s="58"/>
      <c r="O15" s="58"/>
      <c r="P15" s="59">
        <v>0.8</v>
      </c>
      <c r="Q15" s="59"/>
      <c r="R15" s="59"/>
      <c r="S15" s="59">
        <v>0.7</v>
      </c>
      <c r="T15" s="44"/>
      <c r="U15" s="45"/>
      <c r="V15" s="60"/>
      <c r="W15" s="60"/>
      <c r="X15" s="144" t="s">
        <v>44</v>
      </c>
      <c r="Y15" s="144"/>
      <c r="Z15" s="46"/>
      <c r="AA15" s="44"/>
      <c r="AB15" s="63">
        <v>100.7</v>
      </c>
      <c r="AC15" s="44"/>
      <c r="AD15" s="44"/>
      <c r="AE15" s="63">
        <v>100.7</v>
      </c>
      <c r="AF15" s="44"/>
      <c r="AG15" s="44"/>
      <c r="AH15" s="63">
        <v>0</v>
      </c>
      <c r="AI15" s="63"/>
      <c r="AJ15" s="63"/>
      <c r="AK15" s="63">
        <v>0</v>
      </c>
      <c r="AL15" s="46"/>
      <c r="AM15" s="44"/>
      <c r="AN15" s="60"/>
      <c r="AO15" s="60"/>
      <c r="AP15" s="144" t="s">
        <v>45</v>
      </c>
      <c r="AQ15" s="144"/>
      <c r="AR15" s="46"/>
      <c r="AS15" s="44"/>
      <c r="AT15" s="63">
        <v>95.8</v>
      </c>
      <c r="AU15" s="44"/>
      <c r="AV15" s="44"/>
      <c r="AW15" s="63">
        <v>95.8</v>
      </c>
      <c r="AX15" s="44"/>
      <c r="AY15" s="44"/>
      <c r="AZ15" s="63">
        <v>0</v>
      </c>
      <c r="BA15" s="63"/>
      <c r="BB15" s="63"/>
      <c r="BC15" s="63">
        <v>0.9</v>
      </c>
      <c r="BD15" s="38"/>
      <c r="BE15" s="38"/>
    </row>
    <row r="16" spans="2:57" ht="15.75" customHeight="1">
      <c r="B16" s="38"/>
      <c r="C16" s="60"/>
      <c r="D16" s="60"/>
      <c r="E16" s="144" t="s">
        <v>46</v>
      </c>
      <c r="F16" s="144"/>
      <c r="G16" s="144"/>
      <c r="H16" s="44"/>
      <c r="I16" s="45"/>
      <c r="J16" s="62">
        <v>97.7</v>
      </c>
      <c r="K16" s="61"/>
      <c r="L16" s="61"/>
      <c r="M16" s="62">
        <v>101.3</v>
      </c>
      <c r="N16" s="61"/>
      <c r="O16" s="61"/>
      <c r="P16" s="62">
        <v>3.7</v>
      </c>
      <c r="Q16" s="62"/>
      <c r="R16" s="62"/>
      <c r="S16" s="62">
        <v>1.9</v>
      </c>
      <c r="T16" s="44"/>
      <c r="U16" s="45"/>
      <c r="V16" s="147" t="s">
        <v>47</v>
      </c>
      <c r="W16" s="147"/>
      <c r="X16" s="147"/>
      <c r="Y16" s="147"/>
      <c r="Z16" s="65"/>
      <c r="AA16" s="66"/>
      <c r="AB16" s="67">
        <v>84</v>
      </c>
      <c r="AC16" s="66"/>
      <c r="AD16" s="66"/>
      <c r="AE16" s="67">
        <v>83.4</v>
      </c>
      <c r="AF16" s="66"/>
      <c r="AG16" s="66"/>
      <c r="AH16" s="67">
        <v>-0.7</v>
      </c>
      <c r="AI16" s="67"/>
      <c r="AJ16" s="67"/>
      <c r="AK16" s="67">
        <v>-3.8</v>
      </c>
      <c r="AL16" s="46"/>
      <c r="AM16" s="44"/>
      <c r="AN16" s="64"/>
      <c r="AO16" s="64"/>
      <c r="AP16" s="145" t="s">
        <v>48</v>
      </c>
      <c r="AQ16" s="145"/>
      <c r="AR16" s="46"/>
      <c r="AS16" s="44"/>
      <c r="AT16" s="63">
        <v>109.8</v>
      </c>
      <c r="AU16" s="44"/>
      <c r="AV16" s="44"/>
      <c r="AW16" s="63">
        <v>109.8</v>
      </c>
      <c r="AX16" s="44"/>
      <c r="AY16" s="44"/>
      <c r="AZ16" s="63">
        <v>0</v>
      </c>
      <c r="BA16" s="63"/>
      <c r="BB16" s="63"/>
      <c r="BC16" s="63">
        <v>6.4</v>
      </c>
      <c r="BD16" s="38"/>
      <c r="BE16" s="38"/>
    </row>
    <row r="17" spans="2:57" ht="15.75" customHeight="1">
      <c r="B17" s="38"/>
      <c r="C17" s="60"/>
      <c r="D17" s="60"/>
      <c r="E17" s="144" t="s">
        <v>49</v>
      </c>
      <c r="F17" s="144"/>
      <c r="G17" s="144"/>
      <c r="H17" s="44"/>
      <c r="I17" s="45"/>
      <c r="J17" s="62">
        <v>99.4</v>
      </c>
      <c r="K17" s="61"/>
      <c r="L17" s="61"/>
      <c r="M17" s="62">
        <v>99.7</v>
      </c>
      <c r="N17" s="61"/>
      <c r="O17" s="61"/>
      <c r="P17" s="62">
        <v>0.3</v>
      </c>
      <c r="Q17" s="62"/>
      <c r="R17" s="62"/>
      <c r="S17" s="62">
        <v>0.5</v>
      </c>
      <c r="T17" s="44"/>
      <c r="U17" s="45"/>
      <c r="V17" s="60"/>
      <c r="W17" s="60"/>
      <c r="X17" s="144" t="s">
        <v>50</v>
      </c>
      <c r="Y17" s="144"/>
      <c r="Z17" s="46"/>
      <c r="AA17" s="44"/>
      <c r="AB17" s="63">
        <v>66.1</v>
      </c>
      <c r="AC17" s="44"/>
      <c r="AD17" s="44"/>
      <c r="AE17" s="63">
        <v>65.7</v>
      </c>
      <c r="AF17" s="44"/>
      <c r="AG17" s="44"/>
      <c r="AH17" s="63">
        <v>-0.7</v>
      </c>
      <c r="AI17" s="63"/>
      <c r="AJ17" s="63"/>
      <c r="AK17" s="63">
        <v>-8.4</v>
      </c>
      <c r="AL17" s="46"/>
      <c r="AM17" s="44"/>
      <c r="AN17" s="60"/>
      <c r="AO17" s="60"/>
      <c r="AP17" s="144" t="s">
        <v>51</v>
      </c>
      <c r="AQ17" s="144"/>
      <c r="AR17" s="46"/>
      <c r="AS17" s="44"/>
      <c r="AT17" s="63">
        <v>99.8</v>
      </c>
      <c r="AU17" s="44"/>
      <c r="AV17" s="44"/>
      <c r="AW17" s="63">
        <v>99.8</v>
      </c>
      <c r="AX17" s="44"/>
      <c r="AY17" s="44"/>
      <c r="AZ17" s="63">
        <v>0</v>
      </c>
      <c r="BA17" s="63"/>
      <c r="BB17" s="63"/>
      <c r="BC17" s="63">
        <v>0.4</v>
      </c>
      <c r="BD17" s="38"/>
      <c r="BE17" s="38"/>
    </row>
    <row r="18" spans="2:57" ht="15.75" customHeight="1">
      <c r="B18" s="38"/>
      <c r="C18" s="60"/>
      <c r="D18" s="60"/>
      <c r="E18" s="60"/>
      <c r="F18" s="144" t="s">
        <v>52</v>
      </c>
      <c r="G18" s="144"/>
      <c r="H18" s="44"/>
      <c r="I18" s="45"/>
      <c r="J18" s="62">
        <v>97.5</v>
      </c>
      <c r="K18" s="61"/>
      <c r="L18" s="61"/>
      <c r="M18" s="62">
        <v>98.2</v>
      </c>
      <c r="N18" s="61"/>
      <c r="O18" s="61"/>
      <c r="P18" s="62">
        <v>0.8</v>
      </c>
      <c r="Q18" s="62"/>
      <c r="R18" s="62"/>
      <c r="S18" s="62">
        <v>1</v>
      </c>
      <c r="T18" s="44"/>
      <c r="U18" s="45"/>
      <c r="V18" s="60"/>
      <c r="W18" s="60"/>
      <c r="X18" s="144" t="s">
        <v>53</v>
      </c>
      <c r="Y18" s="144"/>
      <c r="Z18" s="46"/>
      <c r="AA18" s="44"/>
      <c r="AB18" s="63">
        <v>77.6</v>
      </c>
      <c r="AC18" s="44"/>
      <c r="AD18" s="44"/>
      <c r="AE18" s="63">
        <v>77.6</v>
      </c>
      <c r="AF18" s="44"/>
      <c r="AG18" s="44"/>
      <c r="AH18" s="63">
        <v>0</v>
      </c>
      <c r="AI18" s="63"/>
      <c r="AJ18" s="63"/>
      <c r="AK18" s="63">
        <v>-6.4</v>
      </c>
      <c r="AL18" s="46"/>
      <c r="AM18" s="44"/>
      <c r="AN18" s="147" t="s">
        <v>54</v>
      </c>
      <c r="AO18" s="147"/>
      <c r="AP18" s="147"/>
      <c r="AQ18" s="147"/>
      <c r="AR18" s="65"/>
      <c r="AS18" s="66"/>
      <c r="AT18" s="67">
        <v>92</v>
      </c>
      <c r="AU18" s="66"/>
      <c r="AV18" s="66"/>
      <c r="AW18" s="67">
        <v>93</v>
      </c>
      <c r="AX18" s="66"/>
      <c r="AY18" s="66"/>
      <c r="AZ18" s="67">
        <v>1.1</v>
      </c>
      <c r="BA18" s="67"/>
      <c r="BB18" s="67"/>
      <c r="BC18" s="67">
        <v>-0.3</v>
      </c>
      <c r="BD18" s="38"/>
      <c r="BE18" s="38"/>
    </row>
    <row r="19" spans="2:57" ht="15.75" customHeight="1">
      <c r="B19" s="38"/>
      <c r="C19" s="60"/>
      <c r="D19" s="60"/>
      <c r="E19" s="60"/>
      <c r="F19" s="144" t="s">
        <v>55</v>
      </c>
      <c r="G19" s="144"/>
      <c r="H19" s="44"/>
      <c r="I19" s="45"/>
      <c r="J19" s="62">
        <v>104.5</v>
      </c>
      <c r="K19" s="61"/>
      <c r="L19" s="61"/>
      <c r="M19" s="62">
        <v>106.3</v>
      </c>
      <c r="N19" s="61"/>
      <c r="O19" s="61"/>
      <c r="P19" s="62">
        <v>1.7</v>
      </c>
      <c r="Q19" s="62"/>
      <c r="R19" s="62"/>
      <c r="S19" s="62">
        <v>1.2</v>
      </c>
      <c r="T19" s="44"/>
      <c r="U19" s="45"/>
      <c r="V19" s="60"/>
      <c r="W19" s="60"/>
      <c r="X19" s="144" t="s">
        <v>56</v>
      </c>
      <c r="Y19" s="144"/>
      <c r="Z19" s="46"/>
      <c r="AA19" s="44"/>
      <c r="AB19" s="63">
        <v>92.3</v>
      </c>
      <c r="AC19" s="44"/>
      <c r="AD19" s="44"/>
      <c r="AE19" s="63">
        <v>92.5</v>
      </c>
      <c r="AF19" s="44"/>
      <c r="AG19" s="44"/>
      <c r="AH19" s="63">
        <v>0.3</v>
      </c>
      <c r="AI19" s="63"/>
      <c r="AJ19" s="63"/>
      <c r="AK19" s="63">
        <v>1.4</v>
      </c>
      <c r="AL19" s="46"/>
      <c r="AM19" s="44"/>
      <c r="AN19" s="60"/>
      <c r="AO19" s="60"/>
      <c r="AP19" s="144" t="s">
        <v>57</v>
      </c>
      <c r="AQ19" s="144"/>
      <c r="AR19" s="46"/>
      <c r="AS19" s="44"/>
      <c r="AT19" s="63">
        <v>58.3</v>
      </c>
      <c r="AU19" s="44"/>
      <c r="AV19" s="44"/>
      <c r="AW19" s="63">
        <v>57</v>
      </c>
      <c r="AX19" s="44"/>
      <c r="AY19" s="44"/>
      <c r="AZ19" s="63">
        <v>-2.2</v>
      </c>
      <c r="BA19" s="63"/>
      <c r="BB19" s="63"/>
      <c r="BC19" s="63">
        <v>4.1</v>
      </c>
      <c r="BD19" s="38"/>
      <c r="BE19" s="38"/>
    </row>
    <row r="20" spans="2:57" ht="15.75" customHeight="1">
      <c r="B20" s="38"/>
      <c r="C20" s="60"/>
      <c r="D20" s="60"/>
      <c r="E20" s="60"/>
      <c r="F20" s="60"/>
      <c r="G20" s="60" t="s">
        <v>58</v>
      </c>
      <c r="H20" s="44"/>
      <c r="I20" s="45"/>
      <c r="J20" s="62">
        <v>101.8</v>
      </c>
      <c r="K20" s="61"/>
      <c r="L20" s="61"/>
      <c r="M20" s="62">
        <v>104.5</v>
      </c>
      <c r="N20" s="61"/>
      <c r="O20" s="61"/>
      <c r="P20" s="62">
        <v>2.6</v>
      </c>
      <c r="Q20" s="62"/>
      <c r="R20" s="62"/>
      <c r="S20" s="62">
        <v>-3.2</v>
      </c>
      <c r="T20" s="44"/>
      <c r="U20" s="45"/>
      <c r="V20" s="60"/>
      <c r="W20" s="60"/>
      <c r="X20" s="144" t="s">
        <v>59</v>
      </c>
      <c r="Y20" s="144"/>
      <c r="Z20" s="46"/>
      <c r="AA20" s="44"/>
      <c r="AB20" s="63">
        <v>97</v>
      </c>
      <c r="AC20" s="44"/>
      <c r="AD20" s="44"/>
      <c r="AE20" s="63">
        <v>94.3</v>
      </c>
      <c r="AF20" s="44"/>
      <c r="AG20" s="44"/>
      <c r="AH20" s="63">
        <v>-2.8</v>
      </c>
      <c r="AI20" s="63"/>
      <c r="AJ20" s="63"/>
      <c r="AK20" s="63">
        <v>-5.6</v>
      </c>
      <c r="AL20" s="46"/>
      <c r="AM20" s="44"/>
      <c r="AN20" s="60"/>
      <c r="AO20" s="60"/>
      <c r="AP20" s="144" t="s">
        <v>60</v>
      </c>
      <c r="AQ20" s="144"/>
      <c r="AR20" s="46"/>
      <c r="AS20" s="44"/>
      <c r="AT20" s="63">
        <v>94.5</v>
      </c>
      <c r="AU20" s="44"/>
      <c r="AV20" s="44"/>
      <c r="AW20" s="63">
        <v>94.9</v>
      </c>
      <c r="AX20" s="44"/>
      <c r="AY20" s="44"/>
      <c r="AZ20" s="63">
        <v>0.4</v>
      </c>
      <c r="BA20" s="63"/>
      <c r="BB20" s="63"/>
      <c r="BC20" s="63">
        <v>-2.3</v>
      </c>
      <c r="BD20" s="38"/>
      <c r="BE20" s="38"/>
    </row>
    <row r="21" spans="2:57" ht="15.75" customHeight="1">
      <c r="B21" s="38"/>
      <c r="C21" s="60"/>
      <c r="D21" s="60"/>
      <c r="E21" s="60"/>
      <c r="F21" s="144" t="s">
        <v>61</v>
      </c>
      <c r="G21" s="144"/>
      <c r="H21" s="44"/>
      <c r="I21" s="45"/>
      <c r="J21" s="62">
        <v>107.5</v>
      </c>
      <c r="K21" s="61"/>
      <c r="L21" s="61"/>
      <c r="M21" s="62">
        <v>107.5</v>
      </c>
      <c r="N21" s="61"/>
      <c r="O21" s="61"/>
      <c r="P21" s="62">
        <v>0</v>
      </c>
      <c r="Q21" s="62"/>
      <c r="R21" s="62"/>
      <c r="S21" s="62">
        <v>5.1</v>
      </c>
      <c r="T21" s="44"/>
      <c r="U21" s="45"/>
      <c r="V21" s="60"/>
      <c r="W21" s="60"/>
      <c r="X21" s="144" t="s">
        <v>62</v>
      </c>
      <c r="Y21" s="144"/>
      <c r="Z21" s="46"/>
      <c r="AA21" s="44"/>
      <c r="AB21" s="63">
        <v>95.2</v>
      </c>
      <c r="AC21" s="44"/>
      <c r="AD21" s="44"/>
      <c r="AE21" s="63">
        <v>95.5</v>
      </c>
      <c r="AF21" s="44"/>
      <c r="AG21" s="44"/>
      <c r="AH21" s="63">
        <v>0.3</v>
      </c>
      <c r="AI21" s="63"/>
      <c r="AJ21" s="63"/>
      <c r="AK21" s="63">
        <v>1</v>
      </c>
      <c r="AL21" s="46"/>
      <c r="AM21" s="44"/>
      <c r="AN21" s="60"/>
      <c r="AO21" s="60"/>
      <c r="AP21" s="144" t="s">
        <v>63</v>
      </c>
      <c r="AQ21" s="144"/>
      <c r="AR21" s="46"/>
      <c r="AS21" s="44"/>
      <c r="AT21" s="63">
        <v>100.9</v>
      </c>
      <c r="AU21" s="44"/>
      <c r="AV21" s="44"/>
      <c r="AW21" s="63">
        <v>100.8</v>
      </c>
      <c r="AX21" s="44"/>
      <c r="AY21" s="44"/>
      <c r="AZ21" s="63">
        <v>-0.1</v>
      </c>
      <c r="BA21" s="63"/>
      <c r="BB21" s="63"/>
      <c r="BC21" s="63">
        <v>0.2</v>
      </c>
      <c r="BD21" s="38"/>
      <c r="BE21" s="38"/>
    </row>
    <row r="22" spans="2:57" ht="15.75" customHeight="1">
      <c r="B22" s="38"/>
      <c r="C22" s="60"/>
      <c r="D22" s="60"/>
      <c r="E22" s="60"/>
      <c r="F22" s="144" t="s">
        <v>64</v>
      </c>
      <c r="G22" s="144"/>
      <c r="H22" s="44"/>
      <c r="I22" s="45"/>
      <c r="J22" s="62">
        <v>97.7</v>
      </c>
      <c r="K22" s="61"/>
      <c r="L22" s="61"/>
      <c r="M22" s="62">
        <v>98.7</v>
      </c>
      <c r="N22" s="61"/>
      <c r="O22" s="61"/>
      <c r="P22" s="62">
        <v>1</v>
      </c>
      <c r="Q22" s="62"/>
      <c r="R22" s="62"/>
      <c r="S22" s="62">
        <v>0.8</v>
      </c>
      <c r="T22" s="44"/>
      <c r="U22" s="45"/>
      <c r="V22" s="60"/>
      <c r="W22" s="60"/>
      <c r="X22" s="144" t="s">
        <v>65</v>
      </c>
      <c r="Y22" s="144"/>
      <c r="Z22" s="46"/>
      <c r="AA22" s="44"/>
      <c r="AB22" s="63">
        <v>99.8</v>
      </c>
      <c r="AC22" s="44"/>
      <c r="AD22" s="44"/>
      <c r="AE22" s="63">
        <v>99.8</v>
      </c>
      <c r="AF22" s="44"/>
      <c r="AG22" s="44"/>
      <c r="AH22" s="63">
        <v>0</v>
      </c>
      <c r="AI22" s="63"/>
      <c r="AJ22" s="63"/>
      <c r="AK22" s="63">
        <v>-0.1</v>
      </c>
      <c r="AL22" s="46"/>
      <c r="AM22" s="44"/>
      <c r="AN22" s="60"/>
      <c r="AO22" s="60"/>
      <c r="AP22" s="144" t="s">
        <v>66</v>
      </c>
      <c r="AQ22" s="144"/>
      <c r="AR22" s="46"/>
      <c r="AS22" s="44"/>
      <c r="AT22" s="63">
        <v>100.1</v>
      </c>
      <c r="AU22" s="44"/>
      <c r="AV22" s="44"/>
      <c r="AW22" s="63">
        <v>102.3</v>
      </c>
      <c r="AX22" s="44"/>
      <c r="AY22" s="44"/>
      <c r="AZ22" s="63">
        <v>2.2</v>
      </c>
      <c r="BA22" s="63"/>
      <c r="BB22" s="63"/>
      <c r="BC22" s="63">
        <v>-0.6</v>
      </c>
      <c r="BD22" s="38"/>
      <c r="BE22" s="38"/>
    </row>
    <row r="23" spans="2:57" ht="15.75" customHeight="1">
      <c r="B23" s="38"/>
      <c r="C23" s="60"/>
      <c r="D23" s="60"/>
      <c r="E23" s="60"/>
      <c r="F23" s="144" t="s">
        <v>67</v>
      </c>
      <c r="G23" s="144"/>
      <c r="H23" s="44"/>
      <c r="I23" s="45"/>
      <c r="J23" s="62">
        <v>96.2</v>
      </c>
      <c r="K23" s="61"/>
      <c r="L23" s="61"/>
      <c r="M23" s="62">
        <v>101</v>
      </c>
      <c r="N23" s="61"/>
      <c r="O23" s="61"/>
      <c r="P23" s="62">
        <v>5</v>
      </c>
      <c r="Q23" s="62"/>
      <c r="R23" s="62"/>
      <c r="S23" s="62">
        <v>2.1</v>
      </c>
      <c r="T23" s="44"/>
      <c r="U23" s="45"/>
      <c r="V23" s="147" t="s">
        <v>68</v>
      </c>
      <c r="W23" s="147"/>
      <c r="X23" s="147"/>
      <c r="Y23" s="147"/>
      <c r="Z23" s="65"/>
      <c r="AA23" s="66"/>
      <c r="AB23" s="67">
        <v>102.4</v>
      </c>
      <c r="AC23" s="66"/>
      <c r="AD23" s="66"/>
      <c r="AE23" s="67">
        <v>99.8</v>
      </c>
      <c r="AF23" s="66"/>
      <c r="AG23" s="66"/>
      <c r="AH23" s="67">
        <v>-2.5</v>
      </c>
      <c r="AI23" s="67"/>
      <c r="AJ23" s="67"/>
      <c r="AK23" s="67">
        <v>2.1</v>
      </c>
      <c r="AL23" s="46"/>
      <c r="AM23" s="44"/>
      <c r="AN23" s="147" t="s">
        <v>69</v>
      </c>
      <c r="AO23" s="147"/>
      <c r="AP23" s="147"/>
      <c r="AQ23" s="147"/>
      <c r="AR23" s="70"/>
      <c r="AS23" s="39"/>
      <c r="AT23" s="67">
        <v>102.6</v>
      </c>
      <c r="AU23" s="66"/>
      <c r="AV23" s="66"/>
      <c r="AW23" s="67">
        <v>102.6</v>
      </c>
      <c r="AX23" s="66"/>
      <c r="AY23" s="66"/>
      <c r="AZ23" s="67">
        <v>0</v>
      </c>
      <c r="BA23" s="67"/>
      <c r="BB23" s="67"/>
      <c r="BC23" s="67">
        <v>0.2</v>
      </c>
      <c r="BD23" s="38"/>
      <c r="BE23" s="38"/>
    </row>
    <row r="24" spans="2:57" ht="15.75" customHeight="1">
      <c r="B24" s="38"/>
      <c r="C24" s="60"/>
      <c r="D24" s="60"/>
      <c r="E24" s="60"/>
      <c r="F24" s="60"/>
      <c r="G24" s="60" t="s">
        <v>70</v>
      </c>
      <c r="H24" s="44"/>
      <c r="I24" s="45"/>
      <c r="J24" s="62">
        <v>96.1</v>
      </c>
      <c r="K24" s="61"/>
      <c r="L24" s="61"/>
      <c r="M24" s="62">
        <v>103.2</v>
      </c>
      <c r="N24" s="61"/>
      <c r="O24" s="61"/>
      <c r="P24" s="62">
        <v>7.4</v>
      </c>
      <c r="Q24" s="62"/>
      <c r="R24" s="62"/>
      <c r="S24" s="62">
        <v>6.4</v>
      </c>
      <c r="T24" s="44"/>
      <c r="U24" s="45"/>
      <c r="V24" s="60"/>
      <c r="W24" s="60"/>
      <c r="X24" s="144" t="s">
        <v>71</v>
      </c>
      <c r="Y24" s="144"/>
      <c r="Z24" s="46"/>
      <c r="AA24" s="44"/>
      <c r="AB24" s="63">
        <v>103.7</v>
      </c>
      <c r="AC24" s="44"/>
      <c r="AD24" s="44"/>
      <c r="AE24" s="63">
        <v>99.7</v>
      </c>
      <c r="AF24" s="44"/>
      <c r="AG24" s="44"/>
      <c r="AH24" s="63">
        <v>-3.8</v>
      </c>
      <c r="AI24" s="63"/>
      <c r="AJ24" s="63"/>
      <c r="AK24" s="63">
        <v>-0.7</v>
      </c>
      <c r="AL24" s="46"/>
      <c r="AM24" s="44"/>
      <c r="AN24" s="60"/>
      <c r="AO24" s="60"/>
      <c r="AP24" s="144" t="s">
        <v>72</v>
      </c>
      <c r="AQ24" s="144"/>
      <c r="AR24" s="46"/>
      <c r="AS24" s="44"/>
      <c r="AT24" s="63">
        <v>100</v>
      </c>
      <c r="AU24" s="44"/>
      <c r="AV24" s="44"/>
      <c r="AW24" s="63">
        <v>100</v>
      </c>
      <c r="AX24" s="44"/>
      <c r="AY24" s="44"/>
      <c r="AZ24" s="63">
        <v>0</v>
      </c>
      <c r="BA24" s="63"/>
      <c r="BB24" s="63"/>
      <c r="BC24" s="63">
        <v>0</v>
      </c>
      <c r="BD24" s="38"/>
      <c r="BE24" s="38"/>
    </row>
    <row r="25" spans="2:57" ht="15.75" customHeight="1">
      <c r="B25" s="38"/>
      <c r="C25" s="60"/>
      <c r="D25" s="60"/>
      <c r="E25" s="60"/>
      <c r="F25" s="144" t="s">
        <v>73</v>
      </c>
      <c r="G25" s="144"/>
      <c r="H25" s="44"/>
      <c r="I25" s="45"/>
      <c r="J25" s="62">
        <v>96.1</v>
      </c>
      <c r="K25" s="61"/>
      <c r="L25" s="61"/>
      <c r="M25" s="62">
        <v>94.5</v>
      </c>
      <c r="N25" s="61"/>
      <c r="O25" s="61"/>
      <c r="P25" s="62">
        <v>-1.7</v>
      </c>
      <c r="Q25" s="62"/>
      <c r="R25" s="62"/>
      <c r="S25" s="62">
        <v>0.1</v>
      </c>
      <c r="T25" s="44"/>
      <c r="U25" s="45"/>
      <c r="V25" s="60"/>
      <c r="W25" s="60"/>
      <c r="X25" s="60"/>
      <c r="Y25" s="60" t="s">
        <v>74</v>
      </c>
      <c r="Z25" s="46"/>
      <c r="AA25" s="44"/>
      <c r="AB25" s="63">
        <v>104.8</v>
      </c>
      <c r="AC25" s="44"/>
      <c r="AD25" s="44"/>
      <c r="AE25" s="63">
        <v>104.8</v>
      </c>
      <c r="AF25" s="44"/>
      <c r="AG25" s="44"/>
      <c r="AH25" s="63">
        <v>0</v>
      </c>
      <c r="AI25" s="63"/>
      <c r="AJ25" s="63"/>
      <c r="AK25" s="63">
        <v>0</v>
      </c>
      <c r="AL25" s="46"/>
      <c r="AM25" s="44"/>
      <c r="AN25" s="60"/>
      <c r="AO25" s="60"/>
      <c r="AP25" s="144" t="s">
        <v>75</v>
      </c>
      <c r="AQ25" s="144"/>
      <c r="AR25" s="46"/>
      <c r="AS25" s="44"/>
      <c r="AT25" s="63">
        <v>98.5</v>
      </c>
      <c r="AU25" s="44"/>
      <c r="AV25" s="44"/>
      <c r="AW25" s="63">
        <v>97.4</v>
      </c>
      <c r="AX25" s="44"/>
      <c r="AY25" s="44"/>
      <c r="AZ25" s="63">
        <v>-1.1</v>
      </c>
      <c r="BA25" s="63"/>
      <c r="BB25" s="63"/>
      <c r="BC25" s="63">
        <v>0.6</v>
      </c>
      <c r="BD25" s="38"/>
      <c r="BE25" s="38"/>
    </row>
    <row r="26" spans="2:59" ht="15.75" customHeight="1">
      <c r="B26" s="38"/>
      <c r="C26" s="60"/>
      <c r="D26" s="60"/>
      <c r="E26" s="60"/>
      <c r="F26" s="60"/>
      <c r="G26" s="60" t="s">
        <v>76</v>
      </c>
      <c r="H26" s="44"/>
      <c r="I26" s="45"/>
      <c r="J26" s="62">
        <v>95.8</v>
      </c>
      <c r="K26" s="61"/>
      <c r="L26" s="61"/>
      <c r="M26" s="62">
        <v>94.1</v>
      </c>
      <c r="N26" s="61"/>
      <c r="O26" s="61"/>
      <c r="P26" s="62">
        <v>-1.8</v>
      </c>
      <c r="Q26" s="62"/>
      <c r="R26" s="62"/>
      <c r="S26" s="62">
        <v>0.1</v>
      </c>
      <c r="T26" s="44"/>
      <c r="U26" s="45"/>
      <c r="V26" s="60"/>
      <c r="W26" s="60"/>
      <c r="X26" s="60"/>
      <c r="Y26" s="60" t="s">
        <v>77</v>
      </c>
      <c r="Z26" s="46"/>
      <c r="AA26" s="44"/>
      <c r="AB26" s="63">
        <v>103.6</v>
      </c>
      <c r="AC26" s="44"/>
      <c r="AD26" s="44"/>
      <c r="AE26" s="63">
        <v>99.4</v>
      </c>
      <c r="AF26" s="44"/>
      <c r="AG26" s="44"/>
      <c r="AH26" s="63">
        <v>-4.1</v>
      </c>
      <c r="AI26" s="63"/>
      <c r="AJ26" s="63"/>
      <c r="AK26" s="63">
        <v>-0.7</v>
      </c>
      <c r="AL26" s="46"/>
      <c r="AM26" s="44"/>
      <c r="AN26" s="60"/>
      <c r="AO26" s="60"/>
      <c r="AP26" s="144" t="s">
        <v>78</v>
      </c>
      <c r="AQ26" s="144"/>
      <c r="AR26" s="46"/>
      <c r="AS26" s="44"/>
      <c r="AT26" s="63">
        <v>93.8</v>
      </c>
      <c r="AU26" s="44"/>
      <c r="AV26" s="44"/>
      <c r="AW26" s="108">
        <v>96</v>
      </c>
      <c r="AX26" s="107"/>
      <c r="AY26" s="107"/>
      <c r="AZ26" s="108">
        <v>2.4</v>
      </c>
      <c r="BA26" s="108"/>
      <c r="BB26" s="108"/>
      <c r="BC26" s="108">
        <v>1.1</v>
      </c>
      <c r="BD26" s="38"/>
      <c r="BE26" s="38"/>
      <c r="BG26" s="71"/>
    </row>
    <row r="27" spans="2:57" ht="15.75" customHeight="1">
      <c r="B27" s="38"/>
      <c r="C27" s="60"/>
      <c r="D27" s="60"/>
      <c r="E27" s="60"/>
      <c r="F27" s="144" t="s">
        <v>79</v>
      </c>
      <c r="G27" s="144"/>
      <c r="H27" s="44"/>
      <c r="I27" s="45"/>
      <c r="J27" s="62">
        <v>102.5</v>
      </c>
      <c r="K27" s="61"/>
      <c r="L27" s="61"/>
      <c r="M27" s="62">
        <v>103.7</v>
      </c>
      <c r="N27" s="61"/>
      <c r="O27" s="61"/>
      <c r="P27" s="62">
        <v>1.2</v>
      </c>
      <c r="Q27" s="62"/>
      <c r="R27" s="62"/>
      <c r="S27" s="62">
        <v>1.6</v>
      </c>
      <c r="T27" s="44"/>
      <c r="U27" s="45"/>
      <c r="V27" s="60"/>
      <c r="W27" s="60"/>
      <c r="X27" s="156" t="s">
        <v>80</v>
      </c>
      <c r="Y27" s="156"/>
      <c r="Z27" s="46"/>
      <c r="AA27" s="44"/>
      <c r="AB27" s="63">
        <v>103.8</v>
      </c>
      <c r="AC27" s="44"/>
      <c r="AD27" s="44"/>
      <c r="AE27" s="63">
        <v>101</v>
      </c>
      <c r="AF27" s="44"/>
      <c r="AG27" s="44"/>
      <c r="AH27" s="63">
        <v>-2.7</v>
      </c>
      <c r="AI27" s="63"/>
      <c r="AJ27" s="63"/>
      <c r="AK27" s="63">
        <v>6</v>
      </c>
      <c r="AL27" s="46"/>
      <c r="AM27" s="44"/>
      <c r="AN27" s="60"/>
      <c r="AO27" s="60"/>
      <c r="AP27" s="144" t="s">
        <v>81</v>
      </c>
      <c r="AQ27" s="144"/>
      <c r="AR27" s="46"/>
      <c r="AS27" s="44"/>
      <c r="AT27" s="63">
        <v>126.2</v>
      </c>
      <c r="AU27" s="44"/>
      <c r="AV27" s="44"/>
      <c r="AW27" s="108">
        <v>126.2</v>
      </c>
      <c r="AX27" s="107"/>
      <c r="AY27" s="107"/>
      <c r="AZ27" s="108">
        <v>0</v>
      </c>
      <c r="BA27" s="108"/>
      <c r="BB27" s="108"/>
      <c r="BC27" s="108">
        <v>0</v>
      </c>
      <c r="BD27" s="38"/>
      <c r="BE27" s="38"/>
    </row>
    <row r="28" spans="2:57" ht="15.75" customHeight="1">
      <c r="B28" s="38"/>
      <c r="C28" s="60"/>
      <c r="D28" s="60"/>
      <c r="E28" s="60"/>
      <c r="F28" s="144" t="s">
        <v>82</v>
      </c>
      <c r="G28" s="144"/>
      <c r="H28" s="44"/>
      <c r="I28" s="45"/>
      <c r="J28" s="62">
        <v>99</v>
      </c>
      <c r="K28" s="61"/>
      <c r="L28" s="61"/>
      <c r="M28" s="62">
        <v>98.9</v>
      </c>
      <c r="N28" s="61"/>
      <c r="O28" s="61"/>
      <c r="P28" s="62">
        <v>-0.1</v>
      </c>
      <c r="Q28" s="62"/>
      <c r="R28" s="62"/>
      <c r="S28" s="62">
        <v>-0.4</v>
      </c>
      <c r="T28" s="44"/>
      <c r="U28" s="45"/>
      <c r="V28" s="60"/>
      <c r="W28" s="60"/>
      <c r="X28" s="60"/>
      <c r="Y28" s="73" t="s">
        <v>83</v>
      </c>
      <c r="Z28" s="46"/>
      <c r="AA28" s="44"/>
      <c r="AB28" s="63">
        <v>106.5</v>
      </c>
      <c r="AC28" s="44"/>
      <c r="AD28" s="44"/>
      <c r="AE28" s="63">
        <v>103</v>
      </c>
      <c r="AF28" s="44"/>
      <c r="AG28" s="44"/>
      <c r="AH28" s="63">
        <v>-3.3</v>
      </c>
      <c r="AI28" s="63"/>
      <c r="AJ28" s="63"/>
      <c r="AK28" s="63">
        <v>7.9</v>
      </c>
      <c r="AL28" s="46"/>
      <c r="AM28" s="44"/>
      <c r="AN28" s="60"/>
      <c r="AO28" s="60"/>
      <c r="AP28" s="144" t="s">
        <v>84</v>
      </c>
      <c r="AQ28" s="144"/>
      <c r="AR28" s="46"/>
      <c r="AS28" s="44"/>
      <c r="AT28" s="63">
        <v>105.3</v>
      </c>
      <c r="AU28" s="44"/>
      <c r="AV28" s="44"/>
      <c r="AW28" s="108">
        <v>105.3</v>
      </c>
      <c r="AX28" s="107"/>
      <c r="AY28" s="107"/>
      <c r="AZ28" s="108">
        <v>0</v>
      </c>
      <c r="BA28" s="108"/>
      <c r="BB28" s="108"/>
      <c r="BC28" s="108">
        <v>0</v>
      </c>
      <c r="BD28" s="38"/>
      <c r="BE28" s="38"/>
    </row>
    <row r="29" spans="2:57" ht="15.75" customHeight="1">
      <c r="B29" s="38"/>
      <c r="C29" s="60"/>
      <c r="D29" s="60"/>
      <c r="E29" s="60"/>
      <c r="F29" s="144" t="s">
        <v>85</v>
      </c>
      <c r="G29" s="144"/>
      <c r="H29" s="44"/>
      <c r="I29" s="45"/>
      <c r="J29" s="62">
        <v>99.7</v>
      </c>
      <c r="K29" s="61"/>
      <c r="L29" s="61"/>
      <c r="M29" s="62">
        <v>100.3</v>
      </c>
      <c r="N29" s="61"/>
      <c r="O29" s="61"/>
      <c r="P29" s="62">
        <v>0.6</v>
      </c>
      <c r="Q29" s="62"/>
      <c r="R29" s="62"/>
      <c r="S29" s="62">
        <v>-0.2</v>
      </c>
      <c r="T29" s="44"/>
      <c r="U29" s="45"/>
      <c r="V29" s="60"/>
      <c r="W29" s="60"/>
      <c r="X29" s="60"/>
      <c r="Y29" s="60" t="s">
        <v>86</v>
      </c>
      <c r="Z29" s="46"/>
      <c r="AA29" s="44"/>
      <c r="AB29" s="63">
        <v>97.7</v>
      </c>
      <c r="AC29" s="44"/>
      <c r="AD29" s="44"/>
      <c r="AE29" s="63">
        <v>96.6</v>
      </c>
      <c r="AF29" s="44"/>
      <c r="AG29" s="44"/>
      <c r="AH29" s="63">
        <v>-1.2</v>
      </c>
      <c r="AI29" s="63"/>
      <c r="AJ29" s="63"/>
      <c r="AK29" s="63">
        <v>1.7</v>
      </c>
      <c r="AL29" s="46"/>
      <c r="AM29" s="44"/>
      <c r="AN29" s="157"/>
      <c r="AO29" s="157"/>
      <c r="AP29" s="157"/>
      <c r="AQ29" s="157"/>
      <c r="AR29" s="46"/>
      <c r="AS29" s="44"/>
      <c r="AT29" s="44"/>
      <c r="AU29" s="44"/>
      <c r="AV29" s="44"/>
      <c r="AW29" s="107"/>
      <c r="AX29" s="107"/>
      <c r="AY29" s="107"/>
      <c r="AZ29" s="108"/>
      <c r="BA29" s="108"/>
      <c r="BB29" s="108"/>
      <c r="BC29" s="108"/>
      <c r="BD29" s="38"/>
      <c r="BE29" s="38"/>
    </row>
    <row r="30" spans="2:57" ht="15.75" customHeight="1">
      <c r="B30" s="38"/>
      <c r="C30" s="60"/>
      <c r="D30" s="60"/>
      <c r="E30" s="60"/>
      <c r="F30" s="144" t="s">
        <v>87</v>
      </c>
      <c r="G30" s="144"/>
      <c r="H30" s="44"/>
      <c r="I30" s="45"/>
      <c r="J30" s="62">
        <v>98.8</v>
      </c>
      <c r="K30" s="61"/>
      <c r="L30" s="61"/>
      <c r="M30" s="62">
        <v>99.1</v>
      </c>
      <c r="N30" s="61"/>
      <c r="O30" s="61"/>
      <c r="P30" s="62">
        <v>0.3</v>
      </c>
      <c r="Q30" s="62"/>
      <c r="R30" s="62"/>
      <c r="S30" s="62">
        <v>-3</v>
      </c>
      <c r="T30" s="44"/>
      <c r="U30" s="45"/>
      <c r="V30" s="60"/>
      <c r="W30" s="60"/>
      <c r="X30" s="144" t="s">
        <v>88</v>
      </c>
      <c r="Y30" s="144"/>
      <c r="Z30" s="46"/>
      <c r="AA30" s="44"/>
      <c r="AB30" s="63">
        <v>103.4</v>
      </c>
      <c r="AC30" s="44"/>
      <c r="AD30" s="44"/>
      <c r="AE30" s="63">
        <v>103.8</v>
      </c>
      <c r="AF30" s="44"/>
      <c r="AG30" s="44"/>
      <c r="AH30" s="63">
        <v>0.5</v>
      </c>
      <c r="AI30" s="63"/>
      <c r="AJ30" s="63"/>
      <c r="AK30" s="63">
        <v>4.7</v>
      </c>
      <c r="AL30" s="46"/>
      <c r="AM30" s="44"/>
      <c r="AN30" s="157" t="s">
        <v>89</v>
      </c>
      <c r="AO30" s="157"/>
      <c r="AP30" s="157"/>
      <c r="AQ30" s="157"/>
      <c r="AR30" s="46"/>
      <c r="AS30" s="44"/>
      <c r="AT30" s="44"/>
      <c r="AU30" s="44"/>
      <c r="AV30" s="44"/>
      <c r="AW30" s="107"/>
      <c r="AX30" s="107"/>
      <c r="AY30" s="107"/>
      <c r="AZ30" s="108"/>
      <c r="BA30" s="108"/>
      <c r="BB30" s="108"/>
      <c r="BC30" s="108"/>
      <c r="BD30" s="38"/>
      <c r="BE30" s="38"/>
    </row>
    <row r="31" spans="2:57" ht="15.75" customHeight="1">
      <c r="B31" s="38"/>
      <c r="C31" s="60"/>
      <c r="D31" s="60"/>
      <c r="E31" s="60"/>
      <c r="F31" s="144" t="s">
        <v>90</v>
      </c>
      <c r="G31" s="144"/>
      <c r="H31" s="44"/>
      <c r="I31" s="45"/>
      <c r="J31" s="62">
        <v>96.5</v>
      </c>
      <c r="K31" s="61"/>
      <c r="L31" s="61"/>
      <c r="M31" s="62">
        <v>96.4</v>
      </c>
      <c r="N31" s="61"/>
      <c r="O31" s="61"/>
      <c r="P31" s="62">
        <v>-0.1</v>
      </c>
      <c r="Q31" s="62"/>
      <c r="R31" s="62"/>
      <c r="S31" s="62">
        <v>0.2</v>
      </c>
      <c r="T31" s="44"/>
      <c r="U31" s="45"/>
      <c r="V31" s="60"/>
      <c r="W31" s="60"/>
      <c r="X31" s="144" t="s">
        <v>91</v>
      </c>
      <c r="Y31" s="144"/>
      <c r="Z31" s="46"/>
      <c r="AA31" s="44"/>
      <c r="AB31" s="63">
        <v>87.9</v>
      </c>
      <c r="AC31" s="44"/>
      <c r="AD31" s="44"/>
      <c r="AE31" s="63">
        <v>87.8</v>
      </c>
      <c r="AF31" s="44"/>
      <c r="AG31" s="44"/>
      <c r="AH31" s="63">
        <v>-0.1</v>
      </c>
      <c r="AI31" s="63"/>
      <c r="AJ31" s="63"/>
      <c r="AK31" s="63">
        <v>-2.7</v>
      </c>
      <c r="AL31" s="46"/>
      <c r="AM31" s="44"/>
      <c r="AN31" s="144" t="s">
        <v>92</v>
      </c>
      <c r="AO31" s="144"/>
      <c r="AP31" s="144"/>
      <c r="AQ31" s="144"/>
      <c r="AR31" s="46"/>
      <c r="AS31" s="44"/>
      <c r="AT31" s="63">
        <v>114.8</v>
      </c>
      <c r="AU31" s="44"/>
      <c r="AV31" s="44"/>
      <c r="AW31" s="108">
        <v>116.1</v>
      </c>
      <c r="AX31" s="107"/>
      <c r="AY31" s="107"/>
      <c r="AZ31" s="108">
        <v>1.1</v>
      </c>
      <c r="BA31" s="108"/>
      <c r="BB31" s="108"/>
      <c r="BC31" s="108">
        <v>6.5</v>
      </c>
      <c r="BD31" s="38"/>
      <c r="BE31" s="38"/>
    </row>
    <row r="32" spans="2:57" ht="15.75" customHeight="1">
      <c r="B32" s="38"/>
      <c r="C32" s="60"/>
      <c r="D32" s="60"/>
      <c r="E32" s="60"/>
      <c r="F32" s="144" t="s">
        <v>93</v>
      </c>
      <c r="G32" s="144"/>
      <c r="H32" s="44"/>
      <c r="I32" s="45"/>
      <c r="J32" s="62">
        <v>97.5</v>
      </c>
      <c r="K32" s="61"/>
      <c r="L32" s="61"/>
      <c r="M32" s="62">
        <v>97.5</v>
      </c>
      <c r="N32" s="61"/>
      <c r="O32" s="61"/>
      <c r="P32" s="62">
        <v>0</v>
      </c>
      <c r="Q32" s="62"/>
      <c r="R32" s="62"/>
      <c r="S32" s="62">
        <v>0.1</v>
      </c>
      <c r="T32" s="44"/>
      <c r="U32" s="45"/>
      <c r="V32" s="60"/>
      <c r="W32" s="60"/>
      <c r="X32" s="144" t="s">
        <v>94</v>
      </c>
      <c r="Y32" s="144"/>
      <c r="Z32" s="46"/>
      <c r="AA32" s="44"/>
      <c r="AB32" s="63">
        <v>102.1</v>
      </c>
      <c r="AC32" s="44"/>
      <c r="AD32" s="44"/>
      <c r="AE32" s="63">
        <v>102.1</v>
      </c>
      <c r="AF32" s="44"/>
      <c r="AG32" s="44"/>
      <c r="AH32" s="63">
        <v>0</v>
      </c>
      <c r="AI32" s="63"/>
      <c r="AJ32" s="63"/>
      <c r="AK32" s="63">
        <v>4.5</v>
      </c>
      <c r="AL32" s="46"/>
      <c r="AM32" s="44"/>
      <c r="AN32" s="144" t="s">
        <v>95</v>
      </c>
      <c r="AO32" s="144"/>
      <c r="AP32" s="144"/>
      <c r="AQ32" s="144"/>
      <c r="AR32" s="46"/>
      <c r="AS32" s="44"/>
      <c r="AT32" s="63">
        <v>98.3</v>
      </c>
      <c r="AU32" s="44"/>
      <c r="AV32" s="44"/>
      <c r="AW32" s="108">
        <v>98.5</v>
      </c>
      <c r="AX32" s="107"/>
      <c r="AY32" s="107"/>
      <c r="AZ32" s="108">
        <v>0.2</v>
      </c>
      <c r="BA32" s="108"/>
      <c r="BB32" s="108"/>
      <c r="BC32" s="108">
        <v>0.6</v>
      </c>
      <c r="BD32" s="38"/>
      <c r="BE32" s="38"/>
    </row>
    <row r="33" spans="2:57" ht="15.75" customHeight="1">
      <c r="B33" s="38"/>
      <c r="C33" s="60"/>
      <c r="D33" s="147" t="s">
        <v>96</v>
      </c>
      <c r="E33" s="147"/>
      <c r="F33" s="147"/>
      <c r="G33" s="147"/>
      <c r="H33" s="66"/>
      <c r="I33" s="69"/>
      <c r="J33" s="59">
        <v>99.1</v>
      </c>
      <c r="K33" s="58"/>
      <c r="L33" s="58"/>
      <c r="M33" s="59">
        <v>99.3</v>
      </c>
      <c r="N33" s="58"/>
      <c r="O33" s="58"/>
      <c r="P33" s="59">
        <v>0.2</v>
      </c>
      <c r="Q33" s="59"/>
      <c r="R33" s="59"/>
      <c r="S33" s="59">
        <v>-0.4</v>
      </c>
      <c r="T33" s="44"/>
      <c r="U33" s="45"/>
      <c r="V33" s="147" t="s">
        <v>97</v>
      </c>
      <c r="W33" s="147"/>
      <c r="X33" s="147"/>
      <c r="Y33" s="147"/>
      <c r="Z33" s="70"/>
      <c r="AA33" s="39"/>
      <c r="AB33" s="67">
        <v>98.2</v>
      </c>
      <c r="AC33" s="66"/>
      <c r="AD33" s="66"/>
      <c r="AE33" s="67">
        <v>98.4</v>
      </c>
      <c r="AF33" s="66"/>
      <c r="AG33" s="66"/>
      <c r="AH33" s="67">
        <v>0.2</v>
      </c>
      <c r="AI33" s="67"/>
      <c r="AJ33" s="67"/>
      <c r="AK33" s="67">
        <v>-0.7</v>
      </c>
      <c r="AL33" s="46"/>
      <c r="AM33" s="44"/>
      <c r="AN33" s="144" t="s">
        <v>98</v>
      </c>
      <c r="AO33" s="144"/>
      <c r="AP33" s="144"/>
      <c r="AQ33" s="144"/>
      <c r="AR33" s="46"/>
      <c r="AS33" s="44"/>
      <c r="AT33" s="63">
        <v>92.5</v>
      </c>
      <c r="AU33" s="44"/>
      <c r="AV33" s="44"/>
      <c r="AW33" s="108">
        <v>93.6</v>
      </c>
      <c r="AX33" s="107"/>
      <c r="AY33" s="107"/>
      <c r="AZ33" s="108">
        <v>1.2</v>
      </c>
      <c r="BA33" s="108"/>
      <c r="BB33" s="108"/>
      <c r="BC33" s="108">
        <v>-0.2</v>
      </c>
      <c r="BD33" s="38"/>
      <c r="BE33" s="38"/>
    </row>
    <row r="34" spans="2:57" ht="15.75" customHeight="1">
      <c r="B34" s="38"/>
      <c r="C34" s="60"/>
      <c r="D34" s="64"/>
      <c r="E34" s="145" t="s">
        <v>99</v>
      </c>
      <c r="F34" s="145"/>
      <c r="G34" s="145"/>
      <c r="H34" s="44"/>
      <c r="I34" s="45"/>
      <c r="J34" s="62">
        <v>97.7</v>
      </c>
      <c r="K34" s="61"/>
      <c r="L34" s="61"/>
      <c r="M34" s="62">
        <v>98.3</v>
      </c>
      <c r="N34" s="61"/>
      <c r="O34" s="61"/>
      <c r="P34" s="62">
        <v>0.6</v>
      </c>
      <c r="Q34" s="62"/>
      <c r="R34" s="62"/>
      <c r="S34" s="62">
        <v>-1.1</v>
      </c>
      <c r="T34" s="44"/>
      <c r="U34" s="45"/>
      <c r="V34" s="72"/>
      <c r="W34" s="72"/>
      <c r="X34" s="154" t="s">
        <v>100</v>
      </c>
      <c r="Y34" s="154"/>
      <c r="Z34" s="46"/>
      <c r="AA34" s="44"/>
      <c r="AB34" s="158">
        <v>95.7</v>
      </c>
      <c r="AC34" s="44"/>
      <c r="AD34" s="44"/>
      <c r="AE34" s="158">
        <v>96</v>
      </c>
      <c r="AF34" s="44"/>
      <c r="AG34" s="44"/>
      <c r="AH34" s="158">
        <v>0.3</v>
      </c>
      <c r="AI34" s="63"/>
      <c r="AJ34" s="63"/>
      <c r="AK34" s="158">
        <v>-0.7</v>
      </c>
      <c r="AL34" s="46"/>
      <c r="AM34" s="44"/>
      <c r="AN34" s="144" t="s">
        <v>101</v>
      </c>
      <c r="AO34" s="144"/>
      <c r="AP34" s="144"/>
      <c r="AQ34" s="144"/>
      <c r="AR34" s="46"/>
      <c r="AS34" s="44"/>
      <c r="AT34" s="63">
        <v>97.9</v>
      </c>
      <c r="AU34" s="44"/>
      <c r="AV34" s="44"/>
      <c r="AW34" s="108">
        <v>97.9</v>
      </c>
      <c r="AX34" s="107"/>
      <c r="AY34" s="107"/>
      <c r="AZ34" s="108">
        <v>0</v>
      </c>
      <c r="BA34" s="108"/>
      <c r="BB34" s="108"/>
      <c r="BC34" s="108">
        <v>-1.6</v>
      </c>
      <c r="BD34" s="38"/>
      <c r="BE34" s="38"/>
    </row>
    <row r="35" spans="1:57" ht="15.75" customHeight="1" thickBot="1">
      <c r="A35" s="74"/>
      <c r="B35" s="74"/>
      <c r="C35" s="76"/>
      <c r="D35" s="76"/>
      <c r="E35" s="76"/>
      <c r="F35" s="160" t="s">
        <v>102</v>
      </c>
      <c r="G35" s="160"/>
      <c r="H35" s="77"/>
      <c r="I35" s="78"/>
      <c r="J35" s="80">
        <v>99.6</v>
      </c>
      <c r="K35" s="79"/>
      <c r="L35" s="79"/>
      <c r="M35" s="80">
        <v>99.6</v>
      </c>
      <c r="N35" s="79"/>
      <c r="O35" s="79"/>
      <c r="P35" s="80">
        <v>0</v>
      </c>
      <c r="Q35" s="80"/>
      <c r="R35" s="80"/>
      <c r="S35" s="80">
        <v>-0.1</v>
      </c>
      <c r="T35" s="77"/>
      <c r="U35" s="78"/>
      <c r="V35" s="76"/>
      <c r="W35" s="76"/>
      <c r="X35" s="161"/>
      <c r="Y35" s="161"/>
      <c r="Z35" s="77"/>
      <c r="AA35" s="78"/>
      <c r="AB35" s="159"/>
      <c r="AC35" s="77"/>
      <c r="AD35" s="77"/>
      <c r="AE35" s="159"/>
      <c r="AF35" s="77"/>
      <c r="AG35" s="77"/>
      <c r="AH35" s="159"/>
      <c r="AI35" s="75"/>
      <c r="AJ35" s="75"/>
      <c r="AK35" s="159"/>
      <c r="AL35" s="81"/>
      <c r="AM35" s="77"/>
      <c r="AN35" s="76"/>
      <c r="AO35" s="76"/>
      <c r="AP35" s="76"/>
      <c r="AQ35" s="76"/>
      <c r="AR35" s="81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38"/>
      <c r="BE35" s="38"/>
    </row>
    <row r="36" spans="4:55" ht="15.75" customHeight="1">
      <c r="D36" s="36" t="s">
        <v>103</v>
      </c>
      <c r="BC36" s="93" t="s">
        <v>123</v>
      </c>
    </row>
  </sheetData>
  <sheetProtection/>
  <mergeCells count="104">
    <mergeCell ref="AH34:AH35"/>
    <mergeCell ref="AK34:AK35"/>
    <mergeCell ref="AN34:AQ34"/>
    <mergeCell ref="F35:G35"/>
    <mergeCell ref="E34:G34"/>
    <mergeCell ref="X34:Y35"/>
    <mergeCell ref="AB34:AB35"/>
    <mergeCell ref="AE34:AE35"/>
    <mergeCell ref="F32:G32"/>
    <mergeCell ref="X32:Y32"/>
    <mergeCell ref="AN32:AQ32"/>
    <mergeCell ref="D33:G33"/>
    <mergeCell ref="V33:Y33"/>
    <mergeCell ref="AN33:AQ33"/>
    <mergeCell ref="F30:G30"/>
    <mergeCell ref="X30:Y30"/>
    <mergeCell ref="AN30:AQ30"/>
    <mergeCell ref="F31:G31"/>
    <mergeCell ref="X31:Y31"/>
    <mergeCell ref="AN31:AQ31"/>
    <mergeCell ref="F28:G28"/>
    <mergeCell ref="AP28:AQ28"/>
    <mergeCell ref="F29:G29"/>
    <mergeCell ref="AN29:AQ29"/>
    <mergeCell ref="F25:G25"/>
    <mergeCell ref="AP25:AQ25"/>
    <mergeCell ref="AP26:AQ26"/>
    <mergeCell ref="F27:G27"/>
    <mergeCell ref="X27:Y27"/>
    <mergeCell ref="AP27:AQ27"/>
    <mergeCell ref="F23:G23"/>
    <mergeCell ref="V23:Y23"/>
    <mergeCell ref="AN23:AQ23"/>
    <mergeCell ref="X24:Y24"/>
    <mergeCell ref="AP24:AQ24"/>
    <mergeCell ref="X21:Y21"/>
    <mergeCell ref="AP21:AQ21"/>
    <mergeCell ref="F22:G22"/>
    <mergeCell ref="X22:Y22"/>
    <mergeCell ref="F18:G18"/>
    <mergeCell ref="X18:Y18"/>
    <mergeCell ref="AN18:AQ18"/>
    <mergeCell ref="AP22:AQ22"/>
    <mergeCell ref="F19:G19"/>
    <mergeCell ref="X19:Y19"/>
    <mergeCell ref="AP19:AQ19"/>
    <mergeCell ref="X20:Y20"/>
    <mergeCell ref="AP20:AQ20"/>
    <mergeCell ref="F21:G21"/>
    <mergeCell ref="E17:G17"/>
    <mergeCell ref="X17:Y17"/>
    <mergeCell ref="AP17:AQ17"/>
    <mergeCell ref="E13:G14"/>
    <mergeCell ref="J13:J14"/>
    <mergeCell ref="M13:M14"/>
    <mergeCell ref="P13:P14"/>
    <mergeCell ref="D15:G15"/>
    <mergeCell ref="X15:Y15"/>
    <mergeCell ref="S13:S14"/>
    <mergeCell ref="X14:Y14"/>
    <mergeCell ref="X13:Y13"/>
    <mergeCell ref="AP13:AQ13"/>
    <mergeCell ref="AN14:AQ14"/>
    <mergeCell ref="D11:D12"/>
    <mergeCell ref="E11:G12"/>
    <mergeCell ref="J11:J12"/>
    <mergeCell ref="M11:M12"/>
    <mergeCell ref="AP15:AQ15"/>
    <mergeCell ref="E16:G16"/>
    <mergeCell ref="V16:Y16"/>
    <mergeCell ref="AP16:AQ16"/>
    <mergeCell ref="AP9:AQ9"/>
    <mergeCell ref="E10:G10"/>
    <mergeCell ref="X10:Y10"/>
    <mergeCell ref="AN10:AQ10"/>
    <mergeCell ref="P11:P12"/>
    <mergeCell ref="AH8:AH9"/>
    <mergeCell ref="AK8:AK9"/>
    <mergeCell ref="AP8:AQ8"/>
    <mergeCell ref="AN4:AQ6"/>
    <mergeCell ref="C8:G8"/>
    <mergeCell ref="Y8:Y9"/>
    <mergeCell ref="AB8:AB9"/>
    <mergeCell ref="AE8:AE9"/>
    <mergeCell ref="E9:G9"/>
    <mergeCell ref="D4:G6"/>
    <mergeCell ref="I4:K6"/>
    <mergeCell ref="L4:N6"/>
    <mergeCell ref="P4:P6"/>
    <mergeCell ref="S4:S6"/>
    <mergeCell ref="S11:S12"/>
    <mergeCell ref="V11:Y11"/>
    <mergeCell ref="AP11:AQ11"/>
    <mergeCell ref="X12:Y12"/>
    <mergeCell ref="AP12:AQ12"/>
    <mergeCell ref="AS4:AU6"/>
    <mergeCell ref="AH4:AH6"/>
    <mergeCell ref="AK4:AK6"/>
    <mergeCell ref="AV4:AX6"/>
    <mergeCell ref="AZ4:AZ6"/>
    <mergeCell ref="BC4:BC6"/>
    <mergeCell ref="V4:Y6"/>
    <mergeCell ref="AA4:AC6"/>
    <mergeCell ref="AD4:AF6"/>
  </mergeCells>
  <printOptions/>
  <pageMargins left="0.53" right="0.52" top="0.67" bottom="0.43" header="0.512" footer="0.3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統計調査課企画係</dc:creator>
  <cp:keywords/>
  <dc:description/>
  <cp:lastModifiedBy>Gifu</cp:lastModifiedBy>
  <cp:lastPrinted>2011-08-26T05:43:26Z</cp:lastPrinted>
  <dcterms:created xsi:type="dcterms:W3CDTF">1999-09-09T04:38:15Z</dcterms:created>
  <dcterms:modified xsi:type="dcterms:W3CDTF">2013-09-02T02:05:23Z</dcterms:modified>
  <cp:category/>
  <cp:version/>
  <cp:contentType/>
  <cp:contentStatus/>
</cp:coreProperties>
</file>