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935" windowWidth="15435" windowHeight="8655" activeTab="0"/>
  </bookViews>
  <sheets>
    <sheet name="参考―１" sheetId="1" r:id="rId1"/>
    <sheet name="参考―２" sheetId="2" r:id="rId2"/>
    <sheet name="参考―３" sheetId="3" r:id="rId3"/>
    <sheet name="参考―４" sheetId="4" r:id="rId4"/>
    <sheet name="参考―５" sheetId="5" r:id="rId5"/>
    <sheet name="参考―６" sheetId="6" r:id="rId6"/>
    <sheet name="参考―７" sheetId="7" r:id="rId7"/>
    <sheet name="参考―８" sheetId="8" r:id="rId8"/>
    <sheet name="参考―９" sheetId="9" r:id="rId9"/>
    <sheet name="参考―10" sheetId="10" r:id="rId10"/>
    <sheet name="参考―11" sheetId="11" r:id="rId11"/>
    <sheet name="参考―12" sheetId="12" r:id="rId12"/>
    <sheet name="参考―13" sheetId="13" r:id="rId13"/>
    <sheet name="参考―14" sheetId="14" r:id="rId14"/>
    <sheet name="参考―15" sheetId="15" r:id="rId15"/>
    <sheet name="参考―16" sheetId="16" r:id="rId16"/>
    <sheet name="参考―17" sheetId="17" r:id="rId17"/>
    <sheet name="参考―18" sheetId="18" r:id="rId18"/>
    <sheet name="参考―19" sheetId="19" r:id="rId19"/>
    <sheet name="参考―20" sheetId="20" r:id="rId20"/>
    <sheet name="参考―21" sheetId="21" r:id="rId21"/>
    <sheet name="参考―22" sheetId="22" r:id="rId22"/>
    <sheet name="参考―23" sheetId="23" r:id="rId23"/>
    <sheet name="参考―24" sheetId="24" r:id="rId24"/>
  </sheets>
  <definedNames/>
  <calcPr fullCalcOnLoad="1"/>
</workbook>
</file>

<file path=xl/comments18.xml><?xml version="1.0" encoding="utf-8"?>
<comments xmlns="http://schemas.openxmlformats.org/spreadsheetml/2006/main">
  <authors>
    <author>岐阜県</author>
  </authors>
  <commentList>
    <comment ref="E25" authorId="0">
      <text>
        <r>
          <rPr>
            <b/>
            <sz val="9"/>
            <rFont val="ＭＳ Ｐゴシック"/>
            <family val="3"/>
          </rPr>
          <t>岐阜県:</t>
        </r>
        <r>
          <rPr>
            <sz val="9"/>
            <rFont val="ＭＳ Ｐゴシック"/>
            <family val="3"/>
          </rPr>
          <t xml:space="preserve">
34表内訳を合計した。
</t>
        </r>
      </text>
    </comment>
  </commentList>
</comments>
</file>

<file path=xl/sharedStrings.xml><?xml version="1.0" encoding="utf-8"?>
<sst xmlns="http://schemas.openxmlformats.org/spreadsheetml/2006/main" count="1766" uniqueCount="645">
  <si>
    <t>平成５年</t>
  </si>
  <si>
    <t>増減数</t>
  </si>
  <si>
    <t>増減率</t>
  </si>
  <si>
    <t>同居世帯なし</t>
  </si>
  <si>
    <t>同居世帯あり</t>
  </si>
  <si>
    <t>一時現存者のみ</t>
  </si>
  <si>
    <t>空き家</t>
  </si>
  <si>
    <t>建築中</t>
  </si>
  <si>
    <t>住宅以外で</t>
  </si>
  <si>
    <t>人が居住す</t>
  </si>
  <si>
    <t>る建物総数</t>
  </si>
  <si>
    <t>その他</t>
  </si>
  <si>
    <t>二次的住宅</t>
  </si>
  <si>
    <t>賃貸用の住宅</t>
  </si>
  <si>
    <t>その他の住宅</t>
  </si>
  <si>
    <t>岐阜県</t>
  </si>
  <si>
    <t>１階建</t>
  </si>
  <si>
    <t>２階建以上</t>
  </si>
  <si>
    <t>１～２階建</t>
  </si>
  <si>
    <t>３～５階建</t>
  </si>
  <si>
    <t>６階建以上</t>
  </si>
  <si>
    <t>専用住宅</t>
  </si>
  <si>
    <t>住宅の種類</t>
  </si>
  <si>
    <t>防火木造</t>
  </si>
  <si>
    <t>公営の借家</t>
  </si>
  <si>
    <t>給与住宅</t>
  </si>
  <si>
    <t>民営借家</t>
  </si>
  <si>
    <t>住宅総数</t>
  </si>
  <si>
    <t>持ち家</t>
  </si>
  <si>
    <t>借家</t>
  </si>
  <si>
    <t>居住室数（室）</t>
  </si>
  <si>
    <t>１住宅当たり</t>
  </si>
  <si>
    <t>居住室の畳数（畳）</t>
  </si>
  <si>
    <t>延べ面積（㎡）</t>
  </si>
  <si>
    <t>１人当たり</t>
  </si>
  <si>
    <t>１室当たり</t>
  </si>
  <si>
    <t>人員（人）</t>
  </si>
  <si>
    <t>岐阜県</t>
  </si>
  <si>
    <t>実数</t>
  </si>
  <si>
    <t>住宅総数</t>
  </si>
  <si>
    <t>公営の借家</t>
  </si>
  <si>
    <t>給与住宅</t>
  </si>
  <si>
    <t>割合</t>
  </si>
  <si>
    <t>全国</t>
  </si>
  <si>
    <t>持ち家総数</t>
  </si>
  <si>
    <t>太陽熱を利用した</t>
  </si>
  <si>
    <t>温水機器等あり</t>
  </si>
  <si>
    <t>太陽光を利用した</t>
  </si>
  <si>
    <t>発電機器あり</t>
  </si>
  <si>
    <t>二重サッシ又は複層ガラスの窓</t>
  </si>
  <si>
    <t>一部の窓にあり</t>
  </si>
  <si>
    <t>壁の新設・補強</t>
  </si>
  <si>
    <t>筋かいの設置</t>
  </si>
  <si>
    <t>基礎の補強</t>
  </si>
  <si>
    <t>金具による補強</t>
  </si>
  <si>
    <t>その他</t>
  </si>
  <si>
    <t>敷地面積（㎡）</t>
  </si>
  <si>
    <t>一戸建・長屋建の住宅総数</t>
  </si>
  <si>
    <t>一緒に住んでいる</t>
  </si>
  <si>
    <t>同じ建物又は同じ</t>
  </si>
  <si>
    <t>敷地内に住んでいる</t>
  </si>
  <si>
    <t>徒歩５分程度の</t>
  </si>
  <si>
    <t>場所に住んでいる</t>
  </si>
  <si>
    <t>片道１５分未満の</t>
  </si>
  <si>
    <t>片道１時間未満の</t>
  </si>
  <si>
    <t>片道１時間以上の</t>
  </si>
  <si>
    <t>別世帯の子は</t>
  </si>
  <si>
    <t>いない</t>
  </si>
  <si>
    <t>トイレ</t>
  </si>
  <si>
    <t>脱衣所</t>
  </si>
  <si>
    <t>居住室</t>
  </si>
  <si>
    <t>手すりがある</t>
  </si>
  <si>
    <t>またぎや</t>
  </si>
  <si>
    <t>すい高さ</t>
  </si>
  <si>
    <t>の浴槽</t>
  </si>
  <si>
    <t>廊下などの</t>
  </si>
  <si>
    <t>幅が車椅子</t>
  </si>
  <si>
    <t>で通行可能</t>
  </si>
  <si>
    <t>道路から玄関</t>
  </si>
  <si>
    <t>まで車椅子</t>
  </si>
  <si>
    <t>ない</t>
  </si>
  <si>
    <t>階段や廊下の</t>
  </si>
  <si>
    <t>手すりの設置</t>
  </si>
  <si>
    <t>屋内の段差の</t>
  </si>
  <si>
    <t>解消</t>
  </si>
  <si>
    <t>浴槽の工事</t>
  </si>
  <si>
    <t>トイレの工事</t>
  </si>
  <si>
    <t>１畳当たり家賃・間代</t>
  </si>
  <si>
    <t>店舗その他の</t>
  </si>
  <si>
    <t>併用住宅</t>
  </si>
  <si>
    <t>現住居の敷地以外に所有する</t>
  </si>
  <si>
    <t>宅地などの取得方法</t>
  </si>
  <si>
    <t>うち会社などの法人から購入</t>
  </si>
  <si>
    <t>うち個人から購入</t>
  </si>
  <si>
    <t>相続・贈与で取得</t>
  </si>
  <si>
    <t>現住居の敷地以外の宅地など</t>
  </si>
  <si>
    <t>１件当たり所有面積（㎡）</t>
  </si>
  <si>
    <t>-</t>
  </si>
  <si>
    <t>総世帯数</t>
  </si>
  <si>
    <t>-</t>
  </si>
  <si>
    <t>-</t>
  </si>
  <si>
    <t>都市再生機構・公社の借家</t>
  </si>
  <si>
    <t>-</t>
  </si>
  <si>
    <t>-</t>
  </si>
  <si>
    <t>総　数</t>
  </si>
  <si>
    <t>共　用</t>
  </si>
  <si>
    <t>実数</t>
  </si>
  <si>
    <t>割合</t>
  </si>
  <si>
    <t>売却用の住宅</t>
  </si>
  <si>
    <t>　１）</t>
  </si>
  <si>
    <t>１）</t>
  </si>
  <si>
    <t>１）</t>
  </si>
  <si>
    <t>都市再生機構・公社の借家</t>
  </si>
  <si>
    <t>１）</t>
  </si>
  <si>
    <t>２）　建築の時期「不詳」を含む。</t>
  </si>
  <si>
    <t>２）</t>
  </si>
  <si>
    <t>単位：世帯、％</t>
  </si>
  <si>
    <t>単位：戸、％</t>
  </si>
  <si>
    <t>1)</t>
  </si>
  <si>
    <t>１)　複数回答であるため，内訳の合計とは必ずしも一致しない。</t>
  </si>
  <si>
    <t>＊この統計表は調査票乙のみで集計している。</t>
  </si>
  <si>
    <t>単位：戸、世帯、％</t>
  </si>
  <si>
    <t>単位：戸、％</t>
  </si>
  <si>
    <t>住宅の所有の１住宅当たり居住室数、１住宅当たり居住室の畳数、１住宅当たり</t>
  </si>
  <si>
    <t>単位：戸、％</t>
  </si>
  <si>
    <t>単位：戸、円</t>
  </si>
  <si>
    <t>自動火災感知設備がある</t>
  </si>
  <si>
    <t>すべての窓にあり</t>
  </si>
  <si>
    <t>持ち家総数　　２）</t>
  </si>
  <si>
    <t>耐震改修工事</t>
  </si>
  <si>
    <t>をしていない</t>
  </si>
  <si>
    <t>段差のない</t>
  </si>
  <si>
    <t>屋内</t>
  </si>
  <si>
    <t>昭和38年</t>
  </si>
  <si>
    <t>コンクリート造</t>
  </si>
  <si>
    <t>鉄筋・鉄骨</t>
  </si>
  <si>
    <t>平成18年～平成20年１～９月</t>
  </si>
  <si>
    <t>総　数</t>
  </si>
  <si>
    <t>２）　昭和38年～48年の公営の借家には「公団・公社の借家」を含む。</t>
  </si>
  <si>
    <t>１)　住宅の所有の関係「不詳」を含む。</t>
  </si>
  <si>
    <t>１)　住宅の所有の関係「不詳」を含む。</t>
  </si>
  <si>
    <t>自動火災感知設備はない</t>
  </si>
  <si>
    <t>総　数</t>
  </si>
  <si>
    <t>総　数　　２）</t>
  </si>
  <si>
    <t>１)　自動火災感知設備の状況「不詳」を含む。</t>
  </si>
  <si>
    <t>２)　複数回答であるため，内訳の合計とは必ずしも一致しない。</t>
  </si>
  <si>
    <t>３)　住宅の所有の関係「不詳」を含む。</t>
  </si>
  <si>
    <t>平成18年～20年１～９月</t>
  </si>
  <si>
    <t>１)　複数回答であるため，内訳の合計とは必ずしも一致しない。</t>
  </si>
  <si>
    <t>２)　建築の時期「不詳」を含む。</t>
  </si>
  <si>
    <t>総　数　　１）</t>
  </si>
  <si>
    <t>1000～1499</t>
  </si>
  <si>
    <t>1500㎡以上</t>
  </si>
  <si>
    <t>１)　住宅の所有の関係 ｢不詳｣ を含む。</t>
  </si>
  <si>
    <t>２)　敷地面積 ｢不詳｣ を含む。</t>
  </si>
  <si>
    <t>単位：戸、㎡</t>
  </si>
  <si>
    <t>水洗トイレ</t>
  </si>
  <si>
    <t>洋式トイレ</t>
  </si>
  <si>
    <t>あ　り</t>
  </si>
  <si>
    <t>な　し</t>
  </si>
  <si>
    <t>１）</t>
  </si>
  <si>
    <t>台　所</t>
  </si>
  <si>
    <t>浴　室</t>
  </si>
  <si>
    <t>洗面所</t>
  </si>
  <si>
    <t>専　用</t>
  </si>
  <si>
    <t>１)　住宅の設備状況「不詳」を含む。</t>
  </si>
  <si>
    <t>45歳未満</t>
  </si>
  <si>
    <t>45～54歳</t>
  </si>
  <si>
    <t>75歳以上</t>
  </si>
  <si>
    <t>１)　別世帯となっている子の居住地「不詳」を含む。</t>
  </si>
  <si>
    <t>２)　住宅の所有の関係「不詳」を含む。</t>
  </si>
  <si>
    <t xml:space="preserve">３)　家族類型「不詳」を含む。 </t>
  </si>
  <si>
    <t>４)　家計を主に支える者の年齢「不詳」を含む。</t>
  </si>
  <si>
    <t>５）　「０」は、調査又は集計したが、該当数字が表章単位に満たないもの。</t>
  </si>
  <si>
    <t>６）　「-」は、調査又は集計したが、該当数字がないもの、又は数字が得られないもの。</t>
  </si>
  <si>
    <t>２）　「０」は、調査又は集計したが、該当数字が表章単位に満たないもの。</t>
  </si>
  <si>
    <t>３）　「-」は、調査又は集計したが、該当数字がないもの、又は数字が得られないもの。</t>
  </si>
  <si>
    <t>３）　「０」は、調査又は集計したが、該当数字が表章単位に満たないもの。</t>
  </si>
  <si>
    <t>４）　「-」は、調査又は集計したが、該当数字がないもの、又は数字が得られないもの。</t>
  </si>
  <si>
    <t>１)　省エネルギー設備等「不詳」を含む。</t>
  </si>
  <si>
    <t>２)　複数回答であるため，内訳の合計とは必ずしも一致しない。</t>
  </si>
  <si>
    <t>３)　建築の時期「不詳」を含む。</t>
  </si>
  <si>
    <t>玄　関</t>
  </si>
  <si>
    <t>浴　室</t>
  </si>
  <si>
    <t>廊　下</t>
  </si>
  <si>
    <t>階　段</t>
  </si>
  <si>
    <t>１)　高齢者等のための設備状況「不詳」を含む。</t>
  </si>
  <si>
    <t>１）</t>
  </si>
  <si>
    <t>65歳以上世帯員がいる</t>
  </si>
  <si>
    <t>65歳以上世帯員がいない</t>
  </si>
  <si>
    <t>１)　建築の時期「不詳」を含む。</t>
  </si>
  <si>
    <t>-</t>
  </si>
  <si>
    <t>駅まで200ｍ未満</t>
  </si>
  <si>
    <t>総　数</t>
  </si>
  <si>
    <t>１）</t>
  </si>
  <si>
    <t>１)　住宅の所有の関係「不詳」を含む。</t>
  </si>
  <si>
    <t>２）　「-」は、調査又は集計したが、該当数字がないもの、又は数字が得られないもの。</t>
  </si>
  <si>
    <t>-</t>
  </si>
  <si>
    <t>（昭和38年～平成20年）</t>
  </si>
  <si>
    <t>空き家の種類（昭和58年～平成20年）</t>
  </si>
  <si>
    <t>全国20年</t>
  </si>
  <si>
    <t>住宅の建て方、階数別住宅数（昭和38年～平成20年）</t>
  </si>
  <si>
    <t>住宅の種類、構造別住宅数（昭和38年～平成20年）</t>
  </si>
  <si>
    <t>住宅の所有の関係別住宅数（昭和38年～平成20年）</t>
  </si>
  <si>
    <t>１）　昭和58年から平成10年までの「売却用の住宅」は「賃貸用の住宅」に含まれる。</t>
  </si>
  <si>
    <t>その他　　２）</t>
  </si>
  <si>
    <t>延べ面積、１人当たり居住室の畳数、１室当たり人員（昭和38年～平成20年）</t>
  </si>
  <si>
    <t>住宅の所有の関係、自動火災感知設備の状況別住宅数（平成20年）</t>
  </si>
  <si>
    <t>住宅総数　　３）</t>
  </si>
  <si>
    <t>　</t>
  </si>
  <si>
    <t>持ち家総数　　　２）</t>
  </si>
  <si>
    <t>住宅の所有の関係、建て方、敷地面積別一戸建て及び長屋建住宅数（平成20年）</t>
  </si>
  <si>
    <t xml:space="preserve">設備状況別住宅数（平成20年） </t>
  </si>
  <si>
    <t>住宅の所有の関係、家計を支える者の年齢、別世帯となっている子の居住地別普通世帯数（平成20年）</t>
  </si>
  <si>
    <t>住宅総数　　３）４）</t>
  </si>
  <si>
    <t>建築の時期、高齢者等のための設備状況別住宅数（平成20年）</t>
  </si>
  <si>
    <t>65歳以上の世帯員の有無、高齢者等のための設備工事の有無別持ち家数（平成20年）</t>
  </si>
  <si>
    <t>借家総数　　１）</t>
  </si>
  <si>
    <t>所有の関係・最寄施設別住宅数（平成20年）</t>
  </si>
  <si>
    <t>建築の時期、省エネルギー設備等別持ち家数（平成20年）</t>
  </si>
  <si>
    <t>　　　43年</t>
  </si>
  <si>
    <t>　　　48年</t>
  </si>
  <si>
    <t>　　　53年</t>
  </si>
  <si>
    <t>　　　58年</t>
  </si>
  <si>
    <t>　　　63年</t>
  </si>
  <si>
    <t>　　　10年</t>
  </si>
  <si>
    <t>　　　15年</t>
  </si>
  <si>
    <t>　　　20年</t>
  </si>
  <si>
    <t>55～   64</t>
  </si>
  <si>
    <t>65～   74</t>
  </si>
  <si>
    <t>1000ｍ　以　上</t>
  </si>
  <si>
    <t>500～　　 1000</t>
  </si>
  <si>
    <t>250～　  　500</t>
  </si>
  <si>
    <t>250ｍ　 未　満</t>
  </si>
  <si>
    <t>1000～　　2000</t>
  </si>
  <si>
    <t>2000ｍ　以　上</t>
  </si>
  <si>
    <t>居　住　世　帯　あ　り</t>
  </si>
  <si>
    <t>住　宅　総　数</t>
  </si>
  <si>
    <t>居　住　世　帯　な　し</t>
  </si>
  <si>
    <t>空　き　家</t>
  </si>
  <si>
    <t>別　荘</t>
  </si>
  <si>
    <t>そ　の　他</t>
  </si>
  <si>
    <t>２階建以上</t>
  </si>
  <si>
    <t>１階建</t>
  </si>
  <si>
    <t>一　戸　建</t>
  </si>
  <si>
    <t>長　屋　建</t>
  </si>
  <si>
    <t>共　同　住　宅</t>
  </si>
  <si>
    <t>木　造</t>
  </si>
  <si>
    <t>借　家</t>
  </si>
  <si>
    <t>平成13年　～　　　　　　　17年</t>
  </si>
  <si>
    <t>平成８年　 ～ 　　　　　　 12年</t>
  </si>
  <si>
    <t>平成３年　 ～　         　　７年</t>
  </si>
  <si>
    <t>昭和56年　～         平成２年</t>
  </si>
  <si>
    <t>昭和46年  ～  　    　    55年</t>
  </si>
  <si>
    <t>昭和36年  ～　　　　　　　45年</t>
  </si>
  <si>
    <t>昭和26年  ～　　　　　　  35年</t>
  </si>
  <si>
    <t>昭　和　25　年　以　前</t>
  </si>
  <si>
    <t>持　ち　家</t>
  </si>
  <si>
    <t>借　家</t>
  </si>
  <si>
    <t>寝　室</t>
  </si>
  <si>
    <t>台　所</t>
  </si>
  <si>
    <t>省　エ　ネ　ル　ギ　ー　設　備　等</t>
  </si>
  <si>
    <t>耐　震　改　修　工　事　を　し　た</t>
  </si>
  <si>
    <t>75～      99</t>
  </si>
  <si>
    <t>700～   999</t>
  </si>
  <si>
    <t>500～　 699</t>
  </si>
  <si>
    <t>300～ 　499</t>
  </si>
  <si>
    <t>200～ 　299</t>
  </si>
  <si>
    <t>150～ 　199</t>
  </si>
  <si>
    <t>100～　 149</t>
  </si>
  <si>
    <t>50～  　74㎡</t>
  </si>
  <si>
    <t>49㎡　以　下</t>
  </si>
  <si>
    <t>一　戸　建</t>
  </si>
  <si>
    <t>長　屋　建</t>
  </si>
  <si>
    <t>ト　イ　レ</t>
  </si>
  <si>
    <t>別　世　帯　と　な　っ　て　い　る　子　が　い　る</t>
  </si>
  <si>
    <t>高　齢　者　等　の　た　め　の　設　備　が　あ　る</t>
  </si>
  <si>
    <t>平成13年～　　　　　17年</t>
  </si>
  <si>
    <t>平成８年～　　　　 　12年</t>
  </si>
  <si>
    <t>平成３年～　　      　７年</t>
  </si>
  <si>
    <t>昭和56年～     平成２年</t>
  </si>
  <si>
    <t>昭和46年～　      　55年</t>
  </si>
  <si>
    <t>昭和36年～　      　45年</t>
  </si>
  <si>
    <t>昭　和　35　年　 以　 前</t>
  </si>
  <si>
    <t>高　齢　者　等　の　た　め　の　設　備　工　事　を　し　た</t>
  </si>
  <si>
    <t>専　用　住　宅</t>
  </si>
  <si>
    <t>借　家　に　居　住　す　る　主　世　帯</t>
  </si>
  <si>
    <t>持　ち　家</t>
  </si>
  <si>
    <t>耐震診断の有無、建築の時期、住宅の耐震改修工事状況別持ち家数（平成20年）</t>
  </si>
  <si>
    <t>全国</t>
  </si>
  <si>
    <t>岐阜県</t>
  </si>
  <si>
    <t xml:space="preserve">住宅総数 </t>
  </si>
  <si>
    <t>-</t>
  </si>
  <si>
    <t>　　公営の借家</t>
  </si>
  <si>
    <t>　　都市再生機構・公社の借家</t>
  </si>
  <si>
    <t>　　民営借家</t>
  </si>
  <si>
    <t>　　給与住宅</t>
  </si>
  <si>
    <t>総　数</t>
  </si>
  <si>
    <t>１）　平成15年からの「店舗その他の併用住宅」は「農林漁業併用住宅を含む。</t>
  </si>
  <si>
    <t>２）　「非木造」の「その他」は、鉄骨、レンガ造、ブロック造。</t>
  </si>
  <si>
    <t>全国20年</t>
  </si>
  <si>
    <t>　　　　500～　　 1000</t>
  </si>
  <si>
    <t>駅まで1000～　　2000</t>
  </si>
  <si>
    <t>　バス停まで100ｍ未満</t>
  </si>
  <si>
    <t>　　　　　　　　100～      200</t>
  </si>
  <si>
    <t>　　　　　　　　200～      500</t>
  </si>
  <si>
    <t>　　　　　　　　500 ｍ　以　上</t>
  </si>
  <si>
    <t>駅まで2000ｍ　以　上</t>
  </si>
  <si>
    <t>　　　　　　　　500～　　 1000</t>
  </si>
  <si>
    <t>　　　　　　　　1000ｍ　以　上</t>
  </si>
  <si>
    <t xml:space="preserve">        200～　  　500</t>
  </si>
  <si>
    <t>-</t>
  </si>
  <si>
    <t>木造</t>
  </si>
  <si>
    <t>非木造</t>
  </si>
  <si>
    <t>総　数</t>
  </si>
  <si>
    <t>住宅の種類、専用住宅の所有の関係、建築の時期別借家数及び１畳当たり家賃・間代（平成20年）</t>
  </si>
  <si>
    <t xml:space="preserve">   昭和38年</t>
  </si>
  <si>
    <t>　　 　　43年</t>
  </si>
  <si>
    <t>実   数</t>
  </si>
  <si>
    <t>実　 数</t>
  </si>
  <si>
    <t>　 　　　48年</t>
  </si>
  <si>
    <t>　 　　　53年</t>
  </si>
  <si>
    <t>　　 　　58年</t>
  </si>
  <si>
    <t>　 　　　63年</t>
  </si>
  <si>
    <t>　 平成 ５年</t>
  </si>
  <si>
    <t>　　 　　10年</t>
  </si>
  <si>
    <t>　　 　　15年</t>
  </si>
  <si>
    <t>　　 　　20年</t>
  </si>
  <si>
    <t>割　 合</t>
  </si>
  <si>
    <t>　 　　　43年</t>
  </si>
  <si>
    <t>　　 　　48年</t>
  </si>
  <si>
    <t>　　 　　53年</t>
  </si>
  <si>
    <t xml:space="preserve"> 　平成 ５年</t>
  </si>
  <si>
    <t>　 　　　15年</t>
  </si>
  <si>
    <t>　 　　　20年</t>
  </si>
  <si>
    <t>　 昭和38～43年</t>
  </si>
  <si>
    <t xml:space="preserve"> </t>
  </si>
  <si>
    <t>　 昭和43～48年</t>
  </si>
  <si>
    <t xml:space="preserve">   昭和48～53年</t>
  </si>
  <si>
    <t xml:space="preserve">   昭和53～58年</t>
  </si>
  <si>
    <t xml:space="preserve">   昭和58～63年</t>
  </si>
  <si>
    <t xml:space="preserve">    昭和63～平成５年</t>
  </si>
  <si>
    <t xml:space="preserve">   平成 ５～10年</t>
  </si>
  <si>
    <t xml:space="preserve">   平成10～15年</t>
  </si>
  <si>
    <t xml:space="preserve">   平成15～20年</t>
  </si>
  <si>
    <t>割   合</t>
  </si>
  <si>
    <t xml:space="preserve">   昭和53年</t>
  </si>
  <si>
    <t xml:space="preserve">         58年</t>
  </si>
  <si>
    <t xml:space="preserve">   　　　63年</t>
  </si>
  <si>
    <t xml:space="preserve">   平成 ５年</t>
  </si>
  <si>
    <t>　　   　10年</t>
  </si>
  <si>
    <t xml:space="preserve">   　　　15年</t>
  </si>
  <si>
    <t>　   　　20年</t>
  </si>
  <si>
    <t>総   数　　１）</t>
  </si>
  <si>
    <t>借   家</t>
  </si>
  <si>
    <t>実   数</t>
  </si>
  <si>
    <t>実   数</t>
  </si>
  <si>
    <t>割   合</t>
  </si>
  <si>
    <t>全   国</t>
  </si>
  <si>
    <t xml:space="preserve">   持ち家総数　　２）</t>
  </si>
  <si>
    <t xml:space="preserve"> 　耐震診断の有無</t>
  </si>
  <si>
    <t>　  　耐震診断をしたことがある</t>
  </si>
  <si>
    <t xml:space="preserve"> 　  　　耐震性が確保されていた</t>
  </si>
  <si>
    <t>　  　耐震診断をしたことがない</t>
  </si>
  <si>
    <t xml:space="preserve"> 　建築の時期別</t>
  </si>
  <si>
    <t>　  　昭　和　35　年　  以　 前</t>
  </si>
  <si>
    <t xml:space="preserve">  　　昭和36年～　　    　45年</t>
  </si>
  <si>
    <t>　  　昭和46年～　　    　55年</t>
  </si>
  <si>
    <t>　  　昭和56年～   　平成２年</t>
  </si>
  <si>
    <t>　  　平成３年～　　　      ７年</t>
  </si>
  <si>
    <t>　  　平成８年～　　　　   12年</t>
  </si>
  <si>
    <t>　  　平成13年～　　　　　17年</t>
  </si>
  <si>
    <t>　  　平成18年～20年１～９月</t>
  </si>
  <si>
    <t>　   　　耐震性が確保されていた</t>
  </si>
  <si>
    <t>　　  昭和36年～　　    　45年</t>
  </si>
  <si>
    <t>　　  昭和56年～   　平成２年</t>
  </si>
  <si>
    <t>　　  平成18年～20年１～９月</t>
  </si>
  <si>
    <t xml:space="preserve">   建築の時期別</t>
  </si>
  <si>
    <t xml:space="preserve">   耐震診断の有無</t>
  </si>
  <si>
    <t xml:space="preserve">      耐震診断をしたことがある</t>
  </si>
  <si>
    <t>　   　 　耐震性が確保されていた</t>
  </si>
  <si>
    <t>　　  耐震診断をしたことがない</t>
  </si>
  <si>
    <t>　　  昭　和　35　年　  以　 前</t>
  </si>
  <si>
    <t>　  　昭和36年～　　    　45年</t>
  </si>
  <si>
    <t>　 耐震診断の有無</t>
  </si>
  <si>
    <t>　　  平成13年～　　　　　17年</t>
  </si>
  <si>
    <t>総   数　　２）</t>
  </si>
  <si>
    <t xml:space="preserve">   最寄りの医療機関までの距離</t>
  </si>
  <si>
    <t xml:space="preserve">   最寄りの公園までの距離</t>
  </si>
  <si>
    <t xml:space="preserve">   最寄りの公民館・集会所までの距離</t>
  </si>
  <si>
    <t xml:space="preserve">   最寄りの緊急避難場所までの距離</t>
  </si>
  <si>
    <t xml:space="preserve">   最寄りの老人デイサービスセンターまでの距離</t>
  </si>
  <si>
    <t xml:space="preserve">   最寄りの交通機関までの距離</t>
  </si>
  <si>
    <t>割   合</t>
  </si>
  <si>
    <t>普通世帯総数　　２）３）</t>
  </si>
  <si>
    <t xml:space="preserve">   持ち家　　４）</t>
  </si>
  <si>
    <t xml:space="preserve">   借   家　　４）</t>
  </si>
  <si>
    <t>持ち家　　４）</t>
  </si>
  <si>
    <t>借   家　　４）</t>
  </si>
  <si>
    <t>実数（世帯）</t>
  </si>
  <si>
    <t>購   入</t>
  </si>
  <si>
    <t>取得方法別現住居の敷地以外の宅地などを所有する普通世帯、所有件数</t>
  </si>
  <si>
    <t>及び１件当たり所有面積（平成20年）</t>
  </si>
  <si>
    <t>１世帯当たりの住宅数</t>
  </si>
  <si>
    <t>1）　平成15年からの「店舗その他の併用住宅」は「農林漁業併用住宅」を含む。</t>
  </si>
  <si>
    <t>2）　「非木造」の「その他」は、鉄骨、レンガ造、ブロック造。</t>
  </si>
  <si>
    <t>単位：戸</t>
  </si>
  <si>
    <t>民営借家　　　　（非木造）</t>
  </si>
  <si>
    <t>民営借家　　　　（木造）</t>
  </si>
  <si>
    <t>単位：戸、％</t>
  </si>
  <si>
    <t>現住居の敷地以外の</t>
  </si>
  <si>
    <t>宅地などの所有件数</t>
  </si>
  <si>
    <t>農林漁業　　　併用住宅</t>
  </si>
  <si>
    <t>店舗その他　　の併用住宅　  １）</t>
  </si>
  <si>
    <t>高齢者等の</t>
  </si>
  <si>
    <t>していない</t>
  </si>
  <si>
    <t>ための工事は</t>
  </si>
  <si>
    <t>-</t>
  </si>
  <si>
    <t>居住室の畳数（畳）</t>
  </si>
  <si>
    <t>-</t>
  </si>
  <si>
    <t>住宅・土地の所有状況別普通世帯数（平成20年）</t>
  </si>
  <si>
    <t>総　数</t>
  </si>
  <si>
    <t>岐阜県</t>
  </si>
  <si>
    <t>現住居の敷地</t>
  </si>
  <si>
    <t>以外の土地を</t>
  </si>
  <si>
    <t>全　国</t>
  </si>
  <si>
    <t>普通世帯総数</t>
  </si>
  <si>
    <t>現住居の敷地を</t>
  </si>
  <si>
    <t>住宅を所有している</t>
  </si>
  <si>
    <t>現住居を</t>
  </si>
  <si>
    <t>現住居以外</t>
  </si>
  <si>
    <t>所有</t>
  </si>
  <si>
    <t>の住宅を</t>
  </si>
  <si>
    <t>土地を所有している</t>
  </si>
  <si>
    <t>所有</t>
  </si>
  <si>
    <t>参考－１</t>
  </si>
  <si>
    <t>参考－２</t>
  </si>
  <si>
    <t>参考－３</t>
  </si>
  <si>
    <t>参考－４</t>
  </si>
  <si>
    <t>参考－５</t>
  </si>
  <si>
    <t>参考－６</t>
  </si>
  <si>
    <t>参考－７</t>
  </si>
  <si>
    <t>参考－９</t>
  </si>
  <si>
    <t>参考－10</t>
  </si>
  <si>
    <t>参考－11</t>
  </si>
  <si>
    <t>参考－12</t>
  </si>
  <si>
    <t>参考－13</t>
  </si>
  <si>
    <t>参考－14</t>
  </si>
  <si>
    <t>参考－15</t>
  </si>
  <si>
    <t>参考－16</t>
  </si>
  <si>
    <t>参考－17</t>
  </si>
  <si>
    <t>参考－18</t>
  </si>
  <si>
    <t>総住宅、居住世帯のある住宅、居住世帯のない住宅数、総世帯数、１世帯当たり住宅数、空き家数</t>
  </si>
  <si>
    <t>総住宅数</t>
  </si>
  <si>
    <t>居住世帯の</t>
  </si>
  <si>
    <t>１世帯当たり</t>
  </si>
  <si>
    <t>実数（戸）</t>
  </si>
  <si>
    <t>ある住宅数</t>
  </si>
  <si>
    <t>ない住宅数</t>
  </si>
  <si>
    <t>住宅数</t>
  </si>
  <si>
    <t>実数</t>
  </si>
  <si>
    <t>空き家率　１）</t>
  </si>
  <si>
    <t>平成20年</t>
  </si>
  <si>
    <t>平成15年</t>
  </si>
  <si>
    <t>（戸）</t>
  </si>
  <si>
    <t>（％）</t>
  </si>
  <si>
    <t>順位</t>
  </si>
  <si>
    <t>（戸）</t>
  </si>
  <si>
    <t>（世帯）</t>
  </si>
  <si>
    <t xml:space="preserve">全国　 </t>
  </si>
  <si>
    <t>―</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</si>
  <si>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</si>
  <si>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</si>
  <si>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</si>
  <si>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</si>
  <si>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</si>
  <si>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</si>
  <si>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</si>
  <si>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</si>
  <si>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</si>
  <si>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</si>
  <si>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</si>
  <si>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</si>
  <si>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</si>
  <si>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</si>
  <si>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</si>
  <si>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</si>
  <si>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</si>
  <si>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</si>
  <si>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</si>
  <si>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</si>
  <si>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</si>
  <si>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</si>
  <si>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</si>
  <si>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</si>
  <si>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</si>
  <si>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</si>
  <si>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</si>
  <si>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</si>
  <si>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</si>
  <si>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</si>
  <si>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</si>
  <si>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</si>
  <si>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</si>
  <si>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</si>
  <si>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</si>
  <si>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</si>
  <si>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</si>
  <si>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</si>
  <si>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</si>
  <si>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</si>
  <si>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</si>
  <si>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</si>
  <si>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</si>
  <si>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</si>
  <si>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</si>
  <si>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</si>
  <si>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１）空き家率は総住宅に占める割合</t>
  </si>
  <si>
    <t>参考―19</t>
  </si>
  <si>
    <t>一戸建住宅率、共同住宅率、持ち家住宅率、木造率、非木造率、持ち家住宅率、、借家率</t>
  </si>
  <si>
    <t>一戸建</t>
  </si>
  <si>
    <t>共同住宅</t>
  </si>
  <si>
    <t>木造（木造＋防火木造）</t>
  </si>
  <si>
    <t>非木造</t>
  </si>
  <si>
    <t>持ち家</t>
  </si>
  <si>
    <t>借家</t>
  </si>
  <si>
    <t>一戸建率　１）</t>
  </si>
  <si>
    <t>共同住宅率　１）</t>
  </si>
  <si>
    <t>木造率　１）</t>
  </si>
  <si>
    <t>非木造率　１）</t>
  </si>
  <si>
    <t>持ち家住宅率</t>
  </si>
  <si>
    <t>借家率</t>
  </si>
  <si>
    <t>順位</t>
  </si>
  <si>
    <t>１）一戸建住宅率、共同住宅率、木造率、非木造率、持ち家住宅率、借家率は居住世帯のある住宅数に占める割合</t>
  </si>
  <si>
    <t>参考―20</t>
  </si>
  <si>
    <t>１住宅当たり居住室数、１住宅当たり居住室の畳数、１住宅当たり延べ面積（住宅総数、専用住宅）</t>
  </si>
  <si>
    <t>１住宅当たり居住室数</t>
  </si>
  <si>
    <t>１住宅当たり居住室の畳数</t>
  </si>
  <si>
    <t>１住宅当たり延べ面積</t>
  </si>
  <si>
    <t>（室）</t>
  </si>
  <si>
    <t>（畳）</t>
  </si>
  <si>
    <t>（㎡）</t>
  </si>
  <si>
    <t>参考―21</t>
  </si>
  <si>
    <t>水洗化率、洋式トイレ保有率、自動火災感知設備設置率</t>
  </si>
  <si>
    <t>水洗トイレあり</t>
  </si>
  <si>
    <t>洋式トイレあり</t>
  </si>
  <si>
    <t>自動火災感知設備がある</t>
  </si>
  <si>
    <t>水洗化率</t>
  </si>
  <si>
    <t>洋式トイレ保有率</t>
  </si>
  <si>
    <t>自動火災感知設備設置率</t>
  </si>
  <si>
    <t>（％）</t>
  </si>
  <si>
    <t>―</t>
  </si>
  <si>
    <t>１）水洗化率、洋式トイレ保有率、自動火災感知設備設置率は居住者のある住宅に占める割合</t>
  </si>
  <si>
    <t>参考―22</t>
  </si>
  <si>
    <t>省エネルギー設備等の設置割合</t>
  </si>
  <si>
    <t>太陽熱を利用した温水機器等あり</t>
  </si>
  <si>
    <t>太陽光を利用した発電機器あり</t>
  </si>
  <si>
    <t>二重サッシ又は複層ガラスの窓</t>
  </si>
  <si>
    <t>割合</t>
  </si>
  <si>
    <t>すべての窓にあり</t>
  </si>
  <si>
    <t>一部の窓にあり</t>
  </si>
  <si>
    <t>（％）</t>
  </si>
  <si>
    <t>―</t>
  </si>
  <si>
    <t>１）省エネルギー設備等の設置割合は居住世帯のある住宅に占める割合</t>
  </si>
  <si>
    <t>参考―23</t>
  </si>
  <si>
    <t>高齢者等のための設備がある住宅の割合、耐震診断をしたことがある持ち家の割合、最寄りの医療機関までの距離が１km以上の世帯の割合</t>
  </si>
  <si>
    <t>高齢者等のための設備が</t>
  </si>
  <si>
    <t>持ち家</t>
  </si>
  <si>
    <t>夫婦とも６５歳以上</t>
  </si>
  <si>
    <t>６５歳以上の単身</t>
  </si>
  <si>
    <t xml:space="preserve">ある住宅の割合（％）　１） </t>
  </si>
  <si>
    <t>耐震診断をしたことがある</t>
  </si>
  <si>
    <t>最寄りの医療機関までの距離が１ｋｍ以上の世帯</t>
  </si>
  <si>
    <t>平成２０年</t>
  </si>
  <si>
    <t>平成１５年</t>
  </si>
  <si>
    <t>割合（％）　</t>
  </si>
  <si>
    <t>（世帯）</t>
  </si>
  <si>
    <t>実数（世帯）</t>
  </si>
  <si>
    <t>割合（％）</t>
  </si>
  <si>
    <t xml:space="preserve">全国　 </t>
  </si>
  <si>
    <t>-</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</si>
  <si>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</si>
  <si>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</si>
  <si>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</si>
  <si>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</si>
  <si>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</si>
  <si>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</si>
  <si>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</si>
  <si>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</si>
  <si>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</si>
  <si>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</si>
  <si>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</si>
  <si>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</si>
  <si>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</si>
  <si>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</si>
  <si>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</si>
  <si>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</si>
  <si>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</si>
  <si>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</si>
  <si>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</si>
  <si>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</si>
  <si>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</si>
  <si>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</si>
  <si>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</si>
  <si>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</si>
  <si>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</si>
  <si>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</si>
  <si>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</si>
  <si>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</si>
  <si>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</si>
  <si>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</si>
  <si>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</si>
  <si>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</si>
  <si>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</si>
  <si>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</si>
  <si>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</si>
  <si>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</si>
  <si>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</si>
  <si>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</si>
  <si>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</si>
  <si>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</si>
  <si>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</si>
  <si>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</si>
  <si>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</si>
  <si>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</si>
  <si>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</si>
  <si>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</si>
  <si>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１）高齢者等のための設備がある住宅の割合は居住者のある住宅の占める割合</t>
  </si>
  <si>
    <t>参考―24</t>
  </si>
  <si>
    <t>居住世帯の有無別住宅数、住宅以外で人が居住する建物総数、総世帯及び１世帯当たりの住宅数</t>
  </si>
  <si>
    <t>ための設備は</t>
  </si>
  <si>
    <t>住宅の構造</t>
  </si>
  <si>
    <t>※「主世帯」とは１住宅に１世帯住んでいる場合はその世帯であり、１住宅に２世帯以上住んでいる場合はその主な方（家の持ち主など）を「主世帯」とし、他を「同居世帯」としている。</t>
  </si>
  <si>
    <t>※普通世帯とは住居と生計をともにしている家族や家族と一緒に間借りや同居している世帯及び一人で一戸を構えて暮らしている世帯などをいう。</t>
  </si>
  <si>
    <t>１）複数回答であるため、内訳の合計とは必ずしも一致しない。</t>
  </si>
  <si>
    <t>１）</t>
  </si>
  <si>
    <t>-</t>
  </si>
  <si>
    <t>参考－８</t>
  </si>
  <si>
    <t>　 一戸建</t>
  </si>
  <si>
    <t xml:space="preserve"> 　共同住宅</t>
  </si>
  <si>
    <t xml:space="preserve">   一戸建</t>
  </si>
  <si>
    <t xml:space="preserve">   共同住宅</t>
  </si>
  <si>
    <t>家計を主に支える者の年齢</t>
  </si>
  <si>
    <t>１)　現住居の敷地以外に所有する宅地などの取得方法「不詳」を含む。</t>
  </si>
  <si>
    <t>を所有する普通世帯総数　</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</si>
</sst>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00_ "/>
    <numFmt numFmtId="178" formatCode="0.00000_ "/>
    <numFmt numFmtId="179" formatCode="0.0000_ "/>
    <numFmt numFmtId="180" formatCode="0.000_ "/>
    <numFmt numFmtId="181" formatCode="0.00_ "/>
    <numFmt numFmtId="182" formatCode="0.0_ "/>
    <numFmt numFmtId="183" formatCode="&quot;△&quot;\ #,##0;&quot;▲&quot;\ #,##0"/>
    <numFmt numFmtId="184" formatCode="#,##0;&quot;△ &quot;#,##0"/>
    <numFmt numFmtId="185" formatCode="0.0000000_ "/>
    <numFmt numFmtId="186" formatCode="0.0;&quot;△ &quot;0.0"/>
    <numFmt numFmtId="187" formatCode="#,##0.0;&quot;△ &quot;#,##0.0"/>
    <numFmt numFmtId="188" formatCode="0.000000000_ "/>
    <numFmt numFmtId="189" formatCode="0.00000000_ "/>
    <numFmt numFmtId="190" formatCode="0;_ǿ"/>
    <numFmt numFmtId="191" formatCode="0;_㳿"/>
    <numFmt numFmtId="192" formatCode="0.0;_㳿"/>
    <numFmt numFmtId="193" formatCode="0.00;_㳿"/>
    <numFmt numFmtId="194" formatCode="0_);[Red]\(0\)"/>
    <numFmt numFmtId="195" formatCode="0.0_);[Red]\(0.0\)"/>
    <numFmt numFmtId="196" formatCode="0.00_);[Red]\(0.00\)"/>
    <numFmt numFmtId="197" formatCode="0.000_);[Red]\(0.000\)"/>
    <numFmt numFmtId="198" formatCode="0.0000_);[Red]\(0.0000\)"/>
    <numFmt numFmtId="199" formatCode="###,###,##0;&quot;-&quot;##,###,##0"/>
    <numFmt numFmtId="200" formatCode="0.0000000000_ "/>
    <numFmt numFmtId="201" formatCode="###,##0.00;&quot;-&quot;##,##0.00"/>
    <numFmt numFmtId="202" formatCode="###,###,##0.0;&quot;-&quot;##,###,##0.0"/>
    <numFmt numFmtId="203" formatCode="##,###,##0;&quot;-&quot;#,###,##0"/>
    <numFmt numFmtId="204" formatCode="0_ "/>
    <numFmt numFmtId="205" formatCode="#,###,##0.00;&quot; -&quot;###,##0.00"/>
    <numFmt numFmtId="206" formatCode="\ ###,##0.0;&quot;-&quot;###,##0.0"/>
    <numFmt numFmtId="207" formatCode="##,###,##0.0;&quot;-&quot;#,###,##0.0"/>
    <numFmt numFmtId="208" formatCode="#,##0.0;&quot; -&quot;##0.0"/>
    <numFmt numFmtId="209" formatCode="#,###,###,###,###,##0;&quot; -&quot;###,###,###,###,##0"/>
    <numFmt numFmtId="210" formatCode="0.00000000000_ "/>
    <numFmt numFmtId="211" formatCode="0.000000000000_ "/>
    <numFmt numFmtId="212" formatCode="##,###,###,###,##0;&quot;-&quot;#,###,###,###,##0"/>
    <numFmt numFmtId="213" formatCode="0;&quot;△ &quot;0"/>
    <numFmt numFmtId="214" formatCode="###,###,##0.00;&quot;-&quot;##,###,##0.00"/>
    <numFmt numFmtId="215" formatCode="###,###,##0.000;&quot;-&quot;##,###,##0.000"/>
    <numFmt numFmtId="216" formatCode="&quot;Yes&quot;;&quot;Yes&quot;;&quot;No&quot;"/>
    <numFmt numFmtId="217" formatCode="&quot;True&quot;;&quot;True&quot;;&quot;False&quot;"/>
    <numFmt numFmtId="218" formatCode="&quot;On&quot;;&quot;On&quot;;&quot;Off&quot;"/>
    <numFmt numFmtId="219" formatCode="[$€-2]\ #,##0.00_);[Red]\([$€-2]\ #,##0.00\)"/>
    <numFmt numFmtId="220" formatCode="##,###,###,###,##0.0;&quot;-&quot;#,###,###,###,##0.0"/>
    <numFmt numFmtId="221" formatCode="\ ###,###,##0.00;&quot;-&quot;##,###,###,000"/>
    <numFmt numFmtId="222" formatCode="0.00;_怀"/>
  </numFmts>
  <fonts count="59">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9"/>
      <name val="ＭＳ ゴシック"/>
      <family val="3"/>
    </font>
    <font>
      <sz val="10"/>
      <name val="ＭＳ 明朝"/>
      <family val="1"/>
    </font>
    <font>
      <sz val="6"/>
      <name val="ＭＳ 明朝"/>
      <family val="1"/>
    </font>
    <font>
      <sz val="9"/>
      <name val="ＭＳ 明朝"/>
      <family val="1"/>
    </font>
    <font>
      <sz val="11"/>
      <name val="ＭＳ 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ＭＳ ゴシック"/>
      <family val="3"/>
    </font>
    <font>
      <sz val="9"/>
      <color indexed="8"/>
      <name val="ＭＳ 明朝"/>
      <family val="1"/>
    </font>
    <font>
      <sz val="7"/>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9"/>
      <color theme="1"/>
      <name val="ＭＳ ゴシック"/>
      <family val="3"/>
    </font>
    <font>
      <sz val="9"/>
      <color theme="1"/>
      <name val="ＭＳ 明朝"/>
      <family val="1"/>
    </font>
    <font>
      <sz val="7"/>
      <color theme="1"/>
      <name val="Calibri"/>
      <family val="3"/>
    </font>
    <font>
      <sz val="9"/>
      <color theme="1"/>
      <name val="ＭＳ Ｐゴシック"/>
      <family val="3"/>
    </font>
    <font>
      <sz val="11"/>
      <color theme="1"/>
      <name val="ＭＳ Ｐゴシック"/>
      <family val="3"/>
    </font>
    <font>
      <sz val="9"/>
      <color rgb="FF000000"/>
      <name val="ＭＳ ゴシック"/>
      <family val="3"/>
    </font>
    <font>
      <sz val="9"/>
      <color indexed="8"/>
      <name val="Calibri"/>
      <family val="3"/>
    </font>
    <font>
      <sz val="8"/>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0" borderId="0">
      <alignment/>
      <protection/>
    </xf>
    <xf numFmtId="0" fontId="47" fillId="32" borderId="0" applyNumberFormat="0" applyBorder="0" applyAlignment="0" applyProtection="0"/>
  </cellStyleXfs>
  <cellXfs count="33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176" fontId="0" fillId="0" borderId="0" xfId="0" applyNumberForma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0" xfId="0" applyFont="1" applyAlignment="1">
      <alignment vertical="center"/>
    </xf>
    <xf numFmtId="0" fontId="48" fillId="0" borderId="18" xfId="0" applyFont="1" applyBorder="1" applyAlignment="1">
      <alignment vertical="center"/>
    </xf>
    <xf numFmtId="0" fontId="48" fillId="0" borderId="12" xfId="0" applyFont="1" applyBorder="1" applyAlignment="1">
      <alignment vertical="center"/>
    </xf>
    <xf numFmtId="0" fontId="48" fillId="0" borderId="19" xfId="0" applyFont="1" applyBorder="1" applyAlignment="1">
      <alignment vertical="center"/>
    </xf>
    <xf numFmtId="38" fontId="48" fillId="0" borderId="0" xfId="48" applyFont="1" applyAlignment="1">
      <alignment vertical="center"/>
    </xf>
    <xf numFmtId="176" fontId="48" fillId="0" borderId="0" xfId="48" applyNumberFormat="1" applyFont="1" applyAlignment="1">
      <alignment vertical="center"/>
    </xf>
    <xf numFmtId="182" fontId="48" fillId="0" borderId="0" xfId="0" applyNumberFormat="1" applyFont="1" applyAlignment="1">
      <alignment vertical="center"/>
    </xf>
    <xf numFmtId="182" fontId="48" fillId="0" borderId="0" xfId="0" applyNumberFormat="1" applyFont="1" applyAlignment="1">
      <alignment horizontal="right" vertical="center"/>
    </xf>
    <xf numFmtId="184" fontId="48" fillId="0" borderId="0" xfId="0" applyNumberFormat="1" applyFont="1" applyAlignment="1">
      <alignment vertical="center"/>
    </xf>
    <xf numFmtId="38" fontId="48" fillId="0" borderId="0" xfId="0" applyNumberFormat="1" applyFont="1" applyAlignment="1">
      <alignment vertical="center"/>
    </xf>
    <xf numFmtId="186" fontId="48" fillId="0" borderId="0" xfId="0" applyNumberFormat="1" applyFont="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0" fontId="48" fillId="0" borderId="21" xfId="0" applyFont="1" applyBorder="1" applyAlignment="1">
      <alignment vertical="center"/>
    </xf>
    <xf numFmtId="0" fontId="48" fillId="0" borderId="22" xfId="0" applyFont="1" applyBorder="1" applyAlignment="1">
      <alignment vertical="center"/>
    </xf>
    <xf numFmtId="40" fontId="48" fillId="0" borderId="0" xfId="48" applyNumberFormat="1" applyFont="1" applyAlignment="1">
      <alignment vertical="center"/>
    </xf>
    <xf numFmtId="38" fontId="48" fillId="0" borderId="0" xfId="48" applyFont="1" applyAlignment="1">
      <alignment horizontal="right" vertical="center"/>
    </xf>
    <xf numFmtId="176" fontId="48" fillId="0" borderId="0" xfId="48" applyNumberFormat="1" applyFont="1" applyAlignment="1">
      <alignment horizontal="right" vertical="center"/>
    </xf>
    <xf numFmtId="187" fontId="48" fillId="0" borderId="0" xfId="0" applyNumberFormat="1" applyFont="1" applyAlignment="1">
      <alignment vertical="center"/>
    </xf>
    <xf numFmtId="0" fontId="48" fillId="0" borderId="23" xfId="0" applyFont="1" applyBorder="1" applyAlignment="1">
      <alignment vertical="center"/>
    </xf>
    <xf numFmtId="0" fontId="48" fillId="0" borderId="24" xfId="0" applyFont="1" applyBorder="1" applyAlignment="1">
      <alignment vertical="center"/>
    </xf>
    <xf numFmtId="0" fontId="48" fillId="0" borderId="19"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182" fontId="48" fillId="0" borderId="22" xfId="0" applyNumberFormat="1" applyFont="1" applyBorder="1" applyAlignment="1">
      <alignment vertical="center"/>
    </xf>
    <xf numFmtId="38" fontId="0" fillId="0" borderId="0" xfId="48" applyFont="1" applyAlignment="1">
      <alignment vertical="center"/>
    </xf>
    <xf numFmtId="196" fontId="48" fillId="0" borderId="0" xfId="0" applyNumberFormat="1" applyFont="1" applyAlignment="1">
      <alignment vertical="center"/>
    </xf>
    <xf numFmtId="0" fontId="48" fillId="0" borderId="12" xfId="0" applyFont="1" applyFill="1" applyBorder="1" applyAlignment="1">
      <alignment vertical="center"/>
    </xf>
    <xf numFmtId="199" fontId="49" fillId="0" borderId="0" xfId="0" applyNumberFormat="1" applyFont="1" applyFill="1" applyAlignment="1" quotePrefix="1">
      <alignment horizontal="right" vertical="center"/>
    </xf>
    <xf numFmtId="203" fontId="5" fillId="0" borderId="0" xfId="0" applyNumberFormat="1" applyFont="1" applyFill="1" applyAlignment="1" quotePrefix="1">
      <alignment horizontal="right" vertical="center"/>
    </xf>
    <xf numFmtId="199" fontId="48" fillId="0" borderId="0" xfId="0" applyNumberFormat="1" applyFont="1" applyAlignment="1">
      <alignment vertical="center"/>
    </xf>
    <xf numFmtId="0" fontId="48" fillId="0" borderId="0" xfId="0" applyFont="1" applyAlignment="1">
      <alignment horizontal="right" vertical="center"/>
    </xf>
    <xf numFmtId="199" fontId="48" fillId="0" borderId="0" xfId="48" applyNumberFormat="1" applyFont="1" applyAlignment="1">
      <alignment vertical="center"/>
    </xf>
    <xf numFmtId="199" fontId="48" fillId="0" borderId="0" xfId="48" applyNumberFormat="1" applyFont="1" applyAlignment="1">
      <alignment horizontal="right" vertical="center"/>
    </xf>
    <xf numFmtId="203" fontId="49" fillId="0" borderId="0" xfId="0" applyNumberFormat="1" applyFont="1" applyFill="1" applyAlignment="1" quotePrefix="1">
      <alignment horizontal="right" vertical="center"/>
    </xf>
    <xf numFmtId="203" fontId="48" fillId="0" borderId="0" xfId="0" applyNumberFormat="1" applyFont="1" applyAlignment="1">
      <alignment vertical="center"/>
    </xf>
    <xf numFmtId="203" fontId="50" fillId="0" borderId="0" xfId="0" applyNumberFormat="1" applyFont="1" applyFill="1" applyAlignment="1" quotePrefix="1">
      <alignment horizontal="right" vertical="center"/>
    </xf>
    <xf numFmtId="0" fontId="51" fillId="0" borderId="0" xfId="0" applyFont="1" applyFill="1" applyBorder="1" applyAlignment="1">
      <alignment horizontal="left" vertical="center"/>
    </xf>
    <xf numFmtId="0" fontId="48" fillId="0" borderId="0" xfId="0" applyFont="1" applyBorder="1" applyAlignment="1">
      <alignment vertical="center"/>
    </xf>
    <xf numFmtId="196" fontId="48" fillId="0" borderId="0" xfId="0" applyNumberFormat="1" applyFont="1" applyBorder="1" applyAlignment="1">
      <alignment vertical="center"/>
    </xf>
    <xf numFmtId="199" fontId="48" fillId="0" borderId="0" xfId="0" applyNumberFormat="1" applyFont="1" applyAlignment="1">
      <alignment horizontal="right" vertical="center"/>
    </xf>
    <xf numFmtId="182" fontId="48" fillId="0" borderId="0" xfId="0" applyNumberFormat="1" applyFont="1" applyBorder="1" applyAlignment="1">
      <alignment vertical="center"/>
    </xf>
    <xf numFmtId="196" fontId="49" fillId="0" borderId="0" xfId="0" applyNumberFormat="1" applyFont="1" applyFill="1" applyAlignment="1" quotePrefix="1">
      <alignment horizontal="right" vertical="center"/>
    </xf>
    <xf numFmtId="0" fontId="8" fillId="0" borderId="0" xfId="0" applyFont="1" applyFill="1" applyAlignment="1">
      <alignment horizontal="left" vertical="center"/>
    </xf>
    <xf numFmtId="202" fontId="48" fillId="0" borderId="22" xfId="48" applyNumberFormat="1" applyFont="1" applyBorder="1" applyAlignment="1">
      <alignment vertical="center"/>
    </xf>
    <xf numFmtId="0" fontId="0" fillId="0" borderId="21" xfId="0" applyBorder="1" applyAlignment="1">
      <alignment vertical="center"/>
    </xf>
    <xf numFmtId="187" fontId="48" fillId="0" borderId="0" xfId="0" applyNumberFormat="1" applyFont="1" applyAlignment="1">
      <alignment horizontal="right" vertical="center"/>
    </xf>
    <xf numFmtId="184" fontId="48" fillId="0" borderId="0" xfId="0" applyNumberFormat="1" applyFont="1" applyAlignment="1">
      <alignment horizontal="right" vertical="center"/>
    </xf>
    <xf numFmtId="186" fontId="48" fillId="0" borderId="0" xfId="0" applyNumberFormat="1" applyFont="1" applyAlignment="1">
      <alignment horizontal="right" vertical="center"/>
    </xf>
    <xf numFmtId="182" fontId="48" fillId="0" borderId="22" xfId="0" applyNumberFormat="1" applyFont="1" applyBorder="1" applyAlignment="1">
      <alignment horizontal="right" vertical="center"/>
    </xf>
    <xf numFmtId="0" fontId="0" fillId="0" borderId="16" xfId="0" applyBorder="1" applyAlignment="1">
      <alignment horizontal="center" vertical="center"/>
    </xf>
    <xf numFmtId="0" fontId="48" fillId="0" borderId="21" xfId="0" applyFont="1" applyFill="1" applyBorder="1" applyAlignment="1">
      <alignment vertical="center"/>
    </xf>
    <xf numFmtId="203" fontId="0" fillId="0" borderId="0" xfId="0" applyNumberFormat="1" applyBorder="1" applyAlignment="1">
      <alignment vertical="center"/>
    </xf>
    <xf numFmtId="182" fontId="0" fillId="0" borderId="0" xfId="0" applyNumberFormat="1" applyBorder="1" applyAlignment="1">
      <alignment vertical="center"/>
    </xf>
    <xf numFmtId="207" fontId="48" fillId="0" borderId="0" xfId="0" applyNumberFormat="1" applyFont="1" applyBorder="1" applyAlignment="1">
      <alignment vertical="center"/>
    </xf>
    <xf numFmtId="0" fontId="48" fillId="0" borderId="22" xfId="0" applyFont="1" applyBorder="1" applyAlignment="1">
      <alignment horizontal="right" vertical="center"/>
    </xf>
    <xf numFmtId="0" fontId="48" fillId="0" borderId="25" xfId="0" applyFont="1" applyBorder="1" applyAlignment="1">
      <alignment vertical="center"/>
    </xf>
    <xf numFmtId="0" fontId="0" fillId="0" borderId="22" xfId="0" applyBorder="1" applyAlignment="1">
      <alignment horizontal="right" vertical="center"/>
    </xf>
    <xf numFmtId="207" fontId="48" fillId="0" borderId="0" xfId="0" applyNumberFormat="1" applyFont="1" applyAlignment="1">
      <alignment vertical="center"/>
    </xf>
    <xf numFmtId="207" fontId="48" fillId="0" borderId="22" xfId="0" applyNumberFormat="1" applyFont="1" applyBorder="1" applyAlignment="1">
      <alignment vertical="center"/>
    </xf>
    <xf numFmtId="0" fontId="48" fillId="0" borderId="13" xfId="0" applyFont="1" applyBorder="1" applyAlignment="1">
      <alignment horizontal="center" vertical="center"/>
    </xf>
    <xf numFmtId="0" fontId="48" fillId="0" borderId="16" xfId="0" applyFont="1" applyBorder="1" applyAlignment="1">
      <alignment horizontal="center" vertical="center"/>
    </xf>
    <xf numFmtId="0" fontId="48" fillId="0" borderId="13" xfId="0" applyFont="1" applyBorder="1" applyAlignment="1">
      <alignment horizontal="center" vertical="center"/>
    </xf>
    <xf numFmtId="0" fontId="48" fillId="0" borderId="16" xfId="0" applyFont="1" applyBorder="1" applyAlignment="1">
      <alignment horizontal="center" vertical="center"/>
    </xf>
    <xf numFmtId="0" fontId="48" fillId="0" borderId="26" xfId="0" applyFont="1" applyBorder="1" applyAlignment="1">
      <alignment horizontal="center" vertical="center"/>
    </xf>
    <xf numFmtId="0" fontId="48" fillId="0" borderId="17"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48" fillId="0" borderId="10"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3" xfId="0" applyFont="1" applyBorder="1" applyAlignment="1">
      <alignment vertical="center"/>
    </xf>
    <xf numFmtId="0" fontId="48" fillId="0" borderId="16" xfId="0" applyFont="1" applyBorder="1" applyAlignment="1">
      <alignment vertical="center"/>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203" fontId="48" fillId="0" borderId="0" xfId="0" applyNumberFormat="1" applyFont="1" applyFill="1" applyAlignment="1" quotePrefix="1">
      <alignment horizontal="right" vertical="center"/>
    </xf>
    <xf numFmtId="203" fontId="48" fillId="0" borderId="0" xfId="0" applyNumberFormat="1" applyFont="1" applyFill="1" applyAlignment="1">
      <alignment horizontal="right" vertical="center"/>
    </xf>
    <xf numFmtId="0" fontId="0" fillId="0" borderId="0" xfId="0" applyFont="1" applyAlignment="1">
      <alignment vertical="center"/>
    </xf>
    <xf numFmtId="0" fontId="48" fillId="0" borderId="0" xfId="0" applyFont="1" applyFill="1" applyBorder="1" applyAlignment="1">
      <alignment horizontal="left" vertical="center"/>
    </xf>
    <xf numFmtId="0" fontId="48" fillId="0" borderId="0" xfId="0" applyFont="1" applyFill="1" applyAlignment="1">
      <alignment horizontal="left" vertical="center"/>
    </xf>
    <xf numFmtId="0" fontId="49" fillId="0" borderId="0" xfId="0" applyFont="1" applyFill="1" applyBorder="1" applyAlignment="1">
      <alignment horizontal="left" vertical="center"/>
    </xf>
    <xf numFmtId="0" fontId="48" fillId="0" borderId="17" xfId="0" applyFont="1" applyFill="1" applyBorder="1" applyAlignment="1">
      <alignment horizontal="center" vertical="center"/>
    </xf>
    <xf numFmtId="203" fontId="49" fillId="0" borderId="0" xfId="0" applyNumberFormat="1" applyFont="1" applyFill="1" applyBorder="1" applyAlignment="1" quotePrefix="1">
      <alignment horizontal="right" vertical="center"/>
    </xf>
    <xf numFmtId="0" fontId="0" fillId="0" borderId="12" xfId="0" applyFont="1" applyBorder="1" applyAlignment="1">
      <alignment vertical="center"/>
    </xf>
    <xf numFmtId="0" fontId="0" fillId="0" borderId="21" xfId="0" applyFont="1" applyBorder="1" applyAlignment="1">
      <alignment vertical="center"/>
    </xf>
    <xf numFmtId="203" fontId="48" fillId="0" borderId="0" xfId="65" applyNumberFormat="1" applyFont="1" applyFill="1" applyAlignment="1" quotePrefix="1">
      <alignment horizontal="right" vertical="center"/>
      <protection/>
    </xf>
    <xf numFmtId="203" fontId="48" fillId="0" borderId="0" xfId="65" applyNumberFormat="1" applyFont="1" applyFill="1" applyAlignment="1">
      <alignment horizontal="right" vertical="center"/>
      <protection/>
    </xf>
    <xf numFmtId="0" fontId="48" fillId="0" borderId="0" xfId="65" applyFont="1" applyFill="1" applyBorder="1" applyAlignment="1">
      <alignment horizontal="left" vertical="center"/>
      <protection/>
    </xf>
    <xf numFmtId="0" fontId="0" fillId="0" borderId="13" xfId="0" applyFont="1" applyBorder="1" applyAlignment="1">
      <alignment vertical="center"/>
    </xf>
    <xf numFmtId="0" fontId="0" fillId="0" borderId="19" xfId="0" applyFont="1" applyBorder="1" applyAlignment="1">
      <alignment vertical="center"/>
    </xf>
    <xf numFmtId="0" fontId="0" fillId="0" borderId="16" xfId="0" applyFont="1" applyBorder="1" applyAlignment="1">
      <alignment vertical="center"/>
    </xf>
    <xf numFmtId="203" fontId="48" fillId="0" borderId="0" xfId="0" applyNumberFormat="1" applyFont="1" applyFill="1" applyBorder="1" applyAlignment="1" quotePrefix="1">
      <alignment horizontal="right" vertical="center"/>
    </xf>
    <xf numFmtId="0" fontId="48" fillId="0" borderId="27" xfId="0" applyFont="1" applyBorder="1" applyAlignment="1">
      <alignment horizontal="centerContinuous" vertical="center"/>
    </xf>
    <xf numFmtId="0" fontId="48" fillId="0" borderId="28" xfId="0" applyFont="1" applyBorder="1" applyAlignment="1">
      <alignment horizontal="centerContinuous" vertical="center"/>
    </xf>
    <xf numFmtId="0" fontId="48" fillId="0" borderId="26" xfId="0" applyFont="1" applyBorder="1" applyAlignment="1">
      <alignment horizontal="centerContinuous" vertical="center"/>
    </xf>
    <xf numFmtId="0" fontId="49" fillId="0" borderId="0" xfId="0" applyFont="1" applyFill="1" applyAlignment="1">
      <alignment horizontal="left" vertical="center"/>
    </xf>
    <xf numFmtId="203" fontId="49" fillId="0" borderId="0" xfId="0" applyNumberFormat="1" applyFont="1" applyFill="1" applyAlignment="1">
      <alignment horizontal="right" vertical="center"/>
    </xf>
    <xf numFmtId="206" fontId="49" fillId="0" borderId="0" xfId="0" applyNumberFormat="1" applyFont="1" applyFill="1" applyBorder="1" applyAlignment="1" quotePrefix="1">
      <alignment horizontal="right" vertical="center"/>
    </xf>
    <xf numFmtId="0" fontId="48" fillId="0" borderId="0" xfId="66" applyNumberFormat="1" applyFont="1" applyFill="1" applyBorder="1" applyAlignment="1">
      <alignment horizontal="left" vertical="center"/>
      <protection/>
    </xf>
    <xf numFmtId="207" fontId="48" fillId="0" borderId="0" xfId="0" applyNumberFormat="1" applyFont="1" applyFill="1" applyAlignment="1" quotePrefix="1">
      <alignment horizontal="right" vertical="center"/>
    </xf>
    <xf numFmtId="199" fontId="49" fillId="0" borderId="0" xfId="0" applyNumberFormat="1" applyFont="1" applyFill="1" applyBorder="1" applyAlignment="1" quotePrefix="1">
      <alignment horizontal="right" vertical="center"/>
    </xf>
    <xf numFmtId="202" fontId="49" fillId="0" borderId="0" xfId="0" applyNumberFormat="1" applyFont="1" applyFill="1" applyBorder="1" applyAlignment="1">
      <alignment horizontal="right" vertical="center"/>
    </xf>
    <xf numFmtId="202" fontId="49" fillId="0" borderId="22" xfId="0" applyNumberFormat="1" applyFont="1" applyFill="1" applyBorder="1" applyAlignment="1">
      <alignment horizontal="right" vertical="center"/>
    </xf>
    <xf numFmtId="202" fontId="49" fillId="0" borderId="0" xfId="0" applyNumberFormat="1" applyFont="1" applyFill="1" applyAlignment="1" quotePrefix="1">
      <alignment horizontal="right" vertical="center"/>
    </xf>
    <xf numFmtId="202" fontId="49" fillId="0" borderId="22" xfId="0" applyNumberFormat="1" applyFont="1" applyFill="1" applyBorder="1" applyAlignment="1" quotePrefix="1">
      <alignment horizontal="right" vertical="center"/>
    </xf>
    <xf numFmtId="0" fontId="48" fillId="0" borderId="0" xfId="66" applyFont="1" applyFill="1" applyBorder="1" applyAlignment="1">
      <alignment horizontal="left" vertical="center"/>
      <protection/>
    </xf>
    <xf numFmtId="203" fontId="0" fillId="0" borderId="0" xfId="0" applyNumberFormat="1" applyFont="1" applyAlignment="1">
      <alignment vertical="center"/>
    </xf>
    <xf numFmtId="203" fontId="49" fillId="0" borderId="0" xfId="0" applyNumberFormat="1" applyFont="1" applyFill="1" applyBorder="1" applyAlignment="1">
      <alignment horizontal="right" vertical="center"/>
    </xf>
    <xf numFmtId="207" fontId="49" fillId="0" borderId="0" xfId="0" applyNumberFormat="1" applyFont="1" applyFill="1" applyAlignment="1" quotePrefix="1">
      <alignment horizontal="right" vertical="center"/>
    </xf>
    <xf numFmtId="207" fontId="49" fillId="0" borderId="0" xfId="0" applyNumberFormat="1" applyFont="1" applyFill="1" applyBorder="1" applyAlignment="1" quotePrefix="1">
      <alignment horizontal="right" vertical="center"/>
    </xf>
    <xf numFmtId="207" fontId="48" fillId="0" borderId="0" xfId="0" applyNumberFormat="1" applyFont="1" applyAlignment="1">
      <alignment horizontal="right" vertical="center"/>
    </xf>
    <xf numFmtId="209" fontId="48" fillId="0" borderId="0" xfId="0" applyNumberFormat="1" applyFont="1" applyFill="1" applyBorder="1" applyAlignment="1">
      <alignment horizontal="left" vertical="center"/>
    </xf>
    <xf numFmtId="0" fontId="48" fillId="0" borderId="12" xfId="0" applyFont="1" applyBorder="1" applyAlignment="1">
      <alignment vertical="center"/>
    </xf>
    <xf numFmtId="0" fontId="52" fillId="0" borderId="12" xfId="0" applyFont="1" applyBorder="1" applyAlignment="1">
      <alignment vertical="center"/>
    </xf>
    <xf numFmtId="49" fontId="48" fillId="0" borderId="19" xfId="0" applyNumberFormat="1" applyFont="1" applyFill="1" applyBorder="1" applyAlignment="1">
      <alignment horizontal="left" vertical="center"/>
    </xf>
    <xf numFmtId="0" fontId="48" fillId="0" borderId="19" xfId="0" applyFont="1" applyFill="1" applyBorder="1" applyAlignment="1">
      <alignment horizontal="left" vertical="center"/>
    </xf>
    <xf numFmtId="0" fontId="48" fillId="0" borderId="25" xfId="0" applyFont="1" applyFill="1" applyBorder="1" applyAlignment="1">
      <alignment horizontal="left" vertical="center"/>
    </xf>
    <xf numFmtId="0" fontId="48" fillId="0" borderId="19" xfId="0" applyFont="1" applyFill="1" applyBorder="1" applyAlignment="1">
      <alignment vertical="center"/>
    </xf>
    <xf numFmtId="0" fontId="48" fillId="0" borderId="25" xfId="0" applyFont="1" applyFill="1" applyBorder="1" applyAlignment="1">
      <alignment vertical="center"/>
    </xf>
    <xf numFmtId="49" fontId="48" fillId="0" borderId="13" xfId="0" applyNumberFormat="1" applyFont="1" applyFill="1" applyBorder="1" applyAlignment="1">
      <alignment horizontal="left" vertical="center"/>
    </xf>
    <xf numFmtId="0" fontId="48" fillId="0" borderId="0" xfId="0" applyFont="1" applyBorder="1" applyAlignment="1">
      <alignment horizontal="center" vertical="center"/>
    </xf>
    <xf numFmtId="206" fontId="49" fillId="0" borderId="0" xfId="0" applyNumberFormat="1" applyFont="1" applyFill="1" applyBorder="1" applyAlignment="1">
      <alignment horizontal="right" vertical="center"/>
    </xf>
    <xf numFmtId="38" fontId="48" fillId="0" borderId="0" xfId="48" applyFont="1" applyAlignment="1">
      <alignment horizontal="right" vertical="center"/>
    </xf>
    <xf numFmtId="203" fontId="49" fillId="0" borderId="0" xfId="0" applyNumberFormat="1" applyFont="1" applyFill="1" applyAlignment="1" quotePrefix="1">
      <alignment horizontal="right" vertical="center"/>
    </xf>
    <xf numFmtId="0" fontId="48" fillId="0" borderId="0" xfId="0" applyFont="1" applyAlignment="1">
      <alignment horizontal="right" vertical="center"/>
    </xf>
    <xf numFmtId="182" fontId="48" fillId="0" borderId="0" xfId="0" applyNumberFormat="1" applyFont="1" applyAlignment="1">
      <alignment horizontal="right" vertical="center"/>
    </xf>
    <xf numFmtId="213" fontId="48" fillId="0" borderId="0" xfId="0" applyNumberFormat="1" applyFont="1" applyAlignment="1">
      <alignment vertical="center"/>
    </xf>
    <xf numFmtId="213" fontId="48" fillId="0" borderId="0" xfId="0" applyNumberFormat="1" applyFont="1" applyAlignment="1">
      <alignment horizontal="right" vertical="center"/>
    </xf>
    <xf numFmtId="203" fontId="49" fillId="0" borderId="0" xfId="0" applyNumberFormat="1" applyFont="1" applyFill="1" applyAlignment="1" quotePrefix="1">
      <alignment horizontal="right" vertical="center"/>
    </xf>
    <xf numFmtId="203" fontId="3" fillId="0" borderId="0" xfId="0" applyNumberFormat="1" applyFont="1" applyFill="1" applyAlignment="1" quotePrefix="1">
      <alignment horizontal="right" vertical="center"/>
    </xf>
    <xf numFmtId="203" fontId="3" fillId="0" borderId="0" xfId="0" applyNumberFormat="1" applyFont="1" applyFill="1" applyAlignment="1">
      <alignment horizontal="right" vertical="center"/>
    </xf>
    <xf numFmtId="199" fontId="53" fillId="0" borderId="0" xfId="48" applyNumberFormat="1" applyFont="1" applyAlignment="1">
      <alignment horizontal="right" vertical="center"/>
    </xf>
    <xf numFmtId="203" fontId="53" fillId="0" borderId="0" xfId="0" applyNumberFormat="1" applyFont="1" applyFill="1" applyAlignment="1" quotePrefix="1">
      <alignment horizontal="right" vertical="center"/>
    </xf>
    <xf numFmtId="196" fontId="3" fillId="0" borderId="0" xfId="0" applyNumberFormat="1" applyFont="1" applyFill="1" applyAlignment="1" quotePrefix="1">
      <alignment horizontal="right" vertical="center"/>
    </xf>
    <xf numFmtId="196" fontId="0" fillId="0" borderId="0" xfId="0" applyNumberFormat="1" applyAlignment="1">
      <alignment vertical="center"/>
    </xf>
    <xf numFmtId="196" fontId="3" fillId="0" borderId="20" xfId="0" applyNumberFormat="1" applyFont="1" applyFill="1" applyBorder="1" applyAlignment="1" quotePrefix="1">
      <alignment horizontal="right" vertical="center"/>
    </xf>
    <xf numFmtId="196" fontId="3" fillId="0" borderId="22" xfId="0" applyNumberFormat="1" applyFont="1" applyFill="1" applyBorder="1" applyAlignment="1" quotePrefix="1">
      <alignment horizontal="right" vertical="center"/>
    </xf>
    <xf numFmtId="203" fontId="53" fillId="0" borderId="0" xfId="0" applyNumberFormat="1" applyFont="1" applyFill="1" applyBorder="1" applyAlignment="1" quotePrefix="1">
      <alignment horizontal="right" vertical="center"/>
    </xf>
    <xf numFmtId="203" fontId="53" fillId="0" borderId="0" xfId="65" applyNumberFormat="1" applyFont="1" applyFill="1" applyAlignment="1" quotePrefix="1">
      <alignment horizontal="right" vertical="center"/>
      <protection/>
    </xf>
    <xf numFmtId="203" fontId="53" fillId="0" borderId="0" xfId="65" applyNumberFormat="1" applyFont="1" applyFill="1" applyAlignment="1">
      <alignment horizontal="right" vertical="center"/>
      <protection/>
    </xf>
    <xf numFmtId="203" fontId="50" fillId="0" borderId="0" xfId="0" applyNumberFormat="1" applyFont="1" applyFill="1" applyAlignment="1">
      <alignment horizontal="right" vertical="center"/>
    </xf>
    <xf numFmtId="203" fontId="53" fillId="0" borderId="18" xfId="0" applyNumberFormat="1" applyFont="1" applyFill="1" applyBorder="1" applyAlignment="1" quotePrefix="1">
      <alignment horizontal="right" vertical="center"/>
    </xf>
    <xf numFmtId="203" fontId="53" fillId="0" borderId="20" xfId="0" applyNumberFormat="1" applyFont="1" applyFill="1" applyBorder="1" applyAlignment="1" quotePrefix="1">
      <alignment horizontal="right" vertical="center"/>
    </xf>
    <xf numFmtId="203" fontId="53" fillId="0" borderId="22" xfId="0" applyNumberFormat="1" applyFont="1" applyFill="1" applyBorder="1" applyAlignment="1" quotePrefix="1">
      <alignment horizontal="right" vertical="center"/>
    </xf>
    <xf numFmtId="0" fontId="53" fillId="0" borderId="0" xfId="0" applyFont="1" applyAlignment="1">
      <alignment horizontal="right" vertical="center"/>
    </xf>
    <xf numFmtId="0" fontId="48" fillId="0" borderId="26" xfId="0" applyFont="1" applyBorder="1" applyAlignment="1">
      <alignment horizontal="center" vertical="center"/>
    </xf>
    <xf numFmtId="0" fontId="48" fillId="0" borderId="23" xfId="0" applyFont="1" applyBorder="1" applyAlignment="1">
      <alignment horizontal="center" vertical="center" wrapText="1"/>
    </xf>
    <xf numFmtId="202" fontId="48" fillId="0" borderId="0" xfId="48" applyNumberFormat="1" applyFont="1" applyAlignment="1">
      <alignment vertical="center"/>
    </xf>
    <xf numFmtId="199" fontId="3" fillId="0" borderId="0" xfId="0" applyNumberFormat="1" applyFont="1" applyFill="1" applyAlignment="1" quotePrefix="1">
      <alignment horizontal="right" vertical="center"/>
    </xf>
    <xf numFmtId="0" fontId="54" fillId="0" borderId="0" xfId="0" applyFont="1" applyAlignment="1">
      <alignment vertical="center"/>
    </xf>
    <xf numFmtId="0" fontId="48" fillId="0" borderId="13" xfId="0" applyFont="1" applyBorder="1" applyAlignment="1">
      <alignment horizontal="center" vertical="center"/>
    </xf>
    <xf numFmtId="0" fontId="48" fillId="0" borderId="16" xfId="0" applyFont="1" applyBorder="1" applyAlignment="1">
      <alignment horizontal="center" vertical="center"/>
    </xf>
    <xf numFmtId="0" fontId="48" fillId="0" borderId="19" xfId="0" applyFont="1" applyBorder="1" applyAlignment="1">
      <alignment horizontal="center" vertical="center"/>
    </xf>
    <xf numFmtId="0" fontId="52" fillId="0" borderId="19" xfId="0" applyFont="1" applyBorder="1" applyAlignment="1">
      <alignment vertical="center"/>
    </xf>
    <xf numFmtId="0" fontId="0" fillId="0" borderId="0" xfId="0" applyAlignment="1">
      <alignment horizontal="right" vertical="center"/>
    </xf>
    <xf numFmtId="0" fontId="48" fillId="0" borderId="19" xfId="0" applyFont="1" applyBorder="1" applyAlignment="1">
      <alignment vertical="center"/>
    </xf>
    <xf numFmtId="0" fontId="48" fillId="0" borderId="0" xfId="0" applyFont="1" applyFill="1" applyBorder="1" applyAlignment="1">
      <alignment vertical="center"/>
    </xf>
    <xf numFmtId="0" fontId="48" fillId="0" borderId="16" xfId="0" applyFont="1" applyBorder="1" applyAlignment="1">
      <alignment horizontal="center" vertical="center"/>
    </xf>
    <xf numFmtId="0" fontId="0" fillId="0" borderId="16" xfId="0" applyBorder="1" applyAlignment="1">
      <alignment vertical="center"/>
    </xf>
    <xf numFmtId="40" fontId="48" fillId="0" borderId="0" xfId="48" applyNumberFormat="1" applyFont="1" applyAlignment="1">
      <alignment horizontal="right" vertical="center"/>
    </xf>
    <xf numFmtId="0" fontId="48" fillId="0" borderId="13" xfId="0" applyFont="1" applyBorder="1" applyAlignment="1">
      <alignment horizontal="center" vertical="center"/>
    </xf>
    <xf numFmtId="0" fontId="0" fillId="0" borderId="0" xfId="0" applyFont="1" applyBorder="1" applyAlignment="1">
      <alignment vertical="center"/>
    </xf>
    <xf numFmtId="0" fontId="50" fillId="0" borderId="0" xfId="0" applyFont="1" applyBorder="1" applyAlignment="1">
      <alignment vertical="center"/>
    </xf>
    <xf numFmtId="0" fontId="55" fillId="0" borderId="0" xfId="0" applyFont="1" applyBorder="1" applyAlignment="1">
      <alignment horizontal="center" vertical="center"/>
    </xf>
    <xf numFmtId="3" fontId="55" fillId="0" borderId="0" xfId="0" applyNumberFormat="1" applyFont="1" applyBorder="1" applyAlignment="1">
      <alignment horizontal="right" vertical="center"/>
    </xf>
    <xf numFmtId="0" fontId="55" fillId="0" borderId="13" xfId="0" applyFont="1" applyBorder="1" applyAlignment="1">
      <alignment horizontal="center" vertical="center"/>
    </xf>
    <xf numFmtId="0" fontId="55" fillId="0" borderId="19" xfId="0" applyFont="1" applyBorder="1" applyAlignment="1">
      <alignment horizontal="center" vertical="center"/>
    </xf>
    <xf numFmtId="0" fontId="55" fillId="0" borderId="16" xfId="0" applyFont="1" applyBorder="1" applyAlignment="1">
      <alignment horizontal="center" vertical="center"/>
    </xf>
    <xf numFmtId="0" fontId="0" fillId="0" borderId="19" xfId="0" applyBorder="1" applyAlignment="1">
      <alignment vertical="center"/>
    </xf>
    <xf numFmtId="0" fontId="55" fillId="0" borderId="10" xfId="0" applyFont="1" applyBorder="1" applyAlignment="1">
      <alignment horizontal="center" vertical="center"/>
    </xf>
    <xf numFmtId="0" fontId="50" fillId="0" borderId="18" xfId="0" applyFont="1" applyBorder="1" applyAlignment="1">
      <alignment vertical="center"/>
    </xf>
    <xf numFmtId="0" fontId="55" fillId="0" borderId="18" xfId="0" applyFont="1" applyBorder="1" applyAlignment="1">
      <alignment horizontal="center" vertical="center"/>
    </xf>
    <xf numFmtId="0" fontId="55" fillId="0" borderId="14" xfId="0" applyFont="1" applyBorder="1" applyAlignment="1">
      <alignment horizontal="center" vertical="center"/>
    </xf>
    <xf numFmtId="0" fontId="55" fillId="0" borderId="23" xfId="0" applyFont="1" applyBorder="1" applyAlignment="1">
      <alignment horizontal="center" vertical="center"/>
    </xf>
    <xf numFmtId="0" fontId="55" fillId="0" borderId="24" xfId="0" applyFont="1" applyBorder="1" applyAlignment="1">
      <alignment horizontal="left" vertical="center"/>
    </xf>
    <xf numFmtId="0" fontId="50" fillId="0" borderId="13" xfId="0" applyFont="1" applyBorder="1" applyAlignment="1">
      <alignment vertical="center"/>
    </xf>
    <xf numFmtId="0" fontId="55" fillId="0" borderId="19" xfId="0" applyFont="1" applyBorder="1" applyAlignment="1">
      <alignment horizontal="left" vertical="center"/>
    </xf>
    <xf numFmtId="0" fontId="55" fillId="0" borderId="13" xfId="0" applyFont="1" applyBorder="1" applyAlignment="1">
      <alignment vertical="center"/>
    </xf>
    <xf numFmtId="207" fontId="48" fillId="0" borderId="0" xfId="0" applyNumberFormat="1" applyFont="1" applyFill="1" applyBorder="1" applyAlignment="1" quotePrefix="1">
      <alignment horizontal="right" vertical="center"/>
    </xf>
    <xf numFmtId="207" fontId="48" fillId="0" borderId="24" xfId="0" applyNumberFormat="1" applyFont="1" applyFill="1" applyBorder="1" applyAlignment="1" quotePrefix="1">
      <alignment horizontal="right" vertical="center"/>
    </xf>
    <xf numFmtId="0" fontId="50" fillId="0" borderId="14" xfId="0" applyFont="1" applyBorder="1" applyAlignment="1">
      <alignment vertical="center"/>
    </xf>
    <xf numFmtId="199" fontId="0" fillId="0" borderId="0" xfId="0" applyNumberFormat="1" applyAlignment="1">
      <alignment vertical="center"/>
    </xf>
    <xf numFmtId="182" fontId="0" fillId="0" borderId="0" xfId="0" applyNumberFormat="1" applyAlignment="1">
      <alignment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13" xfId="0" applyFont="1" applyBorder="1" applyAlignment="1">
      <alignment horizontal="center" vertical="center"/>
    </xf>
    <xf numFmtId="0" fontId="48" fillId="0" borderId="16" xfId="0" applyFont="1" applyBorder="1" applyAlignment="1">
      <alignment horizontal="center" vertical="center"/>
    </xf>
    <xf numFmtId="0" fontId="48" fillId="0" borderId="19" xfId="0" applyFont="1" applyBorder="1" applyAlignment="1">
      <alignment horizontal="center" vertical="center"/>
    </xf>
    <xf numFmtId="0" fontId="48" fillId="0" borderId="10" xfId="0" applyFont="1" applyBorder="1" applyAlignment="1">
      <alignment horizontal="center" vertical="center"/>
    </xf>
    <xf numFmtId="0" fontId="48" fillId="0" borderId="13" xfId="0" applyFont="1" applyBorder="1" applyAlignment="1">
      <alignment horizontal="center" vertical="center"/>
    </xf>
    <xf numFmtId="0" fontId="48" fillId="0" borderId="19" xfId="0" applyFont="1" applyBorder="1" applyAlignment="1">
      <alignment horizontal="center" vertical="center"/>
    </xf>
    <xf numFmtId="0" fontId="48" fillId="0" borderId="10" xfId="0" applyFont="1" applyFill="1" applyBorder="1" applyAlignment="1">
      <alignment vertical="center"/>
    </xf>
    <xf numFmtId="0" fontId="48" fillId="0" borderId="18" xfId="0" applyFont="1" applyFill="1" applyBorder="1" applyAlignment="1">
      <alignment vertical="center"/>
    </xf>
    <xf numFmtId="0" fontId="48" fillId="0" borderId="11" xfId="0" applyFont="1" applyFill="1" applyBorder="1" applyAlignment="1">
      <alignment horizontal="center" vertical="center"/>
    </xf>
    <xf numFmtId="0" fontId="48" fillId="0" borderId="24" xfId="0" applyFont="1" applyBorder="1" applyAlignment="1">
      <alignment horizontal="center" vertical="center"/>
    </xf>
    <xf numFmtId="0" fontId="48" fillId="0" borderId="14" xfId="0" applyFont="1" applyFill="1" applyBorder="1" applyAlignment="1">
      <alignment horizontal="center" vertical="center"/>
    </xf>
    <xf numFmtId="0" fontId="48" fillId="0" borderId="16" xfId="0" applyFont="1" applyFill="1" applyBorder="1" applyAlignment="1">
      <alignment vertical="center"/>
    </xf>
    <xf numFmtId="0" fontId="48" fillId="0" borderId="16" xfId="0" applyFont="1" applyFill="1" applyBorder="1" applyAlignment="1">
      <alignment horizontal="center" vertical="center"/>
    </xf>
    <xf numFmtId="0" fontId="48" fillId="0" borderId="16" xfId="61" applyFont="1" applyBorder="1">
      <alignment vertical="center"/>
      <protection/>
    </xf>
    <xf numFmtId="203" fontId="49" fillId="0" borderId="16" xfId="62" applyNumberFormat="1" applyFont="1" applyFill="1" applyBorder="1" applyAlignment="1" quotePrefix="1">
      <alignment horizontal="right" vertical="center"/>
      <protection/>
    </xf>
    <xf numFmtId="212" fontId="56" fillId="0" borderId="17" xfId="0" applyNumberFormat="1" applyFont="1" applyFill="1" applyBorder="1" applyAlignment="1">
      <alignment horizontal="right" vertical="center"/>
    </xf>
    <xf numFmtId="212" fontId="56" fillId="0" borderId="16" xfId="0" applyNumberFormat="1" applyFont="1" applyFill="1" applyBorder="1" applyAlignment="1">
      <alignment horizontal="right" vertical="center"/>
    </xf>
    <xf numFmtId="220" fontId="56" fillId="0" borderId="16" xfId="0" applyNumberFormat="1" applyFont="1" applyFill="1" applyBorder="1" applyAlignment="1">
      <alignment horizontal="right" vertical="center"/>
    </xf>
    <xf numFmtId="203" fontId="49" fillId="0" borderId="16" xfId="63" applyNumberFormat="1" applyFont="1" applyFill="1" applyBorder="1" applyAlignment="1" quotePrefix="1">
      <alignment horizontal="right" vertical="center"/>
      <protection/>
    </xf>
    <xf numFmtId="203" fontId="49" fillId="0" borderId="16" xfId="0" applyNumberFormat="1" applyFont="1" applyFill="1" applyBorder="1" applyAlignment="1" quotePrefix="1">
      <alignment horizontal="right" vertical="center"/>
    </xf>
    <xf numFmtId="203" fontId="49" fillId="0" borderId="17" xfId="0" applyNumberFormat="1" applyFont="1" applyFill="1" applyBorder="1" applyAlignment="1" quotePrefix="1">
      <alignment horizontal="right" vertical="center"/>
    </xf>
    <xf numFmtId="181" fontId="48" fillId="0" borderId="16" xfId="0" applyNumberFormat="1" applyFont="1" applyFill="1" applyBorder="1" applyAlignment="1">
      <alignment vertical="center"/>
    </xf>
    <xf numFmtId="0" fontId="48" fillId="0" borderId="17" xfId="0" applyFont="1" applyFill="1" applyBorder="1" applyAlignment="1">
      <alignment horizontal="right" vertical="center"/>
    </xf>
    <xf numFmtId="203" fontId="49" fillId="0" borderId="16" xfId="64" applyNumberFormat="1" applyFont="1" applyFill="1" applyBorder="1" applyAlignment="1" quotePrefix="1">
      <alignment horizontal="right" vertical="center"/>
      <protection/>
    </xf>
    <xf numFmtId="182" fontId="48" fillId="0" borderId="16" xfId="0" applyNumberFormat="1" applyFont="1" applyFill="1" applyBorder="1" applyAlignment="1">
      <alignment vertical="center"/>
    </xf>
    <xf numFmtId="0" fontId="48" fillId="0" borderId="16" xfId="0" applyFont="1" applyFill="1" applyBorder="1" applyAlignment="1">
      <alignment horizontal="right" vertical="center"/>
    </xf>
    <xf numFmtId="0" fontId="48" fillId="0" borderId="17" xfId="61" applyFont="1" applyBorder="1">
      <alignment vertical="center"/>
      <protection/>
    </xf>
    <xf numFmtId="203" fontId="49" fillId="0" borderId="17" xfId="62" applyNumberFormat="1" applyFont="1" applyFill="1" applyBorder="1" applyAlignment="1" quotePrefix="1">
      <alignment horizontal="right" vertical="center"/>
      <protection/>
    </xf>
    <xf numFmtId="0" fontId="56" fillId="0" borderId="16" xfId="0" applyNumberFormat="1" applyFont="1" applyFill="1" applyBorder="1" applyAlignment="1">
      <alignment horizontal="right" vertical="center"/>
    </xf>
    <xf numFmtId="203" fontId="49" fillId="0" borderId="17" xfId="63" applyNumberFormat="1" applyFont="1" applyFill="1" applyBorder="1" applyAlignment="1" quotePrefix="1">
      <alignment horizontal="right" vertical="center"/>
      <protection/>
    </xf>
    <xf numFmtId="181" fontId="48" fillId="0" borderId="17" xfId="0" applyNumberFormat="1" applyFont="1" applyFill="1" applyBorder="1" applyAlignment="1">
      <alignment vertical="center"/>
    </xf>
    <xf numFmtId="0" fontId="48" fillId="0" borderId="17" xfId="0" applyFont="1" applyFill="1" applyBorder="1" applyAlignment="1">
      <alignment vertical="center"/>
    </xf>
    <xf numFmtId="203" fontId="49" fillId="0" borderId="17" xfId="64" applyNumberFormat="1" applyFont="1" applyFill="1" applyBorder="1" applyAlignment="1" quotePrefix="1">
      <alignment horizontal="right" vertical="center"/>
      <protection/>
    </xf>
    <xf numFmtId="182" fontId="48" fillId="0" borderId="17" xfId="0" applyNumberFormat="1" applyFont="1" applyFill="1" applyBorder="1" applyAlignment="1">
      <alignment vertical="center"/>
    </xf>
    <xf numFmtId="0" fontId="48" fillId="0" borderId="17" xfId="61" applyFont="1" applyFill="1" applyBorder="1">
      <alignment vertical="center"/>
      <protection/>
    </xf>
    <xf numFmtId="0" fontId="57" fillId="0" borderId="0" xfId="0" applyFont="1" applyAlignment="1">
      <alignment vertical="center"/>
    </xf>
    <xf numFmtId="0" fontId="0" fillId="0" borderId="10" xfId="0" applyFont="1" applyBorder="1" applyAlignment="1">
      <alignment vertical="center"/>
    </xf>
    <xf numFmtId="0" fontId="0" fillId="0" borderId="18" xfId="0" applyFont="1" applyBorder="1" applyAlignment="1">
      <alignment vertical="center"/>
    </xf>
    <xf numFmtId="0" fontId="48" fillId="0" borderId="23" xfId="0" applyFont="1" applyFill="1" applyBorder="1" applyAlignment="1">
      <alignment horizontal="center" vertical="center"/>
    </xf>
    <xf numFmtId="0" fontId="48" fillId="0" borderId="10" xfId="0" applyFont="1" applyFill="1" applyBorder="1" applyAlignment="1">
      <alignment horizontal="center" vertical="center"/>
    </xf>
    <xf numFmtId="0" fontId="0" fillId="0" borderId="14" xfId="0" applyFont="1" applyBorder="1" applyAlignment="1">
      <alignment vertical="center"/>
    </xf>
    <xf numFmtId="0" fontId="48" fillId="0" borderId="24" xfId="0" applyFont="1" applyFill="1" applyBorder="1" applyAlignment="1">
      <alignment horizontal="center" vertical="center"/>
    </xf>
    <xf numFmtId="207" fontId="49" fillId="0" borderId="16" xfId="0" applyNumberFormat="1" applyFont="1" applyFill="1" applyBorder="1" applyAlignment="1" quotePrefix="1">
      <alignment horizontal="right" vertical="center"/>
    </xf>
    <xf numFmtId="207" fontId="49" fillId="0" borderId="16" xfId="0" applyNumberFormat="1" applyFont="1" applyFill="1" applyBorder="1" applyAlignment="1">
      <alignment horizontal="right" vertical="center"/>
    </xf>
    <xf numFmtId="203" fontId="48" fillId="0" borderId="17" xfId="0" applyNumberFormat="1" applyFont="1" applyBorder="1" applyAlignment="1">
      <alignment vertical="center"/>
    </xf>
    <xf numFmtId="182" fontId="48" fillId="0" borderId="17" xfId="0" applyNumberFormat="1" applyFont="1" applyBorder="1" applyAlignment="1">
      <alignment vertical="center"/>
    </xf>
    <xf numFmtId="38" fontId="49" fillId="0" borderId="16" xfId="48" applyFont="1" applyBorder="1" applyAlignment="1">
      <alignment vertical="center"/>
    </xf>
    <xf numFmtId="182" fontId="48" fillId="0" borderId="16" xfId="0" applyNumberFormat="1" applyFont="1" applyBorder="1" applyAlignment="1">
      <alignment vertical="center"/>
    </xf>
    <xf numFmtId="0" fontId="49" fillId="0" borderId="17" xfId="0" applyNumberFormat="1" applyFont="1" applyFill="1" applyBorder="1" applyAlignment="1" quotePrefix="1">
      <alignment horizontal="right" vertical="center"/>
    </xf>
    <xf numFmtId="38" fontId="49" fillId="0" borderId="17" xfId="48" applyFont="1" applyBorder="1" applyAlignment="1">
      <alignment vertical="center"/>
    </xf>
    <xf numFmtId="38" fontId="48" fillId="0" borderId="17" xfId="48" applyFont="1" applyFill="1" applyBorder="1" applyAlignment="1" quotePrefix="1">
      <alignment horizontal="right" vertical="center"/>
    </xf>
    <xf numFmtId="203" fontId="48" fillId="0" borderId="17" xfId="0" applyNumberFormat="1" applyFont="1" applyFill="1" applyBorder="1" applyAlignment="1">
      <alignment vertical="center"/>
    </xf>
    <xf numFmtId="0" fontId="0" fillId="0" borderId="0" xfId="0" applyFont="1" applyFill="1" applyAlignment="1">
      <alignment vertical="center"/>
    </xf>
    <xf numFmtId="0" fontId="57" fillId="0" borderId="0" xfId="61" applyFont="1" applyFill="1" applyBorder="1">
      <alignment vertical="center"/>
      <protection/>
    </xf>
    <xf numFmtId="181" fontId="0" fillId="0" borderId="0" xfId="0" applyNumberFormat="1" applyFont="1" applyFill="1" applyAlignment="1">
      <alignment vertical="center"/>
    </xf>
    <xf numFmtId="221" fontId="49" fillId="0" borderId="17" xfId="60" applyNumberFormat="1" applyFont="1" applyFill="1" applyBorder="1" applyAlignment="1">
      <alignment horizontal="center" vertical="top"/>
      <protection/>
    </xf>
    <xf numFmtId="221" fontId="49" fillId="0" borderId="16" xfId="60" applyNumberFormat="1" applyFont="1" applyFill="1" applyBorder="1" applyAlignment="1">
      <alignment horizontal="center" vertical="top"/>
      <protection/>
    </xf>
    <xf numFmtId="0" fontId="48" fillId="0" borderId="17" xfId="0" applyFont="1" applyBorder="1" applyAlignment="1">
      <alignment horizontal="right" vertical="center"/>
    </xf>
    <xf numFmtId="222" fontId="48" fillId="0" borderId="17" xfId="0" applyNumberFormat="1" applyFont="1" applyBorder="1" applyAlignment="1">
      <alignment vertical="center"/>
    </xf>
    <xf numFmtId="201" fontId="49" fillId="0" borderId="17" xfId="61" applyNumberFormat="1" applyFont="1" applyFill="1" applyBorder="1" applyAlignment="1" quotePrefix="1">
      <alignment horizontal="right" vertical="center"/>
      <protection/>
    </xf>
    <xf numFmtId="0" fontId="49" fillId="0" borderId="17" xfId="61" applyNumberFormat="1" applyFont="1" applyFill="1" applyBorder="1" applyAlignment="1" quotePrefix="1">
      <alignment horizontal="right" vertical="center"/>
      <protection/>
    </xf>
    <xf numFmtId="201" fontId="49" fillId="0" borderId="17" xfId="0" applyNumberFormat="1" applyFont="1" applyFill="1" applyBorder="1" applyAlignment="1" quotePrefix="1">
      <alignment horizontal="right" vertical="center"/>
    </xf>
    <xf numFmtId="201" fontId="49" fillId="33" borderId="17" xfId="0" applyNumberFormat="1" applyFont="1" applyFill="1" applyBorder="1" applyAlignment="1" quotePrefix="1">
      <alignment horizontal="right" vertical="center"/>
    </xf>
    <xf numFmtId="0" fontId="49" fillId="33" borderId="17" xfId="0" applyNumberFormat="1" applyFont="1" applyFill="1" applyBorder="1" applyAlignment="1" quotePrefix="1">
      <alignment horizontal="right" vertical="center"/>
    </xf>
    <xf numFmtId="0" fontId="49" fillId="0" borderId="16" xfId="0" applyNumberFormat="1" applyFont="1" applyFill="1" applyBorder="1" applyAlignment="1" quotePrefix="1">
      <alignment horizontal="right" vertical="center"/>
    </xf>
    <xf numFmtId="0" fontId="48" fillId="0" borderId="15" xfId="0" applyFont="1" applyFill="1" applyBorder="1" applyAlignment="1">
      <alignment horizontal="center" vertical="center"/>
    </xf>
    <xf numFmtId="0" fontId="48" fillId="0" borderId="16" xfId="0" applyFont="1" applyBorder="1" applyAlignment="1">
      <alignment horizontal="right" vertical="center"/>
    </xf>
    <xf numFmtId="203" fontId="48" fillId="0" borderId="16" xfId="0" applyNumberFormat="1" applyFont="1" applyFill="1" applyBorder="1" applyAlignment="1" quotePrefix="1">
      <alignment horizontal="right" vertical="center"/>
    </xf>
    <xf numFmtId="203" fontId="48" fillId="0" borderId="17" xfId="0" applyNumberFormat="1" applyFont="1" applyFill="1" applyBorder="1" applyAlignment="1" quotePrefix="1">
      <alignment horizontal="right" vertical="center"/>
    </xf>
    <xf numFmtId="207" fontId="49" fillId="0" borderId="17" xfId="0" applyNumberFormat="1" applyFont="1" applyFill="1" applyBorder="1" applyAlignment="1" quotePrefix="1">
      <alignment horizontal="right" vertical="center"/>
    </xf>
    <xf numFmtId="207" fontId="49" fillId="0" borderId="16" xfId="0" applyNumberFormat="1" applyFont="1" applyBorder="1" applyAlignment="1">
      <alignment horizontal="right" vertical="center"/>
    </xf>
    <xf numFmtId="207" fontId="49" fillId="0" borderId="17" xfId="0" applyNumberFormat="1" applyFont="1" applyFill="1" applyBorder="1" applyAlignment="1">
      <alignment horizontal="right" vertical="center"/>
    </xf>
    <xf numFmtId="0" fontId="49" fillId="0" borderId="17" xfId="0" applyNumberFormat="1" applyFont="1" applyFill="1" applyBorder="1" applyAlignment="1">
      <alignment horizontal="right" vertical="center"/>
    </xf>
    <xf numFmtId="207" fontId="49" fillId="0" borderId="17" xfId="0" applyNumberFormat="1" applyFont="1" applyBorder="1" applyAlignment="1">
      <alignment horizontal="right" vertical="center"/>
    </xf>
    <xf numFmtId="0" fontId="49" fillId="0" borderId="17" xfId="0" applyNumberFormat="1" applyFont="1" applyBorder="1" applyAlignment="1">
      <alignment horizontal="right" vertical="center"/>
    </xf>
    <xf numFmtId="0" fontId="48" fillId="0" borderId="12" xfId="0" applyFont="1" applyFill="1" applyBorder="1" applyAlignment="1">
      <alignment horizontal="center" vertical="center"/>
    </xf>
    <xf numFmtId="3" fontId="48" fillId="0" borderId="17" xfId="0" applyNumberFormat="1" applyFont="1" applyBorder="1" applyAlignment="1">
      <alignment vertical="center"/>
    </xf>
    <xf numFmtId="203" fontId="50" fillId="0" borderId="16" xfId="0" applyNumberFormat="1" applyFont="1" applyFill="1" applyBorder="1" applyAlignment="1" quotePrefix="1">
      <alignment horizontal="right" vertical="center"/>
    </xf>
    <xf numFmtId="203" fontId="50" fillId="0" borderId="17" xfId="0" applyNumberFormat="1" applyFont="1" applyFill="1" applyBorder="1" applyAlignment="1" quotePrefix="1">
      <alignment horizontal="right" vertical="center"/>
    </xf>
    <xf numFmtId="204" fontId="48" fillId="0" borderId="17" xfId="0" applyNumberFormat="1" applyFont="1" applyBorder="1" applyAlignment="1">
      <alignment vertical="center"/>
    </xf>
    <xf numFmtId="3" fontId="48" fillId="0" borderId="17" xfId="0" applyNumberFormat="1" applyFont="1" applyFill="1" applyBorder="1" applyAlignment="1">
      <alignment vertical="center"/>
    </xf>
    <xf numFmtId="195" fontId="48" fillId="0" borderId="17" xfId="0" applyNumberFormat="1" applyFont="1" applyBorder="1" applyAlignment="1">
      <alignment vertical="center"/>
    </xf>
    <xf numFmtId="195" fontId="48" fillId="0" borderId="17" xfId="0" applyNumberFormat="1" applyFont="1" applyFill="1" applyBorder="1" applyAlignment="1">
      <alignment vertical="center"/>
    </xf>
    <xf numFmtId="0" fontId="48" fillId="0" borderId="15" xfId="0" applyFont="1" applyBorder="1" applyAlignment="1">
      <alignment horizontal="center" vertical="center"/>
    </xf>
    <xf numFmtId="0" fontId="48" fillId="0" borderId="0" xfId="0" applyFont="1" applyBorder="1" applyAlignment="1">
      <alignment horizontal="center" vertical="center" wrapText="1"/>
    </xf>
    <xf numFmtId="203" fontId="0" fillId="0" borderId="0" xfId="0" applyNumberFormat="1" applyAlignment="1">
      <alignment vertical="center"/>
    </xf>
    <xf numFmtId="0" fontId="0" fillId="0" borderId="0" xfId="0" applyBorder="1" applyAlignment="1">
      <alignment horizontal="center" vertical="center"/>
    </xf>
    <xf numFmtId="0" fontId="50" fillId="0" borderId="16"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82" fontId="48" fillId="0" borderId="20" xfId="0" applyNumberFormat="1" applyFont="1" applyBorder="1" applyAlignment="1">
      <alignment vertical="center"/>
    </xf>
    <xf numFmtId="182" fontId="48" fillId="0" borderId="18" xfId="0" applyNumberFormat="1" applyFont="1" applyBorder="1" applyAlignment="1">
      <alignment vertical="center"/>
    </xf>
    <xf numFmtId="182" fontId="48" fillId="0" borderId="0" xfId="0" applyNumberFormat="1" applyFont="1" applyBorder="1" applyAlignment="1">
      <alignment horizontal="right" vertical="center"/>
    </xf>
    <xf numFmtId="0" fontId="48" fillId="0" borderId="27"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vertical="center"/>
    </xf>
    <xf numFmtId="0" fontId="48" fillId="0" borderId="24" xfId="0" applyFont="1" applyBorder="1" applyAlignment="1">
      <alignment horizontal="right" vertical="center"/>
    </xf>
    <xf numFmtId="0" fontId="48" fillId="0" borderId="13" xfId="0" applyFont="1" applyBorder="1" applyAlignment="1">
      <alignment horizontal="center" vertical="center"/>
    </xf>
    <xf numFmtId="0" fontId="48" fillId="0" borderId="16" xfId="0" applyFont="1" applyBorder="1" applyAlignment="1">
      <alignment horizontal="center" vertical="center"/>
    </xf>
    <xf numFmtId="0" fontId="48" fillId="0" borderId="19" xfId="0" applyFont="1" applyBorder="1" applyAlignment="1">
      <alignment horizontal="center" vertical="center"/>
    </xf>
    <xf numFmtId="0" fontId="48" fillId="0" borderId="13"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0" xfId="0" applyFont="1" applyBorder="1" applyAlignment="1">
      <alignment horizontal="center" vertical="center"/>
    </xf>
    <xf numFmtId="0" fontId="48" fillId="0" borderId="23" xfId="0" applyFont="1" applyBorder="1" applyAlignment="1">
      <alignment horizontal="center" vertical="center"/>
    </xf>
    <xf numFmtId="0" fontId="48" fillId="0" borderId="11" xfId="0" applyFont="1" applyBorder="1" applyAlignment="1">
      <alignment horizontal="center" vertical="center"/>
    </xf>
    <xf numFmtId="205" fontId="53" fillId="0" borderId="0" xfId="65" applyNumberFormat="1" applyFont="1" applyFill="1" applyAlignment="1" quotePrefix="1">
      <alignment horizontal="right" vertical="center"/>
      <protection/>
    </xf>
    <xf numFmtId="205" fontId="53" fillId="0" borderId="22" xfId="65" applyNumberFormat="1" applyFont="1" applyFill="1" applyBorder="1" applyAlignment="1" quotePrefix="1">
      <alignment horizontal="right" vertical="center"/>
      <protection/>
    </xf>
    <xf numFmtId="205" fontId="48" fillId="0" borderId="0" xfId="65" applyNumberFormat="1" applyFont="1" applyFill="1" applyAlignment="1" quotePrefix="1">
      <alignment horizontal="right" vertical="center"/>
      <protection/>
    </xf>
    <xf numFmtId="205" fontId="53" fillId="0" borderId="18" xfId="65" applyNumberFormat="1" applyFont="1" applyFill="1" applyBorder="1" applyAlignment="1" quotePrefix="1">
      <alignment horizontal="right" vertical="center"/>
      <protection/>
    </xf>
    <xf numFmtId="205" fontId="53" fillId="0" borderId="20" xfId="65" applyNumberFormat="1" applyFont="1" applyFill="1" applyBorder="1" applyAlignment="1" quotePrefix="1">
      <alignment horizontal="right" vertical="center"/>
      <protection/>
    </xf>
    <xf numFmtId="205" fontId="48" fillId="0" borderId="18" xfId="65" applyNumberFormat="1" applyFont="1" applyFill="1" applyBorder="1" applyAlignment="1" quotePrefix="1">
      <alignment horizontal="right" vertical="center"/>
      <protection/>
    </xf>
    <xf numFmtId="0" fontId="55" fillId="0" borderId="10" xfId="0" applyFont="1" applyBorder="1" applyAlignment="1">
      <alignment horizontal="center" vertical="center"/>
    </xf>
    <xf numFmtId="0" fontId="55" fillId="0" borderId="23" xfId="0" applyFont="1" applyBorder="1" applyAlignment="1">
      <alignment horizontal="center" vertical="center"/>
    </xf>
    <xf numFmtId="0" fontId="55" fillId="0" borderId="11" xfId="0" applyFont="1" applyBorder="1" applyAlignment="1">
      <alignment horizontal="center" vertical="center"/>
    </xf>
    <xf numFmtId="0" fontId="48" fillId="0" borderId="10"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28"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14" xfId="0" applyFont="1" applyBorder="1" applyAlignment="1">
      <alignment horizontal="center" vertical="center"/>
    </xf>
    <xf numFmtId="0" fontId="48" fillId="0" borderId="24" xfId="0" applyFont="1" applyBorder="1" applyAlignment="1">
      <alignment horizontal="center" vertical="center"/>
    </xf>
    <xf numFmtId="0" fontId="48" fillId="0" borderId="24" xfId="0" applyFont="1" applyFill="1" applyBorder="1" applyAlignment="1">
      <alignment horizontal="center" vertical="center"/>
    </xf>
    <xf numFmtId="0" fontId="48" fillId="0" borderId="15" xfId="0" applyFont="1" applyBorder="1" applyAlignment="1">
      <alignment horizontal="center" vertical="center"/>
    </xf>
    <xf numFmtId="0" fontId="48" fillId="0" borderId="17" xfId="0" applyFont="1" applyBorder="1" applyAlignment="1">
      <alignment horizontal="center" vertical="center"/>
    </xf>
    <xf numFmtId="0" fontId="57" fillId="0" borderId="24" xfId="0" applyFont="1" applyBorder="1" applyAlignment="1">
      <alignment horizontal="center" vertical="center"/>
    </xf>
    <xf numFmtId="0" fontId="57" fillId="0" borderId="15" xfId="0" applyFont="1" applyBorder="1" applyAlignment="1">
      <alignment horizontal="center" vertical="center"/>
    </xf>
    <xf numFmtId="0" fontId="57" fillId="0" borderId="17"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_Book1" xfId="65"/>
    <cellStyle name="標準_完了●●（ Ｃ ）　136-206表"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54"/>
  <sheetViews>
    <sheetView tabSelected="1" zoomScalePageLayoutView="0" workbookViewId="0" topLeftCell="A1">
      <selection activeCell="F3" sqref="F3"/>
    </sheetView>
  </sheetViews>
  <sheetFormatPr defaultColWidth="9.140625" defaultRowHeight="15"/>
  <cols>
    <col min="1" max="1" width="1.28515625" style="0" customWidth="1"/>
    <col min="2" max="2" width="12.28125" style="0" customWidth="1"/>
    <col min="3" max="3" width="4.28125" style="0" hidden="1" customWidth="1"/>
    <col min="4" max="14" width="11.8515625" style="0" customWidth="1"/>
  </cols>
  <sheetData>
    <row r="1" spans="2:5" ht="13.5">
      <c r="B1" s="168" t="s">
        <v>435</v>
      </c>
      <c r="E1" t="s">
        <v>629</v>
      </c>
    </row>
    <row r="2" ht="13.5">
      <c r="E2" t="s">
        <v>198</v>
      </c>
    </row>
    <row r="3" spans="13:14" ht="13.5">
      <c r="M3" s="295" t="s">
        <v>121</v>
      </c>
      <c r="N3" s="295"/>
    </row>
    <row r="4" spans="2:14" ht="13.5">
      <c r="B4" s="8"/>
      <c r="C4" s="7"/>
      <c r="D4" s="292" t="s">
        <v>237</v>
      </c>
      <c r="E4" s="293"/>
      <c r="F4" s="293"/>
      <c r="G4" s="293"/>
      <c r="H4" s="293"/>
      <c r="I4" s="293"/>
      <c r="J4" s="293"/>
      <c r="K4" s="294"/>
      <c r="L4" s="73" t="s">
        <v>8</v>
      </c>
      <c r="M4" s="296" t="s">
        <v>98</v>
      </c>
      <c r="N4" s="299" t="s">
        <v>403</v>
      </c>
    </row>
    <row r="5" spans="2:14" ht="13.5">
      <c r="B5" s="16"/>
      <c r="C5" s="15"/>
      <c r="D5" s="296" t="s">
        <v>137</v>
      </c>
      <c r="E5" s="292" t="s">
        <v>236</v>
      </c>
      <c r="F5" s="293"/>
      <c r="G5" s="294"/>
      <c r="H5" s="292" t="s">
        <v>238</v>
      </c>
      <c r="I5" s="293"/>
      <c r="J5" s="293"/>
      <c r="K5" s="294"/>
      <c r="L5" s="34" t="s">
        <v>9</v>
      </c>
      <c r="M5" s="298"/>
      <c r="N5" s="300"/>
    </row>
    <row r="6" spans="2:14" ht="13.5">
      <c r="B6" s="16"/>
      <c r="C6" s="10"/>
      <c r="D6" s="297"/>
      <c r="E6" s="78" t="s">
        <v>137</v>
      </c>
      <c r="F6" s="78" t="s">
        <v>3</v>
      </c>
      <c r="G6" s="78" t="s">
        <v>4</v>
      </c>
      <c r="H6" s="78" t="s">
        <v>137</v>
      </c>
      <c r="I6" s="78" t="s">
        <v>5</v>
      </c>
      <c r="J6" s="78" t="s">
        <v>6</v>
      </c>
      <c r="K6" s="79" t="s">
        <v>7</v>
      </c>
      <c r="L6" s="74" t="s">
        <v>10</v>
      </c>
      <c r="M6" s="297"/>
      <c r="N6" s="301"/>
    </row>
    <row r="7" spans="2:14" ht="13.5">
      <c r="B7" s="8" t="s">
        <v>15</v>
      </c>
      <c r="C7" s="15"/>
      <c r="D7" s="134"/>
      <c r="E7" s="134"/>
      <c r="F7" s="134"/>
      <c r="G7" s="134"/>
      <c r="H7" s="134"/>
      <c r="I7" s="134"/>
      <c r="J7" s="134"/>
      <c r="K7" s="134"/>
      <c r="L7" s="134"/>
      <c r="M7" s="134"/>
      <c r="N7" s="283"/>
    </row>
    <row r="8" spans="2:14" ht="13.5">
      <c r="B8" s="16" t="s">
        <v>319</v>
      </c>
      <c r="C8" s="7"/>
      <c r="D8" s="13"/>
      <c r="E8" s="13"/>
      <c r="F8" s="13"/>
      <c r="G8" s="13"/>
      <c r="H8" s="13"/>
      <c r="I8" s="13"/>
      <c r="J8" s="13"/>
      <c r="K8" s="13"/>
      <c r="L8" s="13"/>
      <c r="M8" s="13"/>
      <c r="N8" s="13"/>
    </row>
    <row r="9" spans="2:14" ht="13.5">
      <c r="B9" s="16" t="s">
        <v>316</v>
      </c>
      <c r="C9" s="3"/>
      <c r="D9" s="45">
        <v>360000</v>
      </c>
      <c r="E9" s="45">
        <v>350000</v>
      </c>
      <c r="F9" s="45">
        <v>338000</v>
      </c>
      <c r="G9" s="45">
        <v>12300</v>
      </c>
      <c r="H9" s="45">
        <v>10100</v>
      </c>
      <c r="I9" s="45">
        <v>1000</v>
      </c>
      <c r="J9" s="45">
        <v>6800</v>
      </c>
      <c r="K9" s="45">
        <v>2300</v>
      </c>
      <c r="L9" s="45">
        <v>4200</v>
      </c>
      <c r="M9" s="45">
        <v>370000</v>
      </c>
      <c r="N9" s="28">
        <f aca="true" t="shared" si="0" ref="N9:N18">D9/M9</f>
        <v>0.972972972972973</v>
      </c>
    </row>
    <row r="10" spans="2:14" ht="13.5">
      <c r="B10" s="16" t="s">
        <v>317</v>
      </c>
      <c r="C10" s="3"/>
      <c r="D10" s="45">
        <v>410290</v>
      </c>
      <c r="E10" s="45">
        <v>390320</v>
      </c>
      <c r="F10" s="45">
        <v>382000</v>
      </c>
      <c r="G10" s="45">
        <v>8330</v>
      </c>
      <c r="H10" s="45">
        <v>19970</v>
      </c>
      <c r="I10" s="45">
        <v>2580</v>
      </c>
      <c r="J10" s="45">
        <v>15380</v>
      </c>
      <c r="K10" s="45">
        <v>2010</v>
      </c>
      <c r="L10" s="45">
        <v>4610</v>
      </c>
      <c r="M10" s="45">
        <v>404820</v>
      </c>
      <c r="N10" s="28">
        <f t="shared" si="0"/>
        <v>1.0135121782520626</v>
      </c>
    </row>
    <row r="11" spans="2:14" ht="13.5">
      <c r="B11" s="16" t="s">
        <v>320</v>
      </c>
      <c r="C11" s="3"/>
      <c r="D11" s="45">
        <v>472400</v>
      </c>
      <c r="E11" s="45">
        <v>439300</v>
      </c>
      <c r="F11" s="45">
        <v>433700</v>
      </c>
      <c r="G11" s="45">
        <v>5600</v>
      </c>
      <c r="H11" s="45">
        <v>33100</v>
      </c>
      <c r="I11" s="45">
        <v>3800</v>
      </c>
      <c r="J11" s="45">
        <v>25100</v>
      </c>
      <c r="K11" s="45">
        <v>4200</v>
      </c>
      <c r="L11" s="45">
        <v>5200</v>
      </c>
      <c r="M11" s="45">
        <v>451700</v>
      </c>
      <c r="N11" s="28">
        <f t="shared" si="0"/>
        <v>1.0458268762452956</v>
      </c>
    </row>
    <row r="12" spans="2:14" ht="13.5">
      <c r="B12" s="16" t="s">
        <v>321</v>
      </c>
      <c r="C12" s="3"/>
      <c r="D12" s="45">
        <v>535300</v>
      </c>
      <c r="E12" s="45">
        <v>490000</v>
      </c>
      <c r="F12" s="45">
        <v>486700</v>
      </c>
      <c r="G12" s="45">
        <v>3300</v>
      </c>
      <c r="H12" s="45">
        <v>45300</v>
      </c>
      <c r="I12" s="45">
        <v>3000</v>
      </c>
      <c r="J12" s="45">
        <v>38400</v>
      </c>
      <c r="K12" s="45">
        <v>3900</v>
      </c>
      <c r="L12" s="45">
        <v>3900</v>
      </c>
      <c r="M12" s="45">
        <v>497500</v>
      </c>
      <c r="N12" s="28">
        <f t="shared" si="0"/>
        <v>1.0759798994974874</v>
      </c>
    </row>
    <row r="13" spans="2:14" ht="13.5">
      <c r="B13" s="16" t="s">
        <v>322</v>
      </c>
      <c r="C13" s="3"/>
      <c r="D13" s="45">
        <v>577600</v>
      </c>
      <c r="E13" s="45">
        <v>521600</v>
      </c>
      <c r="F13" s="45">
        <v>519800</v>
      </c>
      <c r="G13" s="45">
        <v>1800</v>
      </c>
      <c r="H13" s="45">
        <v>55900</v>
      </c>
      <c r="I13" s="45">
        <v>5000</v>
      </c>
      <c r="J13" s="45">
        <v>48600</v>
      </c>
      <c r="K13" s="45">
        <v>2300</v>
      </c>
      <c r="L13" s="45">
        <v>4400</v>
      </c>
      <c r="M13" s="45">
        <v>528800</v>
      </c>
      <c r="N13" s="28">
        <f t="shared" si="0"/>
        <v>1.092284417549168</v>
      </c>
    </row>
    <row r="14" spans="2:14" ht="13.5">
      <c r="B14" s="16" t="s">
        <v>323</v>
      </c>
      <c r="C14" s="3"/>
      <c r="D14" s="45">
        <v>617700</v>
      </c>
      <c r="E14" s="45">
        <v>556000</v>
      </c>
      <c r="F14" s="45">
        <v>554000</v>
      </c>
      <c r="G14" s="45">
        <v>2000</v>
      </c>
      <c r="H14" s="45">
        <v>61700</v>
      </c>
      <c r="I14" s="45">
        <v>3800</v>
      </c>
      <c r="J14" s="45">
        <v>55900</v>
      </c>
      <c r="K14" s="45">
        <v>2100</v>
      </c>
      <c r="L14" s="45">
        <v>3300</v>
      </c>
      <c r="M14" s="45">
        <v>561600</v>
      </c>
      <c r="N14" s="28">
        <f t="shared" si="0"/>
        <v>1.0998931623931625</v>
      </c>
    </row>
    <row r="15" spans="2:14" ht="13.5">
      <c r="B15" s="16" t="s">
        <v>324</v>
      </c>
      <c r="C15" s="3"/>
      <c r="D15" s="45">
        <v>671900</v>
      </c>
      <c r="E15" s="45">
        <v>602100</v>
      </c>
      <c r="F15" s="45">
        <v>600100</v>
      </c>
      <c r="G15" s="45">
        <v>2000</v>
      </c>
      <c r="H15" s="45">
        <v>69800</v>
      </c>
      <c r="I15" s="45">
        <v>4800</v>
      </c>
      <c r="J15" s="45">
        <v>62000</v>
      </c>
      <c r="K15" s="45">
        <v>3000</v>
      </c>
      <c r="L15" s="45">
        <v>2500</v>
      </c>
      <c r="M15" s="45">
        <v>607000</v>
      </c>
      <c r="N15" s="28">
        <f t="shared" si="0"/>
        <v>1.1069192751235586</v>
      </c>
    </row>
    <row r="16" spans="2:14" ht="13.5">
      <c r="B16" s="16" t="s">
        <v>325</v>
      </c>
      <c r="C16" s="3"/>
      <c r="D16" s="45">
        <v>741100</v>
      </c>
      <c r="E16" s="45">
        <v>649000</v>
      </c>
      <c r="F16" s="45">
        <v>646700</v>
      </c>
      <c r="G16" s="45">
        <v>2300</v>
      </c>
      <c r="H16" s="45">
        <v>92100</v>
      </c>
      <c r="I16" s="45">
        <v>4900</v>
      </c>
      <c r="J16" s="45">
        <v>84800</v>
      </c>
      <c r="K16" s="45">
        <v>2400</v>
      </c>
      <c r="L16" s="45">
        <v>2300</v>
      </c>
      <c r="M16" s="45">
        <v>654400</v>
      </c>
      <c r="N16" s="28">
        <f t="shared" si="0"/>
        <v>1.1324877750611246</v>
      </c>
    </row>
    <row r="17" spans="2:14" ht="13.5">
      <c r="B17" s="16" t="s">
        <v>326</v>
      </c>
      <c r="C17" s="3"/>
      <c r="D17" s="45">
        <v>782900</v>
      </c>
      <c r="E17" s="45">
        <v>674900</v>
      </c>
      <c r="F17" s="45">
        <v>672000</v>
      </c>
      <c r="G17" s="45">
        <v>3000</v>
      </c>
      <c r="H17" s="45">
        <v>108000</v>
      </c>
      <c r="I17" s="45">
        <v>3800</v>
      </c>
      <c r="J17" s="45">
        <v>101900</v>
      </c>
      <c r="K17" s="45">
        <v>2200</v>
      </c>
      <c r="L17" s="45">
        <v>1200</v>
      </c>
      <c r="M17" s="45">
        <v>679800</v>
      </c>
      <c r="N17" s="28">
        <f t="shared" si="0"/>
        <v>1.151662253604001</v>
      </c>
    </row>
    <row r="18" spans="2:16" ht="13.5">
      <c r="B18" s="16" t="s">
        <v>327</v>
      </c>
      <c r="C18" s="3"/>
      <c r="D18" s="47">
        <v>835700</v>
      </c>
      <c r="E18" s="47">
        <v>712600</v>
      </c>
      <c r="F18" s="47">
        <v>709000</v>
      </c>
      <c r="G18" s="47">
        <v>3700</v>
      </c>
      <c r="H18" s="47">
        <v>123100</v>
      </c>
      <c r="I18" s="47">
        <v>3500</v>
      </c>
      <c r="J18" s="47">
        <v>117900</v>
      </c>
      <c r="K18" s="47">
        <v>1600</v>
      </c>
      <c r="L18" s="47">
        <v>1300</v>
      </c>
      <c r="M18" s="47">
        <v>717000</v>
      </c>
      <c r="N18" s="28">
        <f t="shared" si="0"/>
        <v>1.1655509065550906</v>
      </c>
      <c r="O18" s="42"/>
      <c r="P18" s="42"/>
    </row>
    <row r="19" spans="2:14" ht="13.5">
      <c r="B19" s="16" t="s">
        <v>328</v>
      </c>
      <c r="C19" s="15"/>
      <c r="D19" s="13"/>
      <c r="E19" s="48"/>
      <c r="F19" s="13"/>
      <c r="G19" s="13"/>
      <c r="H19" s="13"/>
      <c r="I19" s="13"/>
      <c r="J19" s="13"/>
      <c r="K19" s="13"/>
      <c r="L19" s="13"/>
      <c r="M19" s="13"/>
      <c r="N19" s="28"/>
    </row>
    <row r="20" spans="2:14" ht="13.5">
      <c r="B20" s="16" t="s">
        <v>316</v>
      </c>
      <c r="C20" s="15"/>
      <c r="D20" s="18">
        <v>100</v>
      </c>
      <c r="E20" s="19">
        <f>E9/$D9*100</f>
        <v>97.22222222222221</v>
      </c>
      <c r="F20" s="19">
        <f aca="true" t="shared" si="1" ref="F20:K20">F9/$D9*100</f>
        <v>93.88888888888889</v>
      </c>
      <c r="G20" s="19">
        <f t="shared" si="1"/>
        <v>3.4166666666666665</v>
      </c>
      <c r="H20" s="19">
        <f>H9/$D9*100</f>
        <v>2.8055555555555554</v>
      </c>
      <c r="I20" s="19">
        <f t="shared" si="1"/>
        <v>0.2777777777777778</v>
      </c>
      <c r="J20" s="19">
        <f t="shared" si="1"/>
        <v>1.8888888888888888</v>
      </c>
      <c r="K20" s="19">
        <f t="shared" si="1"/>
        <v>0.638888888888889</v>
      </c>
      <c r="L20" s="20" t="s">
        <v>97</v>
      </c>
      <c r="M20" s="20" t="s">
        <v>97</v>
      </c>
      <c r="N20" s="20" t="s">
        <v>97</v>
      </c>
    </row>
    <row r="21" spans="2:14" ht="13.5">
      <c r="B21" s="16" t="s">
        <v>329</v>
      </c>
      <c r="C21" s="15"/>
      <c r="D21" s="18">
        <v>100</v>
      </c>
      <c r="E21" s="19">
        <f>E10/D10*100</f>
        <v>95.13271100928613</v>
      </c>
      <c r="F21" s="19">
        <f aca="true" t="shared" si="2" ref="F21:K27">F10/$D10*100</f>
        <v>93.1048770381925</v>
      </c>
      <c r="G21" s="19">
        <f t="shared" si="2"/>
        <v>2.0302712715396427</v>
      </c>
      <c r="H21" s="19">
        <f t="shared" si="2"/>
        <v>4.867288990713885</v>
      </c>
      <c r="I21" s="19">
        <f t="shared" si="2"/>
        <v>0.6288235150747032</v>
      </c>
      <c r="J21" s="19">
        <f t="shared" si="2"/>
        <v>3.74856808598796</v>
      </c>
      <c r="K21" s="19">
        <f t="shared" si="2"/>
        <v>0.4898973896512223</v>
      </c>
      <c r="L21" s="20" t="s">
        <v>97</v>
      </c>
      <c r="M21" s="20" t="s">
        <v>97</v>
      </c>
      <c r="N21" s="20" t="s">
        <v>97</v>
      </c>
    </row>
    <row r="22" spans="2:14" ht="13.5">
      <c r="B22" s="16" t="s">
        <v>330</v>
      </c>
      <c r="C22" s="15"/>
      <c r="D22" s="18">
        <v>100</v>
      </c>
      <c r="E22" s="19">
        <f aca="true" t="shared" si="3" ref="E22:E28">E11/D11*100</f>
        <v>92.99322607959355</v>
      </c>
      <c r="F22" s="19">
        <f>F11/$D11*100</f>
        <v>91.8077900084674</v>
      </c>
      <c r="G22" s="19">
        <f t="shared" si="2"/>
        <v>1.1854360711261642</v>
      </c>
      <c r="H22" s="19">
        <f t="shared" si="2"/>
        <v>7.006773920406435</v>
      </c>
      <c r="I22" s="19">
        <f t="shared" si="2"/>
        <v>0.8044030482641829</v>
      </c>
      <c r="J22" s="19">
        <f t="shared" si="2"/>
        <v>5.3132938187976295</v>
      </c>
      <c r="K22" s="19">
        <f t="shared" si="2"/>
        <v>0.8890770533446233</v>
      </c>
      <c r="L22" s="20" t="s">
        <v>97</v>
      </c>
      <c r="M22" s="20" t="s">
        <v>97</v>
      </c>
      <c r="N22" s="20" t="s">
        <v>97</v>
      </c>
    </row>
    <row r="23" spans="2:14" ht="13.5">
      <c r="B23" s="16" t="s">
        <v>331</v>
      </c>
      <c r="C23" s="15"/>
      <c r="D23" s="18">
        <v>100</v>
      </c>
      <c r="E23" s="19">
        <f t="shared" si="3"/>
        <v>91.53745563235569</v>
      </c>
      <c r="F23" s="19">
        <f t="shared" si="2"/>
        <v>90.92097889034186</v>
      </c>
      <c r="G23" s="19">
        <f t="shared" si="2"/>
        <v>0.616476742013824</v>
      </c>
      <c r="H23" s="19">
        <f t="shared" si="2"/>
        <v>8.462544367644313</v>
      </c>
      <c r="I23" s="19">
        <f t="shared" si="2"/>
        <v>0.5604334018307491</v>
      </c>
      <c r="J23" s="19">
        <f t="shared" si="2"/>
        <v>7.173547543433588</v>
      </c>
      <c r="K23" s="19">
        <f t="shared" si="2"/>
        <v>0.7285634223799738</v>
      </c>
      <c r="L23" s="20" t="s">
        <v>97</v>
      </c>
      <c r="M23" s="20" t="s">
        <v>97</v>
      </c>
      <c r="N23" s="20" t="s">
        <v>97</v>
      </c>
    </row>
    <row r="24" spans="2:14" ht="13.5">
      <c r="B24" s="16" t="s">
        <v>322</v>
      </c>
      <c r="C24" s="15"/>
      <c r="D24" s="18">
        <v>100</v>
      </c>
      <c r="E24" s="19">
        <f t="shared" si="3"/>
        <v>90.30470914127424</v>
      </c>
      <c r="F24" s="19">
        <f t="shared" si="2"/>
        <v>89.99307479224376</v>
      </c>
      <c r="G24" s="19">
        <f t="shared" si="2"/>
        <v>0.31163434903047094</v>
      </c>
      <c r="H24" s="19">
        <f t="shared" si="2"/>
        <v>9.677977839335181</v>
      </c>
      <c r="I24" s="19">
        <f t="shared" si="2"/>
        <v>0.8656509695290859</v>
      </c>
      <c r="J24" s="19">
        <f t="shared" si="2"/>
        <v>8.414127423822714</v>
      </c>
      <c r="K24" s="19">
        <f t="shared" si="2"/>
        <v>0.39819944598337953</v>
      </c>
      <c r="L24" s="20" t="s">
        <v>97</v>
      </c>
      <c r="M24" s="20" t="s">
        <v>97</v>
      </c>
      <c r="N24" s="20" t="s">
        <v>97</v>
      </c>
    </row>
    <row r="25" spans="2:14" ht="13.5">
      <c r="B25" s="16" t="s">
        <v>323</v>
      </c>
      <c r="C25" s="15"/>
      <c r="D25" s="18">
        <v>100</v>
      </c>
      <c r="E25" s="19">
        <f t="shared" si="3"/>
        <v>90.01133236198801</v>
      </c>
      <c r="F25" s="19">
        <f>F14/$D14*100</f>
        <v>89.68755059090174</v>
      </c>
      <c r="G25" s="19">
        <f t="shared" si="2"/>
        <v>0.32378177108628786</v>
      </c>
      <c r="H25" s="19">
        <f t="shared" si="2"/>
        <v>9.98866763801198</v>
      </c>
      <c r="I25" s="19">
        <f t="shared" si="2"/>
        <v>0.6151853650639469</v>
      </c>
      <c r="J25" s="19">
        <f t="shared" si="2"/>
        <v>9.049700501861745</v>
      </c>
      <c r="K25" s="19">
        <f t="shared" si="2"/>
        <v>0.3399708596406022</v>
      </c>
      <c r="L25" s="20" t="s">
        <v>97</v>
      </c>
      <c r="M25" s="20" t="s">
        <v>97</v>
      </c>
      <c r="N25" s="20" t="s">
        <v>97</v>
      </c>
    </row>
    <row r="26" spans="2:14" ht="13.5">
      <c r="B26" s="16" t="s">
        <v>332</v>
      </c>
      <c r="C26" s="15"/>
      <c r="D26" s="18">
        <v>100</v>
      </c>
      <c r="E26" s="19">
        <f t="shared" si="3"/>
        <v>89.61154933769906</v>
      </c>
      <c r="F26" s="19">
        <f>F15/$D15*100</f>
        <v>89.31388599493972</v>
      </c>
      <c r="G26" s="19">
        <f t="shared" si="2"/>
        <v>0.2976633427593392</v>
      </c>
      <c r="H26" s="19">
        <f t="shared" si="2"/>
        <v>10.388450662300938</v>
      </c>
      <c r="I26" s="19">
        <f t="shared" si="2"/>
        <v>0.7143920226224141</v>
      </c>
      <c r="J26" s="19">
        <f t="shared" si="2"/>
        <v>9.227563625539513</v>
      </c>
      <c r="K26" s="19">
        <f t="shared" si="2"/>
        <v>0.4464950141390088</v>
      </c>
      <c r="L26" s="20" t="s">
        <v>97</v>
      </c>
      <c r="M26" s="20" t="s">
        <v>97</v>
      </c>
      <c r="N26" s="20" t="s">
        <v>97</v>
      </c>
    </row>
    <row r="27" spans="2:14" ht="13.5">
      <c r="B27" s="16" t="s">
        <v>325</v>
      </c>
      <c r="C27" s="15"/>
      <c r="D27" s="18">
        <v>100</v>
      </c>
      <c r="E27" s="19">
        <f t="shared" si="3"/>
        <v>87.57252732424774</v>
      </c>
      <c r="F27" s="19">
        <f t="shared" si="2"/>
        <v>87.26217784374577</v>
      </c>
      <c r="G27" s="19">
        <f t="shared" si="2"/>
        <v>0.31034948050195654</v>
      </c>
      <c r="H27" s="19">
        <f t="shared" si="2"/>
        <v>12.42747267575226</v>
      </c>
      <c r="I27" s="19">
        <f t="shared" si="2"/>
        <v>0.6611793280259074</v>
      </c>
      <c r="J27" s="19">
        <f t="shared" si="2"/>
        <v>11.442450411550398</v>
      </c>
      <c r="K27" s="19">
        <f t="shared" si="2"/>
        <v>0.32384293617595467</v>
      </c>
      <c r="L27" s="20" t="s">
        <v>97</v>
      </c>
      <c r="M27" s="20" t="s">
        <v>97</v>
      </c>
      <c r="N27" s="20" t="s">
        <v>97</v>
      </c>
    </row>
    <row r="28" spans="2:14" ht="13.5">
      <c r="B28" s="16" t="s">
        <v>333</v>
      </c>
      <c r="C28" s="15"/>
      <c r="D28" s="18">
        <v>100</v>
      </c>
      <c r="E28" s="19">
        <f t="shared" si="3"/>
        <v>86.2051347553966</v>
      </c>
      <c r="F28" s="19">
        <f aca="true" t="shared" si="4" ref="F28:K29">F17/$D17*100</f>
        <v>85.83471707753225</v>
      </c>
      <c r="G28" s="19">
        <f t="shared" si="4"/>
        <v>0.38319070123898324</v>
      </c>
      <c r="H28" s="19">
        <f t="shared" si="4"/>
        <v>13.794865244603397</v>
      </c>
      <c r="I28" s="19">
        <f t="shared" si="4"/>
        <v>0.48537488823604547</v>
      </c>
      <c r="J28" s="19">
        <f t="shared" si="4"/>
        <v>13.015710818750797</v>
      </c>
      <c r="K28" s="19">
        <f t="shared" si="4"/>
        <v>0.2810065142419211</v>
      </c>
      <c r="L28" s="20" t="s">
        <v>97</v>
      </c>
      <c r="M28" s="20" t="s">
        <v>97</v>
      </c>
      <c r="N28" s="20" t="s">
        <v>97</v>
      </c>
    </row>
    <row r="29" spans="2:14" ht="13.5">
      <c r="B29" s="16" t="s">
        <v>334</v>
      </c>
      <c r="C29" s="15"/>
      <c r="D29" s="18">
        <v>100</v>
      </c>
      <c r="E29" s="19">
        <f>E18/D18*100</f>
        <v>85.26983367237047</v>
      </c>
      <c r="F29" s="19">
        <f t="shared" si="4"/>
        <v>84.83905707789877</v>
      </c>
      <c r="G29" s="19">
        <f t="shared" si="4"/>
        <v>0.44274261098480316</v>
      </c>
      <c r="H29" s="19">
        <f t="shared" si="4"/>
        <v>14.730166327629531</v>
      </c>
      <c r="I29" s="19">
        <f t="shared" si="4"/>
        <v>0.41881057795859755</v>
      </c>
      <c r="J29" s="19">
        <f t="shared" si="4"/>
        <v>14.107933468948186</v>
      </c>
      <c r="K29" s="19">
        <f t="shared" si="4"/>
        <v>0.19145626420964462</v>
      </c>
      <c r="L29" s="20" t="s">
        <v>97</v>
      </c>
      <c r="M29" s="20" t="s">
        <v>97</v>
      </c>
      <c r="N29" s="20" t="s">
        <v>97</v>
      </c>
    </row>
    <row r="30" spans="2:14" ht="13.5">
      <c r="B30" s="16" t="s">
        <v>1</v>
      </c>
      <c r="C30" s="15"/>
      <c r="D30" s="13"/>
      <c r="E30" s="13"/>
      <c r="F30" s="13"/>
      <c r="G30" s="13"/>
      <c r="H30" s="13"/>
      <c r="I30" s="13"/>
      <c r="J30" s="13"/>
      <c r="K30" s="13"/>
      <c r="L30" s="13"/>
      <c r="M30" s="13"/>
      <c r="N30" s="28"/>
    </row>
    <row r="31" spans="2:14" ht="13.5">
      <c r="B31" s="16" t="s">
        <v>335</v>
      </c>
      <c r="C31" s="15"/>
      <c r="D31" s="21">
        <f>D10-D9</f>
        <v>50290</v>
      </c>
      <c r="E31" s="21">
        <f>E10-E9</f>
        <v>40320</v>
      </c>
      <c r="F31" s="21">
        <f aca="true" t="shared" si="5" ref="F31:M31">F10-F9</f>
        <v>44000</v>
      </c>
      <c r="G31" s="21">
        <f t="shared" si="5"/>
        <v>-3970</v>
      </c>
      <c r="H31" s="21">
        <f t="shared" si="5"/>
        <v>9870</v>
      </c>
      <c r="I31" s="21">
        <f t="shared" si="5"/>
        <v>1580</v>
      </c>
      <c r="J31" s="21">
        <f t="shared" si="5"/>
        <v>8580</v>
      </c>
      <c r="K31" s="21">
        <f t="shared" si="5"/>
        <v>-290</v>
      </c>
      <c r="L31" s="21">
        <f t="shared" si="5"/>
        <v>410</v>
      </c>
      <c r="M31" s="21">
        <f t="shared" si="5"/>
        <v>34820</v>
      </c>
      <c r="N31" s="20" t="s">
        <v>97</v>
      </c>
    </row>
    <row r="32" spans="1:14" ht="13.5">
      <c r="A32" t="s">
        <v>336</v>
      </c>
      <c r="B32" s="16" t="s">
        <v>337</v>
      </c>
      <c r="C32" s="15"/>
      <c r="D32" s="21">
        <f aca="true" t="shared" si="6" ref="D32:M32">D11-D10</f>
        <v>62110</v>
      </c>
      <c r="E32" s="21">
        <f t="shared" si="6"/>
        <v>48980</v>
      </c>
      <c r="F32" s="21">
        <f t="shared" si="6"/>
        <v>51700</v>
      </c>
      <c r="G32" s="21">
        <f t="shared" si="6"/>
        <v>-2730</v>
      </c>
      <c r="H32" s="21">
        <f t="shared" si="6"/>
        <v>13130</v>
      </c>
      <c r="I32" s="21">
        <f t="shared" si="6"/>
        <v>1220</v>
      </c>
      <c r="J32" s="21">
        <f t="shared" si="6"/>
        <v>9720</v>
      </c>
      <c r="K32" s="21">
        <f t="shared" si="6"/>
        <v>2190</v>
      </c>
      <c r="L32" s="21">
        <f t="shared" si="6"/>
        <v>590</v>
      </c>
      <c r="M32" s="21">
        <f t="shared" si="6"/>
        <v>46880</v>
      </c>
      <c r="N32" s="20" t="s">
        <v>97</v>
      </c>
    </row>
    <row r="33" spans="2:14" ht="13.5">
      <c r="B33" s="16" t="s">
        <v>338</v>
      </c>
      <c r="C33" s="15"/>
      <c r="D33" s="21">
        <f aca="true" t="shared" si="7" ref="D33:M33">D12-D11</f>
        <v>62900</v>
      </c>
      <c r="E33" s="21">
        <f t="shared" si="7"/>
        <v>50700</v>
      </c>
      <c r="F33" s="21">
        <f t="shared" si="7"/>
        <v>53000</v>
      </c>
      <c r="G33" s="21">
        <f t="shared" si="7"/>
        <v>-2300</v>
      </c>
      <c r="H33" s="21">
        <f t="shared" si="7"/>
        <v>12200</v>
      </c>
      <c r="I33" s="21">
        <f t="shared" si="7"/>
        <v>-800</v>
      </c>
      <c r="J33" s="21">
        <f t="shared" si="7"/>
        <v>13300</v>
      </c>
      <c r="K33" s="21">
        <f t="shared" si="7"/>
        <v>-300</v>
      </c>
      <c r="L33" s="21">
        <f t="shared" si="7"/>
        <v>-1300</v>
      </c>
      <c r="M33" s="21">
        <f t="shared" si="7"/>
        <v>45800</v>
      </c>
      <c r="N33" s="20" t="s">
        <v>97</v>
      </c>
    </row>
    <row r="34" spans="2:14" ht="13.5">
      <c r="B34" s="16" t="s">
        <v>339</v>
      </c>
      <c r="C34" s="15"/>
      <c r="D34" s="21">
        <f aca="true" t="shared" si="8" ref="D34:M34">D13-D12</f>
        <v>42300</v>
      </c>
      <c r="E34" s="21">
        <f t="shared" si="8"/>
        <v>31600</v>
      </c>
      <c r="F34" s="21">
        <f t="shared" si="8"/>
        <v>33100</v>
      </c>
      <c r="G34" s="21">
        <f t="shared" si="8"/>
        <v>-1500</v>
      </c>
      <c r="H34" s="21">
        <f t="shared" si="8"/>
        <v>10600</v>
      </c>
      <c r="I34" s="21">
        <f t="shared" si="8"/>
        <v>2000</v>
      </c>
      <c r="J34" s="21">
        <f t="shared" si="8"/>
        <v>10200</v>
      </c>
      <c r="K34" s="21">
        <f t="shared" si="8"/>
        <v>-1600</v>
      </c>
      <c r="L34" s="21">
        <f t="shared" si="8"/>
        <v>500</v>
      </c>
      <c r="M34" s="21">
        <f t="shared" si="8"/>
        <v>31300</v>
      </c>
      <c r="N34" s="20" t="s">
        <v>97</v>
      </c>
    </row>
    <row r="35" spans="2:14" ht="13.5">
      <c r="B35" s="16" t="s">
        <v>340</v>
      </c>
      <c r="C35" s="15"/>
      <c r="D35" s="21">
        <f aca="true" t="shared" si="9" ref="D35:M35">D14-D13</f>
        <v>40100</v>
      </c>
      <c r="E35" s="21">
        <f t="shared" si="9"/>
        <v>34400</v>
      </c>
      <c r="F35" s="21">
        <f t="shared" si="9"/>
        <v>34200</v>
      </c>
      <c r="G35" s="21">
        <f t="shared" si="9"/>
        <v>200</v>
      </c>
      <c r="H35" s="21">
        <f t="shared" si="9"/>
        <v>5800</v>
      </c>
      <c r="I35" s="21">
        <f t="shared" si="9"/>
        <v>-1200</v>
      </c>
      <c r="J35" s="21">
        <f t="shared" si="9"/>
        <v>7300</v>
      </c>
      <c r="K35" s="21">
        <f t="shared" si="9"/>
        <v>-200</v>
      </c>
      <c r="L35" s="21">
        <f t="shared" si="9"/>
        <v>-1100</v>
      </c>
      <c r="M35" s="21">
        <f t="shared" si="9"/>
        <v>32800</v>
      </c>
      <c r="N35" s="20" t="s">
        <v>97</v>
      </c>
    </row>
    <row r="36" spans="2:14" ht="13.5">
      <c r="B36" s="167" t="s">
        <v>341</v>
      </c>
      <c r="C36" s="127"/>
      <c r="D36" s="21">
        <f aca="true" t="shared" si="10" ref="D36:M36">D15-D14</f>
        <v>54200</v>
      </c>
      <c r="E36" s="21">
        <f t="shared" si="10"/>
        <v>46100</v>
      </c>
      <c r="F36" s="21">
        <f t="shared" si="10"/>
        <v>46100</v>
      </c>
      <c r="G36" s="21">
        <f t="shared" si="10"/>
        <v>0</v>
      </c>
      <c r="H36" s="21">
        <f t="shared" si="10"/>
        <v>8100</v>
      </c>
      <c r="I36" s="21">
        <f t="shared" si="10"/>
        <v>1000</v>
      </c>
      <c r="J36" s="21">
        <f t="shared" si="10"/>
        <v>6100</v>
      </c>
      <c r="K36" s="21">
        <f t="shared" si="10"/>
        <v>900</v>
      </c>
      <c r="L36" s="21">
        <f t="shared" si="10"/>
        <v>-800</v>
      </c>
      <c r="M36" s="21">
        <f t="shared" si="10"/>
        <v>45400</v>
      </c>
      <c r="N36" s="20" t="s">
        <v>97</v>
      </c>
    </row>
    <row r="37" spans="2:14" ht="13.5">
      <c r="B37" s="16" t="s">
        <v>342</v>
      </c>
      <c r="C37" s="15"/>
      <c r="D37" s="21">
        <f aca="true" t="shared" si="11" ref="D37:M37">D16-D15</f>
        <v>69200</v>
      </c>
      <c r="E37" s="21">
        <f t="shared" si="11"/>
        <v>46900</v>
      </c>
      <c r="F37" s="21">
        <f t="shared" si="11"/>
        <v>46600</v>
      </c>
      <c r="G37" s="21">
        <f t="shared" si="11"/>
        <v>300</v>
      </c>
      <c r="H37" s="21">
        <f t="shared" si="11"/>
        <v>22300</v>
      </c>
      <c r="I37" s="21">
        <f t="shared" si="11"/>
        <v>100</v>
      </c>
      <c r="J37" s="21">
        <f t="shared" si="11"/>
        <v>22800</v>
      </c>
      <c r="K37" s="21">
        <f t="shared" si="11"/>
        <v>-600</v>
      </c>
      <c r="L37" s="21">
        <f t="shared" si="11"/>
        <v>-200</v>
      </c>
      <c r="M37" s="21">
        <f t="shared" si="11"/>
        <v>47400</v>
      </c>
      <c r="N37" s="20" t="s">
        <v>97</v>
      </c>
    </row>
    <row r="38" spans="2:14" ht="13.5">
      <c r="B38" s="16" t="s">
        <v>343</v>
      </c>
      <c r="C38" s="15"/>
      <c r="D38" s="21">
        <f>D17-D16</f>
        <v>41800</v>
      </c>
      <c r="E38" s="21">
        <f aca="true" t="shared" si="12" ref="E38:M38">E17-E16</f>
        <v>25900</v>
      </c>
      <c r="F38" s="21">
        <f t="shared" si="12"/>
        <v>25300</v>
      </c>
      <c r="G38" s="21">
        <f t="shared" si="12"/>
        <v>700</v>
      </c>
      <c r="H38" s="21">
        <f t="shared" si="12"/>
        <v>15900</v>
      </c>
      <c r="I38" s="21">
        <f t="shared" si="12"/>
        <v>-1100</v>
      </c>
      <c r="J38" s="21">
        <f t="shared" si="12"/>
        <v>17100</v>
      </c>
      <c r="K38" s="21">
        <f t="shared" si="12"/>
        <v>-200</v>
      </c>
      <c r="L38" s="21">
        <f t="shared" si="12"/>
        <v>-1100</v>
      </c>
      <c r="M38" s="21">
        <f t="shared" si="12"/>
        <v>25400</v>
      </c>
      <c r="N38" s="20" t="s">
        <v>97</v>
      </c>
    </row>
    <row r="39" spans="2:14" ht="13.5">
      <c r="B39" s="16" t="s">
        <v>344</v>
      </c>
      <c r="C39" s="15"/>
      <c r="D39" s="21">
        <f>D18-D17</f>
        <v>52800</v>
      </c>
      <c r="E39" s="21">
        <f aca="true" t="shared" si="13" ref="E39:M39">E18-E17</f>
        <v>37700</v>
      </c>
      <c r="F39" s="21">
        <f t="shared" si="13"/>
        <v>37000</v>
      </c>
      <c r="G39" s="21">
        <f t="shared" si="13"/>
        <v>700</v>
      </c>
      <c r="H39" s="21">
        <f t="shared" si="13"/>
        <v>15100</v>
      </c>
      <c r="I39" s="21">
        <f t="shared" si="13"/>
        <v>-300</v>
      </c>
      <c r="J39" s="21">
        <f t="shared" si="13"/>
        <v>16000</v>
      </c>
      <c r="K39" s="21">
        <f t="shared" si="13"/>
        <v>-600</v>
      </c>
      <c r="L39" s="21">
        <f t="shared" si="13"/>
        <v>100</v>
      </c>
      <c r="M39" s="21">
        <f t="shared" si="13"/>
        <v>37200</v>
      </c>
      <c r="N39" s="173" t="s">
        <v>97</v>
      </c>
    </row>
    <row r="40" spans="2:14" ht="13.5">
      <c r="B40" s="16" t="s">
        <v>2</v>
      </c>
      <c r="C40" s="15"/>
      <c r="D40" s="13"/>
      <c r="E40" s="13"/>
      <c r="F40" s="13"/>
      <c r="G40" s="13"/>
      <c r="H40" s="13"/>
      <c r="I40" s="13"/>
      <c r="J40" s="13"/>
      <c r="K40" s="13"/>
      <c r="L40" s="13"/>
      <c r="M40" s="13"/>
      <c r="N40" s="28"/>
    </row>
    <row r="41" spans="2:14" ht="13.5">
      <c r="B41" s="16" t="s">
        <v>335</v>
      </c>
      <c r="C41" s="15"/>
      <c r="D41" s="23">
        <f>D31/D9*100</f>
        <v>13.969444444444445</v>
      </c>
      <c r="E41" s="23">
        <f>E31/E9*100</f>
        <v>11.52</v>
      </c>
      <c r="F41" s="23">
        <f aca="true" t="shared" si="14" ref="F41:M41">F31/F9*100</f>
        <v>13.017751479289942</v>
      </c>
      <c r="G41" s="23">
        <f t="shared" si="14"/>
        <v>-32.27642276422764</v>
      </c>
      <c r="H41" s="23">
        <f t="shared" si="14"/>
        <v>97.72277227722772</v>
      </c>
      <c r="I41" s="23">
        <f t="shared" si="14"/>
        <v>158</v>
      </c>
      <c r="J41" s="23">
        <f t="shared" si="14"/>
        <v>126.17647058823529</v>
      </c>
      <c r="K41" s="23">
        <f t="shared" si="14"/>
        <v>-12.608695652173912</v>
      </c>
      <c r="L41" s="23">
        <f t="shared" si="14"/>
        <v>9.761904761904763</v>
      </c>
      <c r="M41" s="23">
        <f t="shared" si="14"/>
        <v>9.41081081081081</v>
      </c>
      <c r="N41" s="20" t="s">
        <v>97</v>
      </c>
    </row>
    <row r="42" spans="2:14" ht="13.5">
      <c r="B42" s="16" t="s">
        <v>337</v>
      </c>
      <c r="C42" s="15"/>
      <c r="D42" s="23">
        <f aca="true" t="shared" si="15" ref="D42:M42">D32/D10*100</f>
        <v>15.138073070267371</v>
      </c>
      <c r="E42" s="23">
        <f t="shared" si="15"/>
        <v>12.54867800778848</v>
      </c>
      <c r="F42" s="23">
        <f t="shared" si="15"/>
        <v>13.534031413612565</v>
      </c>
      <c r="G42" s="23">
        <f t="shared" si="15"/>
        <v>-32.773109243697476</v>
      </c>
      <c r="H42" s="23">
        <f t="shared" si="15"/>
        <v>65.7486229344016</v>
      </c>
      <c r="I42" s="23">
        <f t="shared" si="15"/>
        <v>47.286821705426355</v>
      </c>
      <c r="J42" s="23">
        <f t="shared" si="15"/>
        <v>63.198959687906374</v>
      </c>
      <c r="K42" s="23">
        <f t="shared" si="15"/>
        <v>108.95522388059702</v>
      </c>
      <c r="L42" s="23">
        <f t="shared" si="15"/>
        <v>12.79826464208243</v>
      </c>
      <c r="M42" s="23">
        <f t="shared" si="15"/>
        <v>11.58045551109135</v>
      </c>
      <c r="N42" s="20" t="s">
        <v>97</v>
      </c>
    </row>
    <row r="43" spans="2:14" ht="13.5">
      <c r="B43" s="16" t="s">
        <v>338</v>
      </c>
      <c r="C43" s="15"/>
      <c r="D43" s="23">
        <f aca="true" t="shared" si="16" ref="D43:M43">D33/D11*100</f>
        <v>13.31498729889924</v>
      </c>
      <c r="E43" s="23">
        <f t="shared" si="16"/>
        <v>11.541088094696107</v>
      </c>
      <c r="F43" s="23">
        <f t="shared" si="16"/>
        <v>12.220428867881024</v>
      </c>
      <c r="G43" s="23">
        <f t="shared" si="16"/>
        <v>-41.07142857142857</v>
      </c>
      <c r="H43" s="23">
        <f t="shared" si="16"/>
        <v>36.85800604229607</v>
      </c>
      <c r="I43" s="23">
        <f t="shared" si="16"/>
        <v>-21.052631578947366</v>
      </c>
      <c r="J43" s="23">
        <f t="shared" si="16"/>
        <v>52.98804780876494</v>
      </c>
      <c r="K43" s="23">
        <f t="shared" si="16"/>
        <v>-7.142857142857142</v>
      </c>
      <c r="L43" s="23">
        <f t="shared" si="16"/>
        <v>-25</v>
      </c>
      <c r="M43" s="23">
        <f t="shared" si="16"/>
        <v>10.139473101616117</v>
      </c>
      <c r="N43" s="20" t="s">
        <v>97</v>
      </c>
    </row>
    <row r="44" spans="2:14" ht="13.5">
      <c r="B44" s="16" t="s">
        <v>339</v>
      </c>
      <c r="C44" s="15"/>
      <c r="D44" s="23">
        <f aca="true" t="shared" si="17" ref="D44:M44">D34/D12*100</f>
        <v>7.902110965813562</v>
      </c>
      <c r="E44" s="23">
        <f t="shared" si="17"/>
        <v>6.448979591836734</v>
      </c>
      <c r="F44" s="23">
        <f t="shared" si="17"/>
        <v>6.800904047667967</v>
      </c>
      <c r="G44" s="23">
        <f t="shared" si="17"/>
        <v>-45.45454545454545</v>
      </c>
      <c r="H44" s="23">
        <f t="shared" si="17"/>
        <v>23.399558498896248</v>
      </c>
      <c r="I44" s="23">
        <f t="shared" si="17"/>
        <v>66.66666666666666</v>
      </c>
      <c r="J44" s="23">
        <f t="shared" si="17"/>
        <v>26.5625</v>
      </c>
      <c r="K44" s="23">
        <f t="shared" si="17"/>
        <v>-41.02564102564102</v>
      </c>
      <c r="L44" s="23">
        <f t="shared" si="17"/>
        <v>12.82051282051282</v>
      </c>
      <c r="M44" s="23">
        <f t="shared" si="17"/>
        <v>6.29145728643216</v>
      </c>
      <c r="N44" s="20" t="s">
        <v>97</v>
      </c>
    </row>
    <row r="45" spans="2:14" ht="13.5">
      <c r="B45" s="16" t="s">
        <v>340</v>
      </c>
      <c r="C45" s="15"/>
      <c r="D45" s="23">
        <f aca="true" t="shared" si="18" ref="D45:M45">D35/D13*100</f>
        <v>6.942520775623269</v>
      </c>
      <c r="E45" s="23">
        <f t="shared" si="18"/>
        <v>6.595092024539877</v>
      </c>
      <c r="F45" s="23">
        <f t="shared" si="18"/>
        <v>6.579453636013851</v>
      </c>
      <c r="G45" s="23">
        <f t="shared" si="18"/>
        <v>11.11111111111111</v>
      </c>
      <c r="H45" s="23">
        <f t="shared" si="18"/>
        <v>10.37567084078712</v>
      </c>
      <c r="I45" s="23">
        <f t="shared" si="18"/>
        <v>-24</v>
      </c>
      <c r="J45" s="23">
        <f t="shared" si="18"/>
        <v>15.020576131687244</v>
      </c>
      <c r="K45" s="23">
        <f t="shared" si="18"/>
        <v>-8.695652173913043</v>
      </c>
      <c r="L45" s="23">
        <f t="shared" si="18"/>
        <v>-25</v>
      </c>
      <c r="M45" s="23">
        <f t="shared" si="18"/>
        <v>6.202723146747353</v>
      </c>
      <c r="N45" s="20" t="s">
        <v>97</v>
      </c>
    </row>
    <row r="46" spans="2:14" ht="13.5">
      <c r="B46" s="167" t="s">
        <v>341</v>
      </c>
      <c r="C46" s="127"/>
      <c r="D46" s="23">
        <f aca="true" t="shared" si="19" ref="D46:M46">D36/D14*100</f>
        <v>8.7744859964384</v>
      </c>
      <c r="E46" s="23">
        <f t="shared" si="19"/>
        <v>8.29136690647482</v>
      </c>
      <c r="F46" s="23">
        <f t="shared" si="19"/>
        <v>8.32129963898917</v>
      </c>
      <c r="G46" s="23">
        <f t="shared" si="19"/>
        <v>0</v>
      </c>
      <c r="H46" s="23">
        <f t="shared" si="19"/>
        <v>13.12803889789303</v>
      </c>
      <c r="I46" s="23">
        <f t="shared" si="19"/>
        <v>26.31578947368421</v>
      </c>
      <c r="J46" s="23">
        <f t="shared" si="19"/>
        <v>10.912343470483005</v>
      </c>
      <c r="K46" s="23">
        <f t="shared" si="19"/>
        <v>42.857142857142854</v>
      </c>
      <c r="L46" s="23">
        <f t="shared" si="19"/>
        <v>-24.242424242424242</v>
      </c>
      <c r="M46" s="23">
        <f t="shared" si="19"/>
        <v>8.084045584045583</v>
      </c>
      <c r="N46" s="20" t="s">
        <v>97</v>
      </c>
    </row>
    <row r="47" spans="2:14" ht="13.5">
      <c r="B47" s="16" t="s">
        <v>342</v>
      </c>
      <c r="C47" s="15"/>
      <c r="D47" s="23">
        <f aca="true" t="shared" si="20" ref="D47:M47">D37/D15*100</f>
        <v>10.299151659473136</v>
      </c>
      <c r="E47" s="23">
        <f t="shared" si="20"/>
        <v>7.789403753529315</v>
      </c>
      <c r="F47" s="23">
        <f t="shared" si="20"/>
        <v>7.765372437927012</v>
      </c>
      <c r="G47" s="23">
        <f t="shared" si="20"/>
        <v>15</v>
      </c>
      <c r="H47" s="23">
        <f t="shared" si="20"/>
        <v>31.94842406876791</v>
      </c>
      <c r="I47" s="23">
        <f t="shared" si="20"/>
        <v>2.083333333333333</v>
      </c>
      <c r="J47" s="23">
        <f t="shared" si="20"/>
        <v>36.774193548387096</v>
      </c>
      <c r="K47" s="23">
        <f t="shared" si="20"/>
        <v>-20</v>
      </c>
      <c r="L47" s="23">
        <f t="shared" si="20"/>
        <v>-8</v>
      </c>
      <c r="M47" s="23">
        <f t="shared" si="20"/>
        <v>7.808896210873146</v>
      </c>
      <c r="N47" s="20" t="s">
        <v>97</v>
      </c>
    </row>
    <row r="48" spans="2:14" ht="13.5">
      <c r="B48" s="16" t="s">
        <v>343</v>
      </c>
      <c r="C48" s="15"/>
      <c r="D48" s="23">
        <f aca="true" t="shared" si="21" ref="D48:M48">D38/D16*100</f>
        <v>5.64026447173121</v>
      </c>
      <c r="E48" s="23">
        <f t="shared" si="21"/>
        <v>3.99075500770416</v>
      </c>
      <c r="F48" s="23">
        <f t="shared" si="21"/>
        <v>3.9121694758002166</v>
      </c>
      <c r="G48" s="23">
        <f t="shared" si="21"/>
        <v>30.434782608695656</v>
      </c>
      <c r="H48" s="23">
        <f t="shared" si="21"/>
        <v>17.263843648208468</v>
      </c>
      <c r="I48" s="23">
        <f t="shared" si="21"/>
        <v>-22.448979591836736</v>
      </c>
      <c r="J48" s="23">
        <f t="shared" si="21"/>
        <v>20.16509433962264</v>
      </c>
      <c r="K48" s="23">
        <f t="shared" si="21"/>
        <v>-8.333333333333332</v>
      </c>
      <c r="L48" s="23">
        <f t="shared" si="21"/>
        <v>-47.82608695652174</v>
      </c>
      <c r="M48" s="23">
        <f t="shared" si="21"/>
        <v>3.881418092909535</v>
      </c>
      <c r="N48" s="20" t="s">
        <v>97</v>
      </c>
    </row>
    <row r="49" spans="2:14" ht="13.5">
      <c r="B49" s="16" t="s">
        <v>344</v>
      </c>
      <c r="C49" s="15"/>
      <c r="D49" s="23">
        <f aca="true" t="shared" si="22" ref="D49:M49">D39/D17*100</f>
        <v>6.7441563418061055</v>
      </c>
      <c r="E49" s="23">
        <f t="shared" si="22"/>
        <v>5.5860127426285375</v>
      </c>
      <c r="F49" s="23">
        <f t="shared" si="22"/>
        <v>5.5059523809523805</v>
      </c>
      <c r="G49" s="23">
        <f t="shared" si="22"/>
        <v>23.333333333333332</v>
      </c>
      <c r="H49" s="23">
        <f t="shared" si="22"/>
        <v>13.981481481481481</v>
      </c>
      <c r="I49" s="23">
        <f t="shared" si="22"/>
        <v>-7.894736842105263</v>
      </c>
      <c r="J49" s="23">
        <f t="shared" si="22"/>
        <v>15.701668302257115</v>
      </c>
      <c r="K49" s="23">
        <f t="shared" si="22"/>
        <v>-27.27272727272727</v>
      </c>
      <c r="L49" s="23">
        <f t="shared" si="22"/>
        <v>8.333333333333332</v>
      </c>
      <c r="M49" s="23">
        <f t="shared" si="22"/>
        <v>5.472197705207414</v>
      </c>
      <c r="N49" s="139" t="s">
        <v>97</v>
      </c>
    </row>
    <row r="50" spans="2:14" ht="13.5">
      <c r="B50" s="16" t="s">
        <v>200</v>
      </c>
      <c r="C50" s="15"/>
      <c r="E50" s="24"/>
      <c r="F50" s="24"/>
      <c r="G50" s="24"/>
      <c r="H50" s="24"/>
      <c r="I50" s="24"/>
      <c r="J50" s="24"/>
      <c r="K50" s="24"/>
      <c r="L50" s="24"/>
      <c r="M50" s="4"/>
      <c r="N50" s="28"/>
    </row>
    <row r="51" spans="2:14" ht="13.5">
      <c r="B51" s="16" t="s">
        <v>318</v>
      </c>
      <c r="C51" s="15"/>
      <c r="D51" s="143">
        <v>57586000</v>
      </c>
      <c r="E51" s="143">
        <v>49598300</v>
      </c>
      <c r="F51" s="143">
        <v>49322500</v>
      </c>
      <c r="G51" s="143">
        <v>275800</v>
      </c>
      <c r="H51" s="143">
        <v>7987600</v>
      </c>
      <c r="I51" s="143">
        <v>326400</v>
      </c>
      <c r="J51" s="143">
        <v>7567900</v>
      </c>
      <c r="K51" s="143">
        <v>93300</v>
      </c>
      <c r="L51" s="143">
        <v>74600</v>
      </c>
      <c r="M51" s="143">
        <v>49894500</v>
      </c>
      <c r="N51" s="28">
        <f>D51/M51</f>
        <v>1.154155267614667</v>
      </c>
    </row>
    <row r="52" spans="2:14" ht="14.25" thickBot="1">
      <c r="B52" s="69" t="s">
        <v>345</v>
      </c>
      <c r="C52" s="26"/>
      <c r="D52" s="37">
        <v>100</v>
      </c>
      <c r="E52" s="37">
        <f aca="true" t="shared" si="23" ref="E52:K52">E51/$D51*100</f>
        <v>86.12909387698399</v>
      </c>
      <c r="F52" s="37">
        <f t="shared" si="23"/>
        <v>85.65015802451985</v>
      </c>
      <c r="G52" s="37">
        <f t="shared" si="23"/>
        <v>0.47893585246414055</v>
      </c>
      <c r="H52" s="37">
        <f t="shared" si="23"/>
        <v>13.870732469697497</v>
      </c>
      <c r="I52" s="37">
        <f t="shared" si="23"/>
        <v>0.5668044316326886</v>
      </c>
      <c r="J52" s="37">
        <f t="shared" si="23"/>
        <v>13.141909491890392</v>
      </c>
      <c r="K52" s="37">
        <f t="shared" si="23"/>
        <v>0.16201854617441738</v>
      </c>
      <c r="L52" s="68" t="s">
        <v>99</v>
      </c>
      <c r="M52" s="70" t="s">
        <v>99</v>
      </c>
      <c r="N52" s="70" t="s">
        <v>99</v>
      </c>
    </row>
    <row r="54" ht="13.5">
      <c r="E54" s="284"/>
    </row>
  </sheetData>
  <sheetProtection/>
  <mergeCells count="7">
    <mergeCell ref="D4:K4"/>
    <mergeCell ref="H5:K5"/>
    <mergeCell ref="M3:N3"/>
    <mergeCell ref="D5:D6"/>
    <mergeCell ref="E5:G5"/>
    <mergeCell ref="M4:M6"/>
    <mergeCell ref="N4:N6"/>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sheetPr>
    <pageSetUpPr fitToPage="1"/>
  </sheetPr>
  <dimension ref="B1:L41"/>
  <sheetViews>
    <sheetView zoomScalePageLayoutView="0" workbookViewId="0" topLeftCell="A1">
      <selection activeCell="C1" sqref="C1"/>
    </sheetView>
  </sheetViews>
  <sheetFormatPr defaultColWidth="9.140625" defaultRowHeight="15"/>
  <cols>
    <col min="1" max="1" width="1.28515625" style="0" customWidth="1"/>
    <col min="2" max="2" width="1.421875" style="0" customWidth="1"/>
    <col min="3" max="3" width="21.8515625" style="0" customWidth="1"/>
    <col min="4" max="4" width="11.421875" style="0" hidden="1" customWidth="1"/>
    <col min="5" max="5" width="10.28125" style="0" customWidth="1"/>
    <col min="6" max="6" width="9.28125" style="0" bestFit="1" customWidth="1"/>
    <col min="7" max="11" width="9.28125" style="0" customWidth="1"/>
    <col min="12" max="12" width="10.28125" style="0" bestFit="1" customWidth="1"/>
  </cols>
  <sheetData>
    <row r="1" spans="3:5" ht="13.5">
      <c r="C1" s="288" t="s">
        <v>443</v>
      </c>
      <c r="E1" t="s">
        <v>207</v>
      </c>
    </row>
    <row r="2" spans="11:12" ht="13.5">
      <c r="K2" s="295" t="s">
        <v>124</v>
      </c>
      <c r="L2" s="295"/>
    </row>
    <row r="3" spans="2:12" ht="22.5" customHeight="1">
      <c r="B3" s="6"/>
      <c r="C3" s="7"/>
      <c r="D3" s="7"/>
      <c r="E3" s="75" t="s">
        <v>142</v>
      </c>
      <c r="F3" s="302" t="s">
        <v>126</v>
      </c>
      <c r="G3" s="303"/>
      <c r="H3" s="303"/>
      <c r="I3" s="303"/>
      <c r="J3" s="303"/>
      <c r="K3" s="304"/>
      <c r="L3" s="299" t="s">
        <v>141</v>
      </c>
    </row>
    <row r="4" spans="2:12" ht="13.5">
      <c r="B4" s="9"/>
      <c r="C4" s="10"/>
      <c r="D4" s="10"/>
      <c r="E4" s="36" t="s">
        <v>113</v>
      </c>
      <c r="F4" s="78" t="s">
        <v>143</v>
      </c>
      <c r="G4" s="78" t="s">
        <v>259</v>
      </c>
      <c r="H4" s="78" t="s">
        <v>260</v>
      </c>
      <c r="I4" s="95" t="s">
        <v>185</v>
      </c>
      <c r="J4" s="78" t="s">
        <v>184</v>
      </c>
      <c r="K4" s="78" t="s">
        <v>55</v>
      </c>
      <c r="L4" s="301"/>
    </row>
    <row r="5" spans="2:8" ht="13.5">
      <c r="B5" s="14" t="s">
        <v>37</v>
      </c>
      <c r="C5" s="15"/>
      <c r="D5" s="15"/>
      <c r="E5" s="13"/>
      <c r="F5" s="13"/>
      <c r="G5" s="13"/>
      <c r="H5" s="13"/>
    </row>
    <row r="6" spans="2:8" ht="13.5">
      <c r="B6" s="14" t="s">
        <v>356</v>
      </c>
      <c r="C6" s="15"/>
      <c r="D6" s="15"/>
      <c r="E6" s="13"/>
      <c r="F6" s="13"/>
      <c r="G6" s="13"/>
      <c r="H6" s="13"/>
    </row>
    <row r="7" spans="2:12" ht="13.5">
      <c r="B7" s="14" t="s">
        <v>208</v>
      </c>
      <c r="C7" s="15"/>
      <c r="D7" s="15"/>
      <c r="E7" s="89">
        <v>712600</v>
      </c>
      <c r="F7" s="89">
        <v>229600</v>
      </c>
      <c r="G7" s="89">
        <v>121100</v>
      </c>
      <c r="H7" s="89">
        <v>169200</v>
      </c>
      <c r="I7" s="89">
        <v>36500</v>
      </c>
      <c r="J7" s="89">
        <v>31000</v>
      </c>
      <c r="K7" s="89">
        <v>29100</v>
      </c>
      <c r="L7" s="89">
        <v>474000</v>
      </c>
    </row>
    <row r="8" spans="2:12" ht="13.5">
      <c r="B8" s="14"/>
      <c r="C8" s="15" t="s">
        <v>28</v>
      </c>
      <c r="D8" s="15"/>
      <c r="E8" s="89">
        <v>526300</v>
      </c>
      <c r="F8" s="89">
        <v>144500</v>
      </c>
      <c r="G8" s="89">
        <v>60900</v>
      </c>
      <c r="H8" s="89">
        <v>114300</v>
      </c>
      <c r="I8" s="89">
        <v>32700</v>
      </c>
      <c r="J8" s="89">
        <v>20300</v>
      </c>
      <c r="K8" s="89">
        <v>15300</v>
      </c>
      <c r="L8" s="89">
        <v>381800</v>
      </c>
    </row>
    <row r="9" spans="2:12" ht="13.5">
      <c r="B9" s="14"/>
      <c r="C9" s="15" t="s">
        <v>29</v>
      </c>
      <c r="D9" s="15"/>
      <c r="E9" s="89">
        <v>177300</v>
      </c>
      <c r="F9" s="89">
        <v>85100</v>
      </c>
      <c r="G9" s="89">
        <v>60200</v>
      </c>
      <c r="H9" s="89">
        <v>54900</v>
      </c>
      <c r="I9" s="89">
        <v>3800</v>
      </c>
      <c r="J9" s="89">
        <v>10800</v>
      </c>
      <c r="K9" s="89">
        <v>13800</v>
      </c>
      <c r="L9" s="89">
        <v>92200</v>
      </c>
    </row>
    <row r="10" spans="2:12" ht="13.5">
      <c r="B10" s="14"/>
      <c r="C10" s="15" t="s">
        <v>293</v>
      </c>
      <c r="D10" s="3"/>
      <c r="E10" s="89">
        <v>14300</v>
      </c>
      <c r="F10" s="89">
        <v>9400</v>
      </c>
      <c r="G10" s="89">
        <v>7900</v>
      </c>
      <c r="H10" s="89">
        <v>5700</v>
      </c>
      <c r="I10" s="89">
        <v>600</v>
      </c>
      <c r="J10" s="89">
        <v>400</v>
      </c>
      <c r="K10" s="89">
        <v>1800</v>
      </c>
      <c r="L10" s="89">
        <v>5000</v>
      </c>
    </row>
    <row r="11" spans="2:12" ht="13.5">
      <c r="B11" s="14"/>
      <c r="C11" s="126" t="s">
        <v>294</v>
      </c>
      <c r="D11" s="3"/>
      <c r="E11" s="89">
        <v>4700</v>
      </c>
      <c r="F11" s="89">
        <v>1200</v>
      </c>
      <c r="G11" s="89">
        <v>200</v>
      </c>
      <c r="H11" s="89">
        <v>900</v>
      </c>
      <c r="I11" s="90" t="s">
        <v>100</v>
      </c>
      <c r="J11" s="89">
        <v>100</v>
      </c>
      <c r="K11" s="89">
        <v>100</v>
      </c>
      <c r="L11" s="89">
        <v>3600</v>
      </c>
    </row>
    <row r="12" spans="2:12" ht="13.5">
      <c r="B12" s="14"/>
      <c r="C12" s="15" t="s">
        <v>295</v>
      </c>
      <c r="D12" s="3"/>
      <c r="E12" s="89">
        <v>138800</v>
      </c>
      <c r="F12" s="89">
        <v>64300</v>
      </c>
      <c r="G12" s="89">
        <v>44300</v>
      </c>
      <c r="H12" s="89">
        <v>41300</v>
      </c>
      <c r="I12" s="89">
        <v>2600</v>
      </c>
      <c r="J12" s="89">
        <v>8300</v>
      </c>
      <c r="K12" s="89">
        <v>10200</v>
      </c>
      <c r="L12" s="89">
        <v>74500</v>
      </c>
    </row>
    <row r="13" spans="2:12" ht="13.5">
      <c r="B13" s="14"/>
      <c r="C13" s="15" t="s">
        <v>296</v>
      </c>
      <c r="D13" s="3"/>
      <c r="E13" s="89">
        <v>19500</v>
      </c>
      <c r="F13" s="89">
        <v>10300</v>
      </c>
      <c r="G13" s="89">
        <v>7800</v>
      </c>
      <c r="H13" s="89">
        <v>7000</v>
      </c>
      <c r="I13" s="89">
        <v>600</v>
      </c>
      <c r="J13" s="89">
        <v>2000</v>
      </c>
      <c r="K13" s="89">
        <v>1800</v>
      </c>
      <c r="L13" s="89">
        <v>9200</v>
      </c>
    </row>
    <row r="14" spans="2:8" ht="13.5">
      <c r="B14" s="14" t="s">
        <v>42</v>
      </c>
      <c r="C14" s="15"/>
      <c r="D14" s="15"/>
      <c r="E14" s="13"/>
      <c r="F14" s="13"/>
      <c r="G14" s="13"/>
      <c r="H14" s="13"/>
    </row>
    <row r="15" spans="2:12" ht="13.5">
      <c r="B15" s="14" t="s">
        <v>208</v>
      </c>
      <c r="C15" s="15"/>
      <c r="D15" s="15"/>
      <c r="E15" s="19">
        <v>100</v>
      </c>
      <c r="F15" s="19">
        <f aca="true" t="shared" si="0" ref="F15:L15">F7/$E7*100</f>
        <v>32.220039292730846</v>
      </c>
      <c r="G15" s="19">
        <f t="shared" si="0"/>
        <v>16.994106090373283</v>
      </c>
      <c r="H15" s="19">
        <f t="shared" si="0"/>
        <v>23.744035924782487</v>
      </c>
      <c r="I15" s="19">
        <f t="shared" si="0"/>
        <v>5.122088127982038</v>
      </c>
      <c r="J15" s="19">
        <f t="shared" si="0"/>
        <v>4.350266629245018</v>
      </c>
      <c r="K15" s="19">
        <f t="shared" si="0"/>
        <v>4.083637384226775</v>
      </c>
      <c r="L15" s="19">
        <f t="shared" si="0"/>
        <v>66.5169800729722</v>
      </c>
    </row>
    <row r="16" spans="2:12" ht="13.5">
      <c r="B16" s="14"/>
      <c r="C16" s="15" t="s">
        <v>28</v>
      </c>
      <c r="D16" s="15"/>
      <c r="E16" s="19">
        <v>100</v>
      </c>
      <c r="F16" s="19">
        <f>F8/$E8*100</f>
        <v>27.45582367471024</v>
      </c>
      <c r="G16" s="19">
        <f aca="true" t="shared" si="1" ref="G16:L16">G8/$E8*100</f>
        <v>11.571347140414211</v>
      </c>
      <c r="H16" s="19">
        <f t="shared" si="1"/>
        <v>21.717651529545886</v>
      </c>
      <c r="I16" s="19">
        <f t="shared" si="1"/>
        <v>6.213186395591868</v>
      </c>
      <c r="J16" s="19">
        <f t="shared" si="1"/>
        <v>3.857115713471404</v>
      </c>
      <c r="K16" s="19">
        <f t="shared" si="1"/>
        <v>2.9070872126163785</v>
      </c>
      <c r="L16" s="19">
        <f t="shared" si="1"/>
        <v>72.54417632528975</v>
      </c>
    </row>
    <row r="17" spans="2:12" ht="13.5">
      <c r="B17" s="14"/>
      <c r="C17" s="15" t="s">
        <v>29</v>
      </c>
      <c r="D17" s="15"/>
      <c r="E17" s="19">
        <v>100</v>
      </c>
      <c r="F17" s="19">
        <f aca="true" t="shared" si="2" ref="F17:L17">F9/$E9*100</f>
        <v>47.99774393683023</v>
      </c>
      <c r="G17" s="19">
        <f t="shared" si="2"/>
        <v>33.95375070501974</v>
      </c>
      <c r="H17" s="19">
        <f>H9/$E9*100</f>
        <v>30.96446700507614</v>
      </c>
      <c r="I17" s="19">
        <f t="shared" si="2"/>
        <v>2.143260011280316</v>
      </c>
      <c r="J17" s="19">
        <f t="shared" si="2"/>
        <v>6.091370558375635</v>
      </c>
      <c r="K17" s="19">
        <f t="shared" si="2"/>
        <v>7.7834179357022</v>
      </c>
      <c r="L17" s="19">
        <f t="shared" si="2"/>
        <v>52.002256063169774</v>
      </c>
    </row>
    <row r="18" spans="2:12" ht="13.5">
      <c r="B18" s="14"/>
      <c r="C18" s="15" t="s">
        <v>293</v>
      </c>
      <c r="D18" s="3"/>
      <c r="E18" s="19">
        <v>100</v>
      </c>
      <c r="F18" s="19">
        <f>F10/$E10*100</f>
        <v>65.73426573426573</v>
      </c>
      <c r="G18" s="19">
        <f aca="true" t="shared" si="3" ref="G18:L18">G10/$E10*100</f>
        <v>55.24475524475524</v>
      </c>
      <c r="H18" s="19">
        <f>H10/$E10*100</f>
        <v>39.86013986013986</v>
      </c>
      <c r="I18" s="19">
        <f t="shared" si="3"/>
        <v>4.195804195804196</v>
      </c>
      <c r="J18" s="19">
        <f t="shared" si="3"/>
        <v>2.797202797202797</v>
      </c>
      <c r="K18" s="19">
        <f t="shared" si="3"/>
        <v>12.587412587412588</v>
      </c>
      <c r="L18" s="19">
        <f t="shared" si="3"/>
        <v>34.96503496503497</v>
      </c>
    </row>
    <row r="19" spans="2:12" ht="13.5">
      <c r="B19" s="14"/>
      <c r="C19" s="126" t="s">
        <v>294</v>
      </c>
      <c r="D19" s="3"/>
      <c r="E19" s="19">
        <v>100</v>
      </c>
      <c r="F19" s="19">
        <f>F11/$E11*100</f>
        <v>25.53191489361702</v>
      </c>
      <c r="G19" s="19">
        <f aca="true" t="shared" si="4" ref="G19:L19">G11/$E11*100</f>
        <v>4.25531914893617</v>
      </c>
      <c r="H19" s="19">
        <f t="shared" si="4"/>
        <v>19.148936170212767</v>
      </c>
      <c r="I19" s="20" t="s">
        <v>102</v>
      </c>
      <c r="J19" s="19">
        <f t="shared" si="4"/>
        <v>2.127659574468085</v>
      </c>
      <c r="K19" s="19">
        <f t="shared" si="4"/>
        <v>2.127659574468085</v>
      </c>
      <c r="L19" s="19">
        <f t="shared" si="4"/>
        <v>76.59574468085107</v>
      </c>
    </row>
    <row r="20" spans="2:12" ht="13.5">
      <c r="B20" s="14"/>
      <c r="C20" s="15" t="s">
        <v>295</v>
      </c>
      <c r="D20" s="3"/>
      <c r="E20" s="19">
        <v>100</v>
      </c>
      <c r="F20" s="19">
        <f>F12/$E12*100</f>
        <v>46.325648414985594</v>
      </c>
      <c r="G20" s="19">
        <f aca="true" t="shared" si="5" ref="G20:L20">G12/$E12*100</f>
        <v>31.9164265129683</v>
      </c>
      <c r="H20" s="19">
        <f t="shared" si="5"/>
        <v>29.755043227665706</v>
      </c>
      <c r="I20" s="19">
        <f t="shared" si="5"/>
        <v>1.8731988472622478</v>
      </c>
      <c r="J20" s="19">
        <f t="shared" si="5"/>
        <v>5.979827089337176</v>
      </c>
      <c r="K20" s="19">
        <f t="shared" si="5"/>
        <v>7.348703170028818</v>
      </c>
      <c r="L20" s="19">
        <f t="shared" si="5"/>
        <v>53.67435158501441</v>
      </c>
    </row>
    <row r="21" spans="2:12" ht="13.5">
      <c r="B21" s="14"/>
      <c r="C21" s="15" t="s">
        <v>296</v>
      </c>
      <c r="D21" s="3"/>
      <c r="E21" s="19">
        <v>100</v>
      </c>
      <c r="F21" s="19">
        <f>F13/$E13*100</f>
        <v>52.820512820512825</v>
      </c>
      <c r="G21" s="19">
        <f aca="true" t="shared" si="6" ref="G21:L21">G13/$E13*100</f>
        <v>40</v>
      </c>
      <c r="H21" s="19">
        <f t="shared" si="6"/>
        <v>35.8974358974359</v>
      </c>
      <c r="I21" s="19">
        <f t="shared" si="6"/>
        <v>3.076923076923077</v>
      </c>
      <c r="J21" s="19">
        <f t="shared" si="6"/>
        <v>10.256410256410255</v>
      </c>
      <c r="K21" s="19">
        <f t="shared" si="6"/>
        <v>9.230769230769232</v>
      </c>
      <c r="L21" s="19">
        <f t="shared" si="6"/>
        <v>47.179487179487175</v>
      </c>
    </row>
    <row r="22" spans="2:8" ht="13.5">
      <c r="B22" s="14" t="s">
        <v>43</v>
      </c>
      <c r="C22" s="15"/>
      <c r="D22" s="15"/>
      <c r="E22" s="13"/>
      <c r="F22" s="13"/>
      <c r="G22" s="13"/>
      <c r="H22" s="13"/>
    </row>
    <row r="23" spans="2:8" ht="13.5">
      <c r="B23" s="14" t="s">
        <v>38</v>
      </c>
      <c r="C23" s="15"/>
      <c r="D23" s="15"/>
      <c r="E23" s="13"/>
      <c r="F23" s="13"/>
      <c r="G23" s="13"/>
      <c r="H23" s="13"/>
    </row>
    <row r="24" spans="2:12" ht="13.5">
      <c r="B24" s="14" t="s">
        <v>208</v>
      </c>
      <c r="C24" s="15"/>
      <c r="D24" s="15"/>
      <c r="E24" s="146">
        <v>49598300</v>
      </c>
      <c r="F24" s="146">
        <v>22302100</v>
      </c>
      <c r="G24" s="146">
        <v>14357300</v>
      </c>
      <c r="H24" s="146">
        <v>14467400</v>
      </c>
      <c r="I24" s="146">
        <v>2678800</v>
      </c>
      <c r="J24" s="146">
        <v>2742700</v>
      </c>
      <c r="K24" s="146">
        <v>2762000</v>
      </c>
      <c r="L24" s="146">
        <v>25783900</v>
      </c>
    </row>
    <row r="25" spans="2:12" ht="13.5">
      <c r="B25" s="14"/>
      <c r="C25" s="15" t="s">
        <v>28</v>
      </c>
      <c r="D25" s="15"/>
      <c r="E25" s="146">
        <v>30316100</v>
      </c>
      <c r="F25" s="146">
        <v>12008100</v>
      </c>
      <c r="G25" s="146">
        <v>6757700</v>
      </c>
      <c r="H25" s="146">
        <v>8871800</v>
      </c>
      <c r="I25" s="146">
        <v>2292400</v>
      </c>
      <c r="J25" s="146">
        <v>1818700</v>
      </c>
      <c r="K25" s="146">
        <v>1563100</v>
      </c>
      <c r="L25" s="146">
        <v>18308000</v>
      </c>
    </row>
    <row r="26" spans="2:12" ht="13.5">
      <c r="B26" s="14"/>
      <c r="C26" s="15" t="s">
        <v>29</v>
      </c>
      <c r="D26" s="15"/>
      <c r="E26" s="146">
        <v>17770000</v>
      </c>
      <c r="F26" s="146">
        <v>10294000</v>
      </c>
      <c r="G26" s="146">
        <v>7599600</v>
      </c>
      <c r="H26" s="146">
        <v>5595700</v>
      </c>
      <c r="I26" s="146">
        <v>386300</v>
      </c>
      <c r="J26" s="146">
        <v>924000</v>
      </c>
      <c r="K26" s="146">
        <v>1198900</v>
      </c>
      <c r="L26" s="146">
        <v>7475900</v>
      </c>
    </row>
    <row r="27" spans="2:12" ht="13.5">
      <c r="B27" s="14"/>
      <c r="C27" s="15" t="s">
        <v>293</v>
      </c>
      <c r="D27" s="3"/>
      <c r="E27" s="146">
        <v>2088900</v>
      </c>
      <c r="F27" s="146">
        <v>1378600</v>
      </c>
      <c r="G27" s="146">
        <v>1132000</v>
      </c>
      <c r="H27" s="146">
        <v>861200</v>
      </c>
      <c r="I27" s="146">
        <v>32400</v>
      </c>
      <c r="J27" s="146">
        <v>100600</v>
      </c>
      <c r="K27" s="146">
        <v>176800</v>
      </c>
      <c r="L27" s="146">
        <v>710200</v>
      </c>
    </row>
    <row r="28" spans="2:12" ht="13.5">
      <c r="B28" s="14"/>
      <c r="C28" s="126" t="s">
        <v>294</v>
      </c>
      <c r="D28" s="3"/>
      <c r="E28" s="146">
        <v>918000</v>
      </c>
      <c r="F28" s="146">
        <v>588400</v>
      </c>
      <c r="G28" s="146">
        <v>443700</v>
      </c>
      <c r="H28" s="146">
        <v>363400</v>
      </c>
      <c r="I28" s="146">
        <v>400</v>
      </c>
      <c r="J28" s="146">
        <v>47300</v>
      </c>
      <c r="K28" s="146">
        <v>66000</v>
      </c>
      <c r="L28" s="146">
        <v>329700</v>
      </c>
    </row>
    <row r="29" spans="2:12" ht="13.5">
      <c r="B29" s="14"/>
      <c r="C29" s="15" t="s">
        <v>295</v>
      </c>
      <c r="D29" s="3"/>
      <c r="E29" s="146">
        <v>13365500</v>
      </c>
      <c r="F29" s="146">
        <v>7413700</v>
      </c>
      <c r="G29" s="146">
        <v>5356800</v>
      </c>
      <c r="H29" s="146">
        <v>3815300</v>
      </c>
      <c r="I29" s="146">
        <v>288100</v>
      </c>
      <c r="J29" s="146">
        <v>647900</v>
      </c>
      <c r="K29" s="146">
        <v>802500</v>
      </c>
      <c r="L29" s="146">
        <v>5951700</v>
      </c>
    </row>
    <row r="30" spans="2:12" ht="13.5">
      <c r="B30" s="14"/>
      <c r="C30" s="15" t="s">
        <v>296</v>
      </c>
      <c r="D30" s="3"/>
      <c r="E30" s="146">
        <v>1397600</v>
      </c>
      <c r="F30" s="146">
        <v>913300</v>
      </c>
      <c r="G30" s="146">
        <v>667100</v>
      </c>
      <c r="H30" s="146">
        <v>555700</v>
      </c>
      <c r="I30" s="146">
        <v>65400</v>
      </c>
      <c r="J30" s="146">
        <v>128300</v>
      </c>
      <c r="K30" s="146">
        <v>153600</v>
      </c>
      <c r="L30" s="146">
        <v>484300</v>
      </c>
    </row>
    <row r="31" spans="2:12" ht="13.5">
      <c r="B31" s="14" t="s">
        <v>42</v>
      </c>
      <c r="C31" s="15"/>
      <c r="D31" s="15"/>
      <c r="E31" s="13"/>
      <c r="F31" s="13"/>
      <c r="H31" s="13"/>
      <c r="L31" s="13"/>
    </row>
    <row r="32" spans="2:12" ht="13.5">
      <c r="B32" s="14" t="s">
        <v>208</v>
      </c>
      <c r="C32" s="15"/>
      <c r="D32" s="15"/>
      <c r="E32" s="19">
        <v>100</v>
      </c>
      <c r="F32" s="19">
        <f>F24/$E24*100</f>
        <v>44.96545244494267</v>
      </c>
      <c r="G32" s="19">
        <f aca="true" t="shared" si="7" ref="F32:L38">G24/$E24*100</f>
        <v>28.94716149545448</v>
      </c>
      <c r="H32" s="19">
        <f t="shared" si="7"/>
        <v>29.169144910208615</v>
      </c>
      <c r="I32" s="19">
        <f t="shared" si="7"/>
        <v>5.4009915662431975</v>
      </c>
      <c r="J32" s="19">
        <f t="shared" si="7"/>
        <v>5.529826627122301</v>
      </c>
      <c r="K32" s="19">
        <f t="shared" si="7"/>
        <v>5.568739251143688</v>
      </c>
      <c r="L32" s="19">
        <f t="shared" si="7"/>
        <v>51.9854511142519</v>
      </c>
    </row>
    <row r="33" spans="2:12" ht="13.5">
      <c r="B33" s="14"/>
      <c r="C33" s="15" t="s">
        <v>28</v>
      </c>
      <c r="D33" s="15"/>
      <c r="E33" s="19">
        <v>100</v>
      </c>
      <c r="F33" s="19">
        <f t="shared" si="7"/>
        <v>39.60964635952514</v>
      </c>
      <c r="G33" s="19">
        <f t="shared" si="7"/>
        <v>22.290795979693957</v>
      </c>
      <c r="H33" s="19">
        <f t="shared" si="7"/>
        <v>29.264318299517416</v>
      </c>
      <c r="I33" s="19">
        <f t="shared" si="7"/>
        <v>7.5616586566213995</v>
      </c>
      <c r="J33" s="19">
        <f t="shared" si="7"/>
        <v>5.999122578431923</v>
      </c>
      <c r="K33" s="19">
        <f t="shared" si="7"/>
        <v>5.156006214519677</v>
      </c>
      <c r="L33" s="19">
        <f t="shared" si="7"/>
        <v>60.390353640474856</v>
      </c>
    </row>
    <row r="34" spans="2:12" ht="13.5">
      <c r="B34" s="14"/>
      <c r="C34" s="15" t="s">
        <v>29</v>
      </c>
      <c r="D34" s="15"/>
      <c r="E34" s="19">
        <v>100</v>
      </c>
      <c r="F34" s="19">
        <f>F26/$E26*100</f>
        <v>57.92909397861564</v>
      </c>
      <c r="G34" s="19">
        <f t="shared" si="7"/>
        <v>42.766460326392796</v>
      </c>
      <c r="H34" s="19">
        <f t="shared" si="7"/>
        <v>31.48958919527293</v>
      </c>
      <c r="I34" s="19">
        <f t="shared" si="7"/>
        <v>2.1738885762521103</v>
      </c>
      <c r="J34" s="19">
        <f t="shared" si="7"/>
        <v>5.199774901519414</v>
      </c>
      <c r="K34" s="19">
        <f t="shared" si="7"/>
        <v>6.7467642093415865</v>
      </c>
      <c r="L34" s="19">
        <f t="shared" si="7"/>
        <v>42.07034327518289</v>
      </c>
    </row>
    <row r="35" spans="2:12" ht="13.5">
      <c r="B35" s="14"/>
      <c r="C35" s="15" t="s">
        <v>293</v>
      </c>
      <c r="D35" s="3"/>
      <c r="E35" s="19">
        <v>100</v>
      </c>
      <c r="F35" s="19">
        <f t="shared" si="7"/>
        <v>65.99645746565179</v>
      </c>
      <c r="G35" s="19">
        <f t="shared" si="7"/>
        <v>54.19120111063239</v>
      </c>
      <c r="H35" s="19">
        <f t="shared" si="7"/>
        <v>41.22744027957298</v>
      </c>
      <c r="I35" s="19">
        <f t="shared" si="7"/>
        <v>1.5510555794915983</v>
      </c>
      <c r="J35" s="19">
        <f t="shared" si="7"/>
        <v>4.8159318301498395</v>
      </c>
      <c r="K35" s="19">
        <f t="shared" si="7"/>
        <v>8.463784767102304</v>
      </c>
      <c r="L35" s="19">
        <f t="shared" si="7"/>
        <v>33.998755325769544</v>
      </c>
    </row>
    <row r="36" spans="2:12" ht="13.5">
      <c r="B36" s="14"/>
      <c r="C36" s="126" t="s">
        <v>294</v>
      </c>
      <c r="D36" s="3"/>
      <c r="E36" s="19">
        <v>100</v>
      </c>
      <c r="F36" s="19">
        <f t="shared" si="7"/>
        <v>64.0958605664488</v>
      </c>
      <c r="G36" s="19">
        <f t="shared" si="7"/>
        <v>48.333333333333336</v>
      </c>
      <c r="H36" s="19">
        <f t="shared" si="7"/>
        <v>39.58605664488017</v>
      </c>
      <c r="I36" s="19">
        <f t="shared" si="7"/>
        <v>0.04357298474945533</v>
      </c>
      <c r="J36" s="19">
        <f t="shared" si="7"/>
        <v>5.152505446623094</v>
      </c>
      <c r="K36" s="19">
        <f t="shared" si="7"/>
        <v>7.18954248366013</v>
      </c>
      <c r="L36" s="19">
        <f t="shared" si="7"/>
        <v>35.91503267973856</v>
      </c>
    </row>
    <row r="37" spans="2:12" ht="13.5">
      <c r="B37" s="14"/>
      <c r="C37" s="15" t="s">
        <v>295</v>
      </c>
      <c r="D37" s="3"/>
      <c r="E37" s="19">
        <v>100</v>
      </c>
      <c r="F37" s="19">
        <f t="shared" si="7"/>
        <v>55.46893120347163</v>
      </c>
      <c r="G37" s="19">
        <f t="shared" si="7"/>
        <v>40.07930866783884</v>
      </c>
      <c r="H37" s="19">
        <f t="shared" si="7"/>
        <v>28.545883057124687</v>
      </c>
      <c r="I37" s="19">
        <f t="shared" si="7"/>
        <v>2.1555497362612694</v>
      </c>
      <c r="J37" s="19">
        <f t="shared" si="7"/>
        <v>4.847555272904119</v>
      </c>
      <c r="K37" s="19">
        <f t="shared" si="7"/>
        <v>6.004264711383787</v>
      </c>
      <c r="L37" s="19">
        <f t="shared" si="7"/>
        <v>44.53032060154876</v>
      </c>
    </row>
    <row r="38" spans="2:12" ht="14.25" thickBot="1">
      <c r="B38" s="25"/>
      <c r="C38" s="26" t="s">
        <v>296</v>
      </c>
      <c r="D38" s="58"/>
      <c r="E38" s="37">
        <v>100</v>
      </c>
      <c r="F38" s="37">
        <f t="shared" si="7"/>
        <v>65.34773898111047</v>
      </c>
      <c r="G38" s="37">
        <f t="shared" si="7"/>
        <v>47.731825987406985</v>
      </c>
      <c r="H38" s="37">
        <f t="shared" si="7"/>
        <v>39.761018889524905</v>
      </c>
      <c r="I38" s="37">
        <f t="shared" si="7"/>
        <v>4.679450486548369</v>
      </c>
      <c r="J38" s="37">
        <f t="shared" si="7"/>
        <v>9.180022896393817</v>
      </c>
      <c r="K38" s="37">
        <f t="shared" si="7"/>
        <v>10.990269032627362</v>
      </c>
      <c r="L38" s="37">
        <f t="shared" si="7"/>
        <v>34.652261018889526</v>
      </c>
    </row>
    <row r="39" ht="13.5">
      <c r="B39" s="93" t="s">
        <v>144</v>
      </c>
    </row>
    <row r="40" ht="13.5">
      <c r="B40" s="93" t="s">
        <v>145</v>
      </c>
    </row>
    <row r="41" ht="13.5">
      <c r="B41" s="93" t="s">
        <v>146</v>
      </c>
    </row>
  </sheetData>
  <sheetProtection/>
  <mergeCells count="3">
    <mergeCell ref="F3:K3"/>
    <mergeCell ref="L3:L4"/>
    <mergeCell ref="K2:L2"/>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B1:H61"/>
  <sheetViews>
    <sheetView zoomScalePageLayoutView="0" workbookViewId="0" topLeftCell="A1">
      <selection activeCell="C1" sqref="C1"/>
    </sheetView>
  </sheetViews>
  <sheetFormatPr defaultColWidth="9.140625" defaultRowHeight="15"/>
  <cols>
    <col min="1" max="1" width="1.28515625" style="0" customWidth="1"/>
    <col min="2" max="2" width="3.00390625" style="0" customWidth="1"/>
    <col min="3" max="3" width="21.140625" style="0" bestFit="1" customWidth="1"/>
    <col min="4" max="4" width="13.00390625" style="0" customWidth="1"/>
    <col min="5" max="6" width="13.00390625" style="0" bestFit="1" customWidth="1"/>
    <col min="7" max="8" width="13.00390625" style="0" customWidth="1"/>
  </cols>
  <sheetData>
    <row r="1" spans="3:8" ht="13.5">
      <c r="C1" s="288" t="s">
        <v>444</v>
      </c>
      <c r="D1" t="s">
        <v>219</v>
      </c>
      <c r="E1" s="91"/>
      <c r="F1" s="91"/>
      <c r="G1" s="91"/>
      <c r="H1" s="91"/>
    </row>
    <row r="2" spans="2:8" ht="13.5">
      <c r="B2" s="91"/>
      <c r="D2" s="91"/>
      <c r="E2" s="91"/>
      <c r="F2" s="91"/>
      <c r="G2" s="91"/>
      <c r="H2" s="138" t="s">
        <v>124</v>
      </c>
    </row>
    <row r="3" spans="2:8" ht="13.5">
      <c r="B3" s="6"/>
      <c r="C3" s="7"/>
      <c r="D3" s="296" t="s">
        <v>142</v>
      </c>
      <c r="E3" s="292" t="s">
        <v>261</v>
      </c>
      <c r="F3" s="293"/>
      <c r="G3" s="293"/>
      <c r="H3" s="294"/>
    </row>
    <row r="4" spans="2:8" ht="13.5">
      <c r="B4" s="14"/>
      <c r="C4" s="15"/>
      <c r="D4" s="298"/>
      <c r="E4" s="75" t="s">
        <v>45</v>
      </c>
      <c r="F4" s="75" t="s">
        <v>47</v>
      </c>
      <c r="G4" s="292" t="s">
        <v>49</v>
      </c>
      <c r="H4" s="294"/>
    </row>
    <row r="5" spans="2:8" ht="13.5">
      <c r="B5" s="9"/>
      <c r="C5" s="10"/>
      <c r="D5" s="84" t="s">
        <v>111</v>
      </c>
      <c r="E5" s="76" t="s">
        <v>46</v>
      </c>
      <c r="F5" s="76" t="s">
        <v>48</v>
      </c>
      <c r="G5" s="78" t="s">
        <v>127</v>
      </c>
      <c r="H5" s="78" t="s">
        <v>50</v>
      </c>
    </row>
    <row r="6" spans="2:8" ht="13.5">
      <c r="B6" s="6" t="s">
        <v>37</v>
      </c>
      <c r="C6" s="7"/>
      <c r="D6" s="13"/>
      <c r="E6" s="13"/>
      <c r="F6" s="13"/>
      <c r="G6" s="13"/>
      <c r="H6" s="13"/>
    </row>
    <row r="7" spans="2:8" ht="13.5">
      <c r="B7" s="14" t="s">
        <v>356</v>
      </c>
      <c r="C7" s="15"/>
      <c r="D7" s="13"/>
      <c r="E7" s="13"/>
      <c r="F7" s="13"/>
      <c r="G7" s="13"/>
      <c r="H7" s="13"/>
    </row>
    <row r="8" spans="2:8" ht="13.5">
      <c r="B8" s="14" t="s">
        <v>39</v>
      </c>
      <c r="C8" s="15"/>
      <c r="D8" s="96">
        <v>712600</v>
      </c>
      <c r="E8" s="96">
        <v>69200</v>
      </c>
      <c r="F8" s="96">
        <v>11000</v>
      </c>
      <c r="G8" s="96">
        <v>65800</v>
      </c>
      <c r="H8" s="96">
        <v>87900</v>
      </c>
    </row>
    <row r="9" spans="2:8" ht="13.5">
      <c r="B9" s="14" t="s">
        <v>359</v>
      </c>
      <c r="C9" s="15"/>
      <c r="D9" s="96">
        <v>526300</v>
      </c>
      <c r="E9" s="47">
        <v>67700</v>
      </c>
      <c r="F9" s="47">
        <v>10700</v>
      </c>
      <c r="G9" s="47">
        <v>59900</v>
      </c>
      <c r="H9" s="47">
        <v>81800</v>
      </c>
    </row>
    <row r="10" spans="2:8" ht="13.5">
      <c r="B10" s="14"/>
      <c r="C10" s="15" t="s">
        <v>256</v>
      </c>
      <c r="D10" s="96">
        <v>41900</v>
      </c>
      <c r="E10" s="47">
        <v>8300</v>
      </c>
      <c r="F10" s="47">
        <v>500</v>
      </c>
      <c r="G10" s="47">
        <v>500</v>
      </c>
      <c r="H10" s="47">
        <v>5900</v>
      </c>
    </row>
    <row r="11" spans="2:8" ht="13.5">
      <c r="B11" s="14"/>
      <c r="C11" s="15" t="s">
        <v>255</v>
      </c>
      <c r="D11" s="47">
        <v>23900</v>
      </c>
      <c r="E11" s="47">
        <v>4200</v>
      </c>
      <c r="F11" s="47">
        <v>200</v>
      </c>
      <c r="G11" s="47">
        <v>200</v>
      </c>
      <c r="H11" s="47">
        <v>3100</v>
      </c>
    </row>
    <row r="12" spans="2:8" ht="13.5">
      <c r="B12" s="14"/>
      <c r="C12" s="15" t="s">
        <v>254</v>
      </c>
      <c r="D12" s="47">
        <v>55000</v>
      </c>
      <c r="E12" s="47">
        <v>8800</v>
      </c>
      <c r="F12" s="47">
        <v>500</v>
      </c>
      <c r="G12" s="47">
        <v>900</v>
      </c>
      <c r="H12" s="47">
        <v>6900</v>
      </c>
    </row>
    <row r="13" spans="2:8" ht="13.5">
      <c r="B13" s="14"/>
      <c r="C13" s="15" t="s">
        <v>253</v>
      </c>
      <c r="D13" s="47">
        <v>107500</v>
      </c>
      <c r="E13" s="47">
        <v>15500</v>
      </c>
      <c r="F13" s="47">
        <v>1100</v>
      </c>
      <c r="G13" s="47">
        <v>1600</v>
      </c>
      <c r="H13" s="47">
        <v>13200</v>
      </c>
    </row>
    <row r="14" spans="2:8" ht="13.5">
      <c r="B14" s="14"/>
      <c r="C14" s="15" t="s">
        <v>252</v>
      </c>
      <c r="D14" s="47">
        <v>102400</v>
      </c>
      <c r="E14" s="47">
        <v>13800</v>
      </c>
      <c r="F14" s="47">
        <v>1400</v>
      </c>
      <c r="G14" s="47">
        <v>2000</v>
      </c>
      <c r="H14" s="47">
        <v>12800</v>
      </c>
    </row>
    <row r="15" spans="2:8" ht="13.5">
      <c r="B15" s="14"/>
      <c r="C15" s="15" t="s">
        <v>251</v>
      </c>
      <c r="D15" s="47">
        <v>51300</v>
      </c>
      <c r="E15" s="47">
        <v>5000</v>
      </c>
      <c r="F15" s="47">
        <v>1100</v>
      </c>
      <c r="G15" s="47">
        <v>1800</v>
      </c>
      <c r="H15" s="47">
        <v>6900</v>
      </c>
    </row>
    <row r="16" spans="2:8" ht="13.5">
      <c r="B16" s="14"/>
      <c r="C16" s="15" t="s">
        <v>250</v>
      </c>
      <c r="D16" s="47">
        <v>60900</v>
      </c>
      <c r="E16" s="47">
        <v>4800</v>
      </c>
      <c r="F16" s="47">
        <v>2000</v>
      </c>
      <c r="G16" s="47">
        <v>12500</v>
      </c>
      <c r="H16" s="47">
        <v>13600</v>
      </c>
    </row>
    <row r="17" spans="2:8" ht="13.5">
      <c r="B17" s="14"/>
      <c r="C17" s="15" t="s">
        <v>249</v>
      </c>
      <c r="D17" s="48">
        <v>55300</v>
      </c>
      <c r="E17" s="48">
        <v>4500</v>
      </c>
      <c r="F17" s="48">
        <v>2600</v>
      </c>
      <c r="G17" s="48">
        <v>24600</v>
      </c>
      <c r="H17" s="48">
        <v>13900</v>
      </c>
    </row>
    <row r="18" spans="2:8" ht="13.5">
      <c r="B18" s="14"/>
      <c r="C18" s="15" t="s">
        <v>136</v>
      </c>
      <c r="D18" s="47">
        <v>25200</v>
      </c>
      <c r="E18" s="47">
        <v>2600</v>
      </c>
      <c r="F18" s="47">
        <v>1100</v>
      </c>
      <c r="G18" s="47">
        <v>15600</v>
      </c>
      <c r="H18" s="47">
        <v>5200</v>
      </c>
    </row>
    <row r="19" spans="2:8" ht="13.5">
      <c r="B19" s="14" t="s">
        <v>357</v>
      </c>
      <c r="C19" s="15"/>
      <c r="D19" s="47"/>
      <c r="E19" s="47"/>
      <c r="F19" s="47"/>
      <c r="G19" s="47"/>
      <c r="H19" s="47"/>
    </row>
    <row r="20" spans="2:8" ht="13.5">
      <c r="B20" s="14" t="s">
        <v>359</v>
      </c>
      <c r="C20" s="15"/>
      <c r="D20" s="19">
        <v>100</v>
      </c>
      <c r="E20" s="19">
        <f>E9/$D9*100</f>
        <v>12.863385901577049</v>
      </c>
      <c r="F20" s="19">
        <f>F9/$D9*100</f>
        <v>2.033060991829755</v>
      </c>
      <c r="G20" s="19">
        <f>G9/$D9*100</f>
        <v>11.381341440243208</v>
      </c>
      <c r="H20" s="19">
        <f>H9/$D9*100</f>
        <v>15.54246627398822</v>
      </c>
    </row>
    <row r="21" spans="2:8" ht="13.5">
      <c r="B21" s="14"/>
      <c r="C21" s="15" t="s">
        <v>256</v>
      </c>
      <c r="D21" s="19">
        <v>100</v>
      </c>
      <c r="E21" s="19">
        <f>E10/$D10*100</f>
        <v>19.809069212410503</v>
      </c>
      <c r="F21" s="19">
        <f aca="true" t="shared" si="0" ref="E21:H27">F10/$D10*100</f>
        <v>1.1933174224343674</v>
      </c>
      <c r="G21" s="19">
        <f t="shared" si="0"/>
        <v>1.1933174224343674</v>
      </c>
      <c r="H21" s="19">
        <f t="shared" si="0"/>
        <v>14.081145584725538</v>
      </c>
    </row>
    <row r="22" spans="2:8" ht="13.5">
      <c r="B22" s="14"/>
      <c r="C22" s="15" t="s">
        <v>255</v>
      </c>
      <c r="D22" s="19">
        <v>100</v>
      </c>
      <c r="E22" s="19">
        <f t="shared" si="0"/>
        <v>17.573221757322173</v>
      </c>
      <c r="F22" s="19">
        <f t="shared" si="0"/>
        <v>0.8368200836820083</v>
      </c>
      <c r="G22" s="19">
        <f t="shared" si="0"/>
        <v>0.8368200836820083</v>
      </c>
      <c r="H22" s="19">
        <f t="shared" si="0"/>
        <v>12.97071129707113</v>
      </c>
    </row>
    <row r="23" spans="2:8" ht="13.5">
      <c r="B23" s="14"/>
      <c r="C23" s="15" t="s">
        <v>254</v>
      </c>
      <c r="D23" s="19">
        <v>100</v>
      </c>
      <c r="E23" s="19">
        <f t="shared" si="0"/>
        <v>16</v>
      </c>
      <c r="F23" s="19">
        <f>F12/$D12*100</f>
        <v>0.9090909090909091</v>
      </c>
      <c r="G23" s="19">
        <f t="shared" si="0"/>
        <v>1.6363636363636365</v>
      </c>
      <c r="H23" s="19">
        <f>H12/$D12*100</f>
        <v>12.545454545454545</v>
      </c>
    </row>
    <row r="24" spans="2:8" ht="13.5">
      <c r="B24" s="14"/>
      <c r="C24" s="15" t="s">
        <v>253</v>
      </c>
      <c r="D24" s="19">
        <v>100</v>
      </c>
      <c r="E24" s="19">
        <f>E13/$D13*100</f>
        <v>14.418604651162791</v>
      </c>
      <c r="F24" s="19">
        <f t="shared" si="0"/>
        <v>1.0232558139534882</v>
      </c>
      <c r="G24" s="19">
        <f t="shared" si="0"/>
        <v>1.4883720930232558</v>
      </c>
      <c r="H24" s="19">
        <f t="shared" si="0"/>
        <v>12.279069767441861</v>
      </c>
    </row>
    <row r="25" spans="2:8" ht="13.5">
      <c r="B25" s="14"/>
      <c r="C25" s="15" t="s">
        <v>252</v>
      </c>
      <c r="D25" s="19">
        <v>100</v>
      </c>
      <c r="E25" s="19">
        <f t="shared" si="0"/>
        <v>13.4765625</v>
      </c>
      <c r="F25" s="19">
        <f t="shared" si="0"/>
        <v>1.3671875</v>
      </c>
      <c r="G25" s="19">
        <f t="shared" si="0"/>
        <v>1.953125</v>
      </c>
      <c r="H25" s="19">
        <f t="shared" si="0"/>
        <v>12.5</v>
      </c>
    </row>
    <row r="26" spans="2:8" ht="13.5">
      <c r="B26" s="14"/>
      <c r="C26" s="15" t="s">
        <v>251</v>
      </c>
      <c r="D26" s="19">
        <v>100</v>
      </c>
      <c r="E26" s="19">
        <f t="shared" si="0"/>
        <v>9.746588693957115</v>
      </c>
      <c r="F26" s="19">
        <f t="shared" si="0"/>
        <v>2.144249512670565</v>
      </c>
      <c r="G26" s="19">
        <f t="shared" si="0"/>
        <v>3.508771929824561</v>
      </c>
      <c r="H26" s="19">
        <f t="shared" si="0"/>
        <v>13.450292397660817</v>
      </c>
    </row>
    <row r="27" spans="2:8" ht="13.5">
      <c r="B27" s="14"/>
      <c r="C27" s="15" t="s">
        <v>250</v>
      </c>
      <c r="D27" s="19">
        <v>100</v>
      </c>
      <c r="E27" s="19">
        <f t="shared" si="0"/>
        <v>7.8817733990147785</v>
      </c>
      <c r="F27" s="19">
        <f t="shared" si="0"/>
        <v>3.284072249589491</v>
      </c>
      <c r="G27" s="19">
        <f t="shared" si="0"/>
        <v>20.525451559934318</v>
      </c>
      <c r="H27" s="19">
        <f>H16/$D16*100</f>
        <v>22.33169129720854</v>
      </c>
    </row>
    <row r="28" spans="2:8" ht="13.5">
      <c r="B28" s="14"/>
      <c r="C28" s="15" t="s">
        <v>249</v>
      </c>
      <c r="D28" s="19">
        <v>100</v>
      </c>
      <c r="E28" s="19">
        <f aca="true" t="shared" si="1" ref="E28:H29">E17/$D17*100</f>
        <v>8.1374321880651</v>
      </c>
      <c r="F28" s="19">
        <f t="shared" si="1"/>
        <v>4.701627486437613</v>
      </c>
      <c r="G28" s="19">
        <f t="shared" si="1"/>
        <v>44.48462929475588</v>
      </c>
      <c r="H28" s="19">
        <f t="shared" si="1"/>
        <v>25.135623869801083</v>
      </c>
    </row>
    <row r="29" spans="2:8" ht="13.5">
      <c r="B29" s="14"/>
      <c r="C29" s="15" t="s">
        <v>136</v>
      </c>
      <c r="D29" s="19">
        <v>100</v>
      </c>
      <c r="E29" s="19">
        <f t="shared" si="1"/>
        <v>10.317460317460316</v>
      </c>
      <c r="F29" s="19">
        <f t="shared" si="1"/>
        <v>4.365079365079365</v>
      </c>
      <c r="G29" s="19">
        <f t="shared" si="1"/>
        <v>61.904761904761905</v>
      </c>
      <c r="H29" s="19">
        <f t="shared" si="1"/>
        <v>20.634920634920633</v>
      </c>
    </row>
    <row r="30" spans="2:8" ht="13.5">
      <c r="B30" s="14" t="s">
        <v>358</v>
      </c>
      <c r="C30" s="15"/>
      <c r="D30" s="13"/>
      <c r="E30" s="13"/>
      <c r="F30" s="13"/>
      <c r="G30" s="13"/>
      <c r="H30" s="13"/>
    </row>
    <row r="31" spans="2:8" ht="13.5">
      <c r="B31" s="14" t="s">
        <v>356</v>
      </c>
      <c r="C31" s="15"/>
      <c r="D31" s="17"/>
      <c r="E31" s="17"/>
      <c r="F31" s="17"/>
      <c r="G31" s="17"/>
      <c r="H31" s="17"/>
    </row>
    <row r="32" spans="2:8" ht="13.5">
      <c r="B32" s="14" t="s">
        <v>359</v>
      </c>
      <c r="C32" s="15"/>
      <c r="D32" s="143">
        <v>30316100</v>
      </c>
      <c r="E32" s="143">
        <v>2516800</v>
      </c>
      <c r="F32" s="143">
        <v>495200</v>
      </c>
      <c r="G32" s="143">
        <v>4037100</v>
      </c>
      <c r="H32" s="143">
        <v>4340500</v>
      </c>
    </row>
    <row r="33" spans="2:8" ht="13.5">
      <c r="B33" s="14" t="s">
        <v>357</v>
      </c>
      <c r="C33" s="15"/>
      <c r="D33" s="24"/>
      <c r="E33" s="24"/>
      <c r="F33" s="24"/>
      <c r="G33" s="24"/>
      <c r="H33" s="24"/>
    </row>
    <row r="34" spans="2:8" ht="14.25" thickBot="1">
      <c r="B34" s="25" t="s">
        <v>359</v>
      </c>
      <c r="C34" s="26"/>
      <c r="D34" s="37">
        <v>100</v>
      </c>
      <c r="E34" s="37">
        <f>E32/$D32*100</f>
        <v>8.301859408037314</v>
      </c>
      <c r="F34" s="37">
        <f>F32/$D32*100</f>
        <v>1.633455490646884</v>
      </c>
      <c r="G34" s="37">
        <f>G32/$D32*100</f>
        <v>13.316686513106896</v>
      </c>
      <c r="H34" s="37">
        <f>H32/$D32*100</f>
        <v>14.317474873087239</v>
      </c>
    </row>
    <row r="35" spans="2:8" ht="13.5">
      <c r="B35" s="94" t="s">
        <v>179</v>
      </c>
      <c r="D35" s="13"/>
      <c r="E35" s="13"/>
      <c r="F35" s="13"/>
      <c r="G35" s="13"/>
      <c r="H35" s="13"/>
    </row>
    <row r="36" spans="2:8" ht="13.5">
      <c r="B36" s="24" t="s">
        <v>114</v>
      </c>
      <c r="D36" s="13"/>
      <c r="E36" s="91"/>
      <c r="F36" s="13"/>
      <c r="G36" s="13"/>
      <c r="H36" s="13"/>
    </row>
    <row r="37" spans="2:8" ht="13.5">
      <c r="B37" s="24"/>
      <c r="C37" s="24"/>
      <c r="F37" s="13"/>
      <c r="G37" s="13"/>
      <c r="H37" s="13"/>
    </row>
    <row r="38" spans="2:8" ht="13.5">
      <c r="B38" s="24"/>
      <c r="C38" s="24"/>
      <c r="D38" s="24"/>
      <c r="E38" s="13"/>
      <c r="F38" s="13"/>
      <c r="G38" s="13"/>
      <c r="H38" s="13"/>
    </row>
    <row r="39" spans="2:8" ht="13.5">
      <c r="B39" s="24"/>
      <c r="C39" s="24"/>
      <c r="D39" s="24"/>
      <c r="E39" s="13"/>
      <c r="F39" s="13"/>
      <c r="G39" s="13"/>
      <c r="H39" s="13"/>
    </row>
    <row r="40" spans="2:8" ht="13.5">
      <c r="B40" s="24"/>
      <c r="C40" s="24"/>
      <c r="D40" s="24"/>
      <c r="E40" s="13"/>
      <c r="F40" s="13"/>
      <c r="G40" s="13"/>
      <c r="H40" s="13"/>
    </row>
    <row r="41" spans="2:8" ht="13.5">
      <c r="B41" s="24"/>
      <c r="C41" s="24"/>
      <c r="D41" s="24"/>
      <c r="E41" s="13"/>
      <c r="F41" s="13"/>
      <c r="G41" s="13"/>
      <c r="H41" s="13"/>
    </row>
    <row r="42" spans="2:8" ht="13.5">
      <c r="B42" s="24"/>
      <c r="C42" s="24"/>
      <c r="D42" s="24"/>
      <c r="E42" s="13"/>
      <c r="F42" s="13"/>
      <c r="G42" s="13"/>
      <c r="H42" s="13"/>
    </row>
    <row r="43" spans="2:8" ht="13.5">
      <c r="B43" s="24"/>
      <c r="C43" s="24"/>
      <c r="D43" s="24"/>
      <c r="E43" s="13"/>
      <c r="F43" s="13"/>
      <c r="G43" s="13"/>
      <c r="H43" s="13"/>
    </row>
    <row r="44" spans="2:8" ht="13.5">
      <c r="B44" s="24"/>
      <c r="C44" s="24"/>
      <c r="D44" s="24"/>
      <c r="E44" s="13"/>
      <c r="F44" s="13"/>
      <c r="G44" s="13"/>
      <c r="H44" s="13"/>
    </row>
    <row r="45" spans="2:8" ht="13.5">
      <c r="B45" s="24"/>
      <c r="C45" s="24"/>
      <c r="D45" s="24"/>
      <c r="E45" s="13"/>
      <c r="F45" s="13"/>
      <c r="G45" s="13"/>
      <c r="H45" s="13"/>
    </row>
    <row r="46" spans="2:8" ht="13.5">
      <c r="B46" s="24"/>
      <c r="C46" s="24"/>
      <c r="D46" s="24"/>
      <c r="E46" s="13"/>
      <c r="F46" s="13"/>
      <c r="G46" s="13"/>
      <c r="H46" s="13"/>
    </row>
    <row r="47" spans="2:4" ht="13.5">
      <c r="B47" s="24"/>
      <c r="C47" s="24"/>
      <c r="D47" s="4"/>
    </row>
    <row r="48" spans="2:8" ht="13.5">
      <c r="B48" s="24"/>
      <c r="C48" s="24"/>
      <c r="D48" s="24"/>
      <c r="E48" s="13"/>
      <c r="F48" s="13"/>
      <c r="G48" s="13"/>
      <c r="H48" s="13"/>
    </row>
    <row r="49" spans="2:8" ht="13.5">
      <c r="B49" s="24"/>
      <c r="C49" s="24"/>
      <c r="D49" s="24"/>
      <c r="E49" s="13"/>
      <c r="F49" s="13"/>
      <c r="G49" s="13"/>
      <c r="H49" s="13"/>
    </row>
    <row r="50" spans="2:8" ht="13.5">
      <c r="B50" s="24"/>
      <c r="C50" s="24"/>
      <c r="D50" s="24"/>
      <c r="E50" s="13"/>
      <c r="F50" s="13"/>
      <c r="G50" s="13"/>
      <c r="H50" s="13"/>
    </row>
    <row r="51" spans="2:8" ht="13.5">
      <c r="B51" s="24"/>
      <c r="C51" s="24"/>
      <c r="D51" s="24"/>
      <c r="E51" s="13"/>
      <c r="F51" s="13"/>
      <c r="G51" s="13"/>
      <c r="H51" s="13"/>
    </row>
    <row r="52" spans="2:8" ht="13.5">
      <c r="B52" s="24"/>
      <c r="C52" s="24"/>
      <c r="D52" s="24"/>
      <c r="E52" s="13"/>
      <c r="F52" s="13"/>
      <c r="G52" s="13"/>
      <c r="H52" s="13"/>
    </row>
    <row r="53" spans="2:8" ht="13.5">
      <c r="B53" s="24"/>
      <c r="C53" s="24"/>
      <c r="D53" s="24"/>
      <c r="E53" s="13"/>
      <c r="F53" s="13"/>
      <c r="G53" s="13"/>
      <c r="H53" s="13"/>
    </row>
    <row r="54" spans="2:8" ht="13.5">
      <c r="B54" s="24"/>
      <c r="C54" s="24"/>
      <c r="D54" s="24"/>
      <c r="E54" s="13"/>
      <c r="F54" s="13"/>
      <c r="G54" s="13"/>
      <c r="H54" s="13"/>
    </row>
    <row r="55" spans="2:8" ht="13.5">
      <c r="B55" s="24"/>
      <c r="C55" s="24"/>
      <c r="D55" s="24"/>
      <c r="E55" s="13"/>
      <c r="F55" s="13"/>
      <c r="G55" s="13"/>
      <c r="H55" s="13"/>
    </row>
    <row r="56" spans="2:8" ht="13.5">
      <c r="B56" s="24"/>
      <c r="C56" s="24"/>
      <c r="D56" s="24"/>
      <c r="E56" s="13"/>
      <c r="F56" s="13"/>
      <c r="G56" s="13"/>
      <c r="H56" s="13"/>
    </row>
    <row r="57" spans="2:8" ht="13.5">
      <c r="B57" s="24"/>
      <c r="C57" s="24"/>
      <c r="D57" s="24"/>
      <c r="E57" s="13"/>
      <c r="F57" s="13"/>
      <c r="G57" s="13"/>
      <c r="H57" s="13"/>
    </row>
    <row r="58" spans="2:8" ht="13.5">
      <c r="B58" s="24"/>
      <c r="C58" s="24"/>
      <c r="D58" s="24"/>
      <c r="E58" s="13"/>
      <c r="F58" s="13"/>
      <c r="G58" s="13"/>
      <c r="H58" s="13"/>
    </row>
    <row r="59" spans="2:8" ht="13.5">
      <c r="B59" s="24"/>
      <c r="C59" s="24"/>
      <c r="D59" s="24"/>
      <c r="E59" s="13"/>
      <c r="F59" s="13"/>
      <c r="G59" s="13"/>
      <c r="H59" s="13"/>
    </row>
    <row r="60" spans="2:8" ht="13.5">
      <c r="B60" s="24"/>
      <c r="C60" s="24"/>
      <c r="D60" s="24"/>
      <c r="E60" s="13"/>
      <c r="F60" s="13"/>
      <c r="G60" s="13"/>
      <c r="H60" s="13"/>
    </row>
    <row r="61" spans="2:4" ht="13.5">
      <c r="B61" s="4"/>
      <c r="C61" s="4"/>
      <c r="D61" s="4"/>
    </row>
  </sheetData>
  <sheetProtection/>
  <mergeCells count="3">
    <mergeCell ref="G4:H4"/>
    <mergeCell ref="E3:H3"/>
    <mergeCell ref="D3:D4"/>
  </mergeCells>
  <printOptions/>
  <pageMargins left="0.7086614173228347" right="0.7086614173228347" top="0.7480314960629921" bottom="0.7480314960629921" header="0.31496062992125984" footer="0.31496062992125984"/>
  <pageSetup fitToWidth="2" fitToHeight="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B1:IV83"/>
  <sheetViews>
    <sheetView zoomScalePageLayoutView="0" workbookViewId="0" topLeftCell="A1">
      <selection activeCell="B1" sqref="B1"/>
    </sheetView>
  </sheetViews>
  <sheetFormatPr defaultColWidth="9.140625" defaultRowHeight="15"/>
  <cols>
    <col min="1" max="1" width="1.28515625" style="0" customWidth="1"/>
    <col min="2" max="2" width="23.57421875" style="0" customWidth="1"/>
    <col min="3" max="3" width="44.57421875" style="0" hidden="1" customWidth="1"/>
    <col min="4" max="8" width="11.421875" style="0" customWidth="1"/>
    <col min="9" max="9" width="11.421875" style="0" bestFit="1" customWidth="1"/>
    <col min="10" max="11" width="11.421875" style="0" customWidth="1"/>
  </cols>
  <sheetData>
    <row r="1" spans="2:4" ht="13.5">
      <c r="B1" s="288" t="s">
        <v>445</v>
      </c>
      <c r="D1" t="s">
        <v>288</v>
      </c>
    </row>
    <row r="2" ht="13.5">
      <c r="J2" s="13" t="s">
        <v>124</v>
      </c>
    </row>
    <row r="3" spans="2:11" ht="13.5">
      <c r="B3" s="8"/>
      <c r="C3" s="7"/>
      <c r="D3" s="296" t="s">
        <v>142</v>
      </c>
      <c r="E3" s="292" t="s">
        <v>262</v>
      </c>
      <c r="F3" s="293"/>
      <c r="G3" s="293"/>
      <c r="H3" s="293"/>
      <c r="I3" s="293"/>
      <c r="J3" s="294"/>
      <c r="K3" s="73" t="s">
        <v>129</v>
      </c>
    </row>
    <row r="4" spans="2:11" ht="13.5">
      <c r="B4" s="11"/>
      <c r="C4" s="10"/>
      <c r="D4" s="297"/>
      <c r="E4" s="78" t="s">
        <v>150</v>
      </c>
      <c r="F4" s="78" t="s">
        <v>51</v>
      </c>
      <c r="G4" s="78" t="s">
        <v>52</v>
      </c>
      <c r="H4" s="78" t="s">
        <v>53</v>
      </c>
      <c r="I4" s="78" t="s">
        <v>54</v>
      </c>
      <c r="J4" s="79" t="s">
        <v>55</v>
      </c>
      <c r="K4" s="74" t="s">
        <v>130</v>
      </c>
    </row>
    <row r="5" spans="2:11" ht="13.5">
      <c r="B5" s="8" t="s">
        <v>37</v>
      </c>
      <c r="C5" s="7"/>
      <c r="D5" s="13"/>
      <c r="F5" s="13"/>
      <c r="G5" s="13"/>
      <c r="H5" s="13"/>
      <c r="I5" s="13"/>
      <c r="J5" s="13"/>
      <c r="K5" s="13"/>
    </row>
    <row r="6" spans="2:11" ht="13.5">
      <c r="B6" s="16" t="s">
        <v>356</v>
      </c>
      <c r="C6" s="15"/>
      <c r="D6" s="13"/>
      <c r="F6" s="13"/>
      <c r="G6" s="13"/>
      <c r="H6" s="13"/>
      <c r="I6" s="13"/>
      <c r="J6" s="13"/>
      <c r="K6" s="13"/>
    </row>
    <row r="7" spans="2:11" ht="13.5">
      <c r="B7" s="169" t="s">
        <v>210</v>
      </c>
      <c r="C7" s="126"/>
      <c r="D7" s="89">
        <v>526300</v>
      </c>
      <c r="E7" s="89">
        <v>19700</v>
      </c>
      <c r="F7" s="89">
        <v>6600</v>
      </c>
      <c r="G7" s="89">
        <v>8000</v>
      </c>
      <c r="H7" s="89">
        <v>7900</v>
      </c>
      <c r="I7" s="89">
        <v>10500</v>
      </c>
      <c r="J7" s="89">
        <v>2900</v>
      </c>
      <c r="K7" s="89">
        <v>506600</v>
      </c>
    </row>
    <row r="8" spans="2:11" ht="13.5">
      <c r="B8" s="16" t="s">
        <v>360</v>
      </c>
      <c r="C8" s="15"/>
      <c r="D8" s="89"/>
      <c r="E8" s="89"/>
      <c r="F8" s="89"/>
      <c r="G8" s="89"/>
      <c r="H8" s="89"/>
      <c r="I8" s="89"/>
      <c r="J8" s="89"/>
      <c r="K8" s="89"/>
    </row>
    <row r="9" spans="2:11" ht="13.5">
      <c r="B9" s="129" t="s">
        <v>361</v>
      </c>
      <c r="C9" s="15"/>
      <c r="D9" s="89">
        <v>30900</v>
      </c>
      <c r="E9" s="89">
        <v>6900</v>
      </c>
      <c r="F9" s="89">
        <v>3100</v>
      </c>
      <c r="G9" s="89">
        <v>3500</v>
      </c>
      <c r="H9" s="89">
        <v>3600</v>
      </c>
      <c r="I9" s="89">
        <v>4500</v>
      </c>
      <c r="J9" s="89">
        <v>1200</v>
      </c>
      <c r="K9" s="89">
        <v>24000</v>
      </c>
    </row>
    <row r="10" spans="2:11" ht="13.5">
      <c r="B10" s="129" t="s">
        <v>362</v>
      </c>
      <c r="C10" s="15"/>
      <c r="D10" s="89">
        <v>24200</v>
      </c>
      <c r="E10" s="89">
        <v>4000</v>
      </c>
      <c r="F10" s="89">
        <v>1800</v>
      </c>
      <c r="G10" s="89">
        <v>2200</v>
      </c>
      <c r="H10" s="89">
        <v>2600</v>
      </c>
      <c r="I10" s="89">
        <v>2500</v>
      </c>
      <c r="J10" s="89">
        <v>800</v>
      </c>
      <c r="K10" s="89">
        <v>20200</v>
      </c>
    </row>
    <row r="11" spans="2:256" ht="13.5">
      <c r="B11" s="129" t="s">
        <v>363</v>
      </c>
      <c r="C11" s="97"/>
      <c r="D11" s="89">
        <v>495400</v>
      </c>
      <c r="E11" s="89">
        <v>12800</v>
      </c>
      <c r="F11" s="89">
        <v>3500</v>
      </c>
      <c r="G11" s="89">
        <v>4500</v>
      </c>
      <c r="H11" s="89">
        <v>4300</v>
      </c>
      <c r="I11" s="89">
        <v>6000</v>
      </c>
      <c r="J11" s="89">
        <v>1700</v>
      </c>
      <c r="K11" s="89">
        <v>482600</v>
      </c>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2:11" ht="13.5">
      <c r="B12" s="129" t="s">
        <v>364</v>
      </c>
      <c r="C12" s="15"/>
      <c r="D12" s="89"/>
      <c r="E12" s="89"/>
      <c r="F12" s="89"/>
      <c r="G12" s="89"/>
      <c r="H12" s="89"/>
      <c r="I12" s="89"/>
      <c r="J12" s="89"/>
      <c r="K12" s="89"/>
    </row>
    <row r="13" spans="2:11" ht="13.5">
      <c r="B13" s="16" t="s">
        <v>365</v>
      </c>
      <c r="C13" s="97"/>
      <c r="D13" s="89">
        <v>65800</v>
      </c>
      <c r="E13" s="89">
        <v>2700</v>
      </c>
      <c r="F13" s="89">
        <v>900</v>
      </c>
      <c r="G13" s="89">
        <v>1100</v>
      </c>
      <c r="H13" s="89">
        <v>700</v>
      </c>
      <c r="I13" s="89">
        <v>1300</v>
      </c>
      <c r="J13" s="89">
        <v>300</v>
      </c>
      <c r="K13" s="89">
        <v>63100</v>
      </c>
    </row>
    <row r="14" spans="2:11" ht="13.5">
      <c r="B14" s="16" t="s">
        <v>366</v>
      </c>
      <c r="C14" s="97"/>
      <c r="D14" s="89">
        <v>55000</v>
      </c>
      <c r="E14" s="89">
        <v>2400</v>
      </c>
      <c r="F14" s="89">
        <v>900</v>
      </c>
      <c r="G14" s="89">
        <v>700</v>
      </c>
      <c r="H14" s="89">
        <v>600</v>
      </c>
      <c r="I14" s="89">
        <v>1400</v>
      </c>
      <c r="J14" s="89">
        <v>400</v>
      </c>
      <c r="K14" s="89">
        <v>52600</v>
      </c>
    </row>
    <row r="15" spans="2:11" ht="13.5">
      <c r="B15" s="16" t="s">
        <v>367</v>
      </c>
      <c r="C15" s="97"/>
      <c r="D15" s="89">
        <v>107500</v>
      </c>
      <c r="E15" s="89">
        <v>3800</v>
      </c>
      <c r="F15" s="89">
        <v>1300</v>
      </c>
      <c r="G15" s="89">
        <v>1200</v>
      </c>
      <c r="H15" s="89">
        <v>1100</v>
      </c>
      <c r="I15" s="89">
        <v>2000</v>
      </c>
      <c r="J15" s="89">
        <v>700</v>
      </c>
      <c r="K15" s="89">
        <v>103600</v>
      </c>
    </row>
    <row r="16" spans="2:11" ht="13.5">
      <c r="B16" s="16" t="s">
        <v>368</v>
      </c>
      <c r="C16" s="97"/>
      <c r="D16" s="89">
        <v>102400</v>
      </c>
      <c r="E16" s="89">
        <v>2900</v>
      </c>
      <c r="F16" s="89">
        <v>900</v>
      </c>
      <c r="G16" s="89">
        <v>1000</v>
      </c>
      <c r="H16" s="89">
        <v>800</v>
      </c>
      <c r="I16" s="89">
        <v>1400</v>
      </c>
      <c r="J16" s="89">
        <v>400</v>
      </c>
      <c r="K16" s="89">
        <v>99500</v>
      </c>
    </row>
    <row r="17" spans="2:11" ht="13.5">
      <c r="B17" s="16" t="s">
        <v>369</v>
      </c>
      <c r="C17" s="97"/>
      <c r="D17" s="89">
        <v>51300</v>
      </c>
      <c r="E17" s="89">
        <v>1300</v>
      </c>
      <c r="F17" s="89">
        <v>200</v>
      </c>
      <c r="G17" s="89">
        <v>500</v>
      </c>
      <c r="H17" s="89">
        <v>400</v>
      </c>
      <c r="I17" s="89">
        <v>900</v>
      </c>
      <c r="J17" s="89">
        <v>100</v>
      </c>
      <c r="K17" s="89">
        <v>49900</v>
      </c>
    </row>
    <row r="18" spans="2:11" ht="13.5">
      <c r="B18" s="16" t="s">
        <v>370</v>
      </c>
      <c r="C18" s="97"/>
      <c r="D18" s="89">
        <v>60900</v>
      </c>
      <c r="E18" s="89">
        <v>2100</v>
      </c>
      <c r="F18" s="89">
        <v>500</v>
      </c>
      <c r="G18" s="89">
        <v>900</v>
      </c>
      <c r="H18" s="89">
        <v>1300</v>
      </c>
      <c r="I18" s="89">
        <v>1000</v>
      </c>
      <c r="J18" s="89">
        <v>300</v>
      </c>
      <c r="K18" s="89">
        <v>58800</v>
      </c>
    </row>
    <row r="19" spans="2:11" ht="13.5">
      <c r="B19" s="16" t="s">
        <v>371</v>
      </c>
      <c r="C19" s="97"/>
      <c r="D19" s="89">
        <v>55300</v>
      </c>
      <c r="E19" s="89">
        <v>2800</v>
      </c>
      <c r="F19" s="89">
        <v>1100</v>
      </c>
      <c r="G19" s="89">
        <v>1700</v>
      </c>
      <c r="H19" s="89">
        <v>2000</v>
      </c>
      <c r="I19" s="89">
        <v>1600</v>
      </c>
      <c r="J19" s="89">
        <v>400</v>
      </c>
      <c r="K19" s="89">
        <v>52500</v>
      </c>
    </row>
    <row r="20" spans="2:11" ht="13.5">
      <c r="B20" s="131" t="s">
        <v>372</v>
      </c>
      <c r="C20" s="97"/>
      <c r="D20" s="89">
        <v>25200</v>
      </c>
      <c r="E20" s="89">
        <v>1500</v>
      </c>
      <c r="F20" s="89">
        <v>800</v>
      </c>
      <c r="G20" s="89">
        <v>900</v>
      </c>
      <c r="H20" s="89">
        <v>1000</v>
      </c>
      <c r="I20" s="89">
        <v>900</v>
      </c>
      <c r="J20" s="89">
        <v>300</v>
      </c>
      <c r="K20" s="89">
        <v>23700</v>
      </c>
    </row>
    <row r="21" spans="2:11" ht="13.5">
      <c r="B21" s="16" t="s">
        <v>357</v>
      </c>
      <c r="C21" s="97"/>
      <c r="D21" s="13"/>
      <c r="E21" s="13"/>
      <c r="F21" s="13"/>
      <c r="G21" s="13"/>
      <c r="H21" s="13"/>
      <c r="I21" s="13"/>
      <c r="J21" s="13"/>
      <c r="K21" s="13"/>
    </row>
    <row r="22" spans="2:11" ht="13.5">
      <c r="B22" s="16" t="s">
        <v>128</v>
      </c>
      <c r="C22" s="15"/>
      <c r="D22" s="19">
        <v>100</v>
      </c>
      <c r="E22" s="19">
        <f aca="true" t="shared" si="0" ref="E22:K22">E7/$D7*100</f>
        <v>3.7431122933688012</v>
      </c>
      <c r="F22" s="19">
        <f t="shared" si="0"/>
        <v>1.2540376211286337</v>
      </c>
      <c r="G22" s="19">
        <f t="shared" si="0"/>
        <v>1.520045601368041</v>
      </c>
      <c r="H22" s="19">
        <f t="shared" si="0"/>
        <v>1.5010450313509405</v>
      </c>
      <c r="I22" s="19">
        <f t="shared" si="0"/>
        <v>1.995059851795554</v>
      </c>
      <c r="J22" s="19">
        <f t="shared" si="0"/>
        <v>0.5510165304959149</v>
      </c>
      <c r="K22" s="19">
        <f t="shared" si="0"/>
        <v>96.2568877066312</v>
      </c>
    </row>
    <row r="23" spans="2:3" ht="13.5">
      <c r="B23" s="16" t="s">
        <v>360</v>
      </c>
      <c r="C23" s="15"/>
    </row>
    <row r="24" spans="2:11" ht="13.5">
      <c r="B24" s="129" t="s">
        <v>361</v>
      </c>
      <c r="C24" s="15"/>
      <c r="D24" s="19">
        <v>100</v>
      </c>
      <c r="E24" s="19">
        <f aca="true" t="shared" si="1" ref="E24:K26">E9/$D9*100</f>
        <v>22.330097087378643</v>
      </c>
      <c r="F24" s="19">
        <f t="shared" si="1"/>
        <v>10.032362459546926</v>
      </c>
      <c r="G24" s="19">
        <f t="shared" si="1"/>
        <v>11.326860841423949</v>
      </c>
      <c r="H24" s="19">
        <f t="shared" si="1"/>
        <v>11.650485436893204</v>
      </c>
      <c r="I24" s="19">
        <f t="shared" si="1"/>
        <v>14.563106796116504</v>
      </c>
      <c r="J24" s="19">
        <f>J9/$D9*100</f>
        <v>3.8834951456310676</v>
      </c>
      <c r="K24" s="19">
        <f t="shared" si="1"/>
        <v>77.66990291262135</v>
      </c>
    </row>
    <row r="25" spans="2:11" ht="13.5">
      <c r="B25" s="129" t="s">
        <v>373</v>
      </c>
      <c r="C25" s="15"/>
      <c r="D25" s="19">
        <v>100</v>
      </c>
      <c r="E25" s="19">
        <f>E10/$D10*100</f>
        <v>16.528925619834713</v>
      </c>
      <c r="F25" s="19">
        <f t="shared" si="1"/>
        <v>7.43801652892562</v>
      </c>
      <c r="G25" s="19">
        <f t="shared" si="1"/>
        <v>9.090909090909092</v>
      </c>
      <c r="H25" s="19">
        <f t="shared" si="1"/>
        <v>10.743801652892563</v>
      </c>
      <c r="I25" s="19">
        <f t="shared" si="1"/>
        <v>10.330578512396695</v>
      </c>
      <c r="J25" s="19">
        <f t="shared" si="1"/>
        <v>3.3057851239669422</v>
      </c>
      <c r="K25" s="19">
        <f t="shared" si="1"/>
        <v>83.47107438016529</v>
      </c>
    </row>
    <row r="26" spans="2:11" ht="13.5">
      <c r="B26" s="129" t="s">
        <v>363</v>
      </c>
      <c r="C26" s="97"/>
      <c r="D26" s="19">
        <v>100</v>
      </c>
      <c r="E26" s="19">
        <f>E11/$D11*100</f>
        <v>2.583770690351231</v>
      </c>
      <c r="F26" s="19">
        <f t="shared" si="1"/>
        <v>0.7064997981429147</v>
      </c>
      <c r="G26" s="19">
        <f t="shared" si="1"/>
        <v>0.9083568833266048</v>
      </c>
      <c r="H26" s="19">
        <f t="shared" si="1"/>
        <v>0.8679854662898667</v>
      </c>
      <c r="I26" s="19">
        <f t="shared" si="1"/>
        <v>1.2111425111021397</v>
      </c>
      <c r="J26" s="19">
        <f t="shared" si="1"/>
        <v>0.34315704481227294</v>
      </c>
      <c r="K26" s="19">
        <f t="shared" si="1"/>
        <v>97.41622930964877</v>
      </c>
    </row>
    <row r="27" spans="2:3" ht="13.5">
      <c r="B27" s="129" t="s">
        <v>377</v>
      </c>
      <c r="C27" s="15"/>
    </row>
    <row r="28" spans="2:11" ht="13.5">
      <c r="B28" s="16" t="s">
        <v>365</v>
      </c>
      <c r="C28" s="97"/>
      <c r="D28" s="19">
        <v>100</v>
      </c>
      <c r="E28" s="19">
        <f aca="true" t="shared" si="2" ref="E28:K35">E13/$D13*100</f>
        <v>4.103343465045593</v>
      </c>
      <c r="F28" s="19">
        <f t="shared" si="2"/>
        <v>1.3677811550151975</v>
      </c>
      <c r="G28" s="19">
        <f t="shared" si="2"/>
        <v>1.6717325227963524</v>
      </c>
      <c r="H28" s="19">
        <f t="shared" si="2"/>
        <v>1.0638297872340425</v>
      </c>
      <c r="I28" s="19">
        <f t="shared" si="2"/>
        <v>1.9756838905775076</v>
      </c>
      <c r="J28" s="19">
        <f t="shared" si="2"/>
        <v>0.4559270516717325</v>
      </c>
      <c r="K28" s="19">
        <f t="shared" si="2"/>
        <v>95.8966565349544</v>
      </c>
    </row>
    <row r="29" spans="2:11" ht="13.5">
      <c r="B29" s="16" t="s">
        <v>374</v>
      </c>
      <c r="C29" s="97"/>
      <c r="D29" s="19">
        <v>100</v>
      </c>
      <c r="E29" s="19">
        <f t="shared" si="2"/>
        <v>4.363636363636364</v>
      </c>
      <c r="F29" s="19">
        <f t="shared" si="2"/>
        <v>1.6363636363636365</v>
      </c>
      <c r="G29" s="19">
        <f t="shared" si="2"/>
        <v>1.2727272727272727</v>
      </c>
      <c r="H29" s="19">
        <f t="shared" si="2"/>
        <v>1.090909090909091</v>
      </c>
      <c r="I29" s="19">
        <f t="shared" si="2"/>
        <v>2.5454545454545454</v>
      </c>
      <c r="J29" s="19">
        <f t="shared" si="2"/>
        <v>0.7272727272727273</v>
      </c>
      <c r="K29" s="19">
        <f t="shared" si="2"/>
        <v>95.63636363636364</v>
      </c>
    </row>
    <row r="30" spans="2:11" ht="13.5">
      <c r="B30" s="16" t="s">
        <v>367</v>
      </c>
      <c r="C30" s="97"/>
      <c r="D30" s="19">
        <v>100</v>
      </c>
      <c r="E30" s="19">
        <f t="shared" si="2"/>
        <v>3.5348837209302326</v>
      </c>
      <c r="F30" s="19">
        <f t="shared" si="2"/>
        <v>1.2093023255813953</v>
      </c>
      <c r="G30" s="19">
        <f>G15/$D15*100</f>
        <v>1.1162790697674418</v>
      </c>
      <c r="H30" s="19">
        <f t="shared" si="2"/>
        <v>1.0232558139534882</v>
      </c>
      <c r="I30" s="19">
        <f t="shared" si="2"/>
        <v>1.8604651162790697</v>
      </c>
      <c r="J30" s="19">
        <f t="shared" si="2"/>
        <v>0.6511627906976745</v>
      </c>
      <c r="K30" s="19">
        <f t="shared" si="2"/>
        <v>96.37209302325581</v>
      </c>
    </row>
    <row r="31" spans="2:11" ht="13.5">
      <c r="B31" s="16" t="s">
        <v>375</v>
      </c>
      <c r="C31" s="97"/>
      <c r="D31" s="19">
        <v>100</v>
      </c>
      <c r="E31" s="19">
        <f t="shared" si="2"/>
        <v>2.83203125</v>
      </c>
      <c r="F31" s="19">
        <f t="shared" si="2"/>
        <v>0.87890625</v>
      </c>
      <c r="G31" s="19">
        <f t="shared" si="2"/>
        <v>0.9765625</v>
      </c>
      <c r="H31" s="19">
        <f t="shared" si="2"/>
        <v>0.78125</v>
      </c>
      <c r="I31" s="19">
        <f t="shared" si="2"/>
        <v>1.3671875</v>
      </c>
      <c r="J31" s="19">
        <f t="shared" si="2"/>
        <v>0.390625</v>
      </c>
      <c r="K31" s="19">
        <f t="shared" si="2"/>
        <v>97.16796875</v>
      </c>
    </row>
    <row r="32" spans="2:11" ht="13.5">
      <c r="B32" s="16" t="s">
        <v>369</v>
      </c>
      <c r="C32" s="97"/>
      <c r="D32" s="19">
        <v>100</v>
      </c>
      <c r="E32" s="19">
        <f>E17/$D17*100</f>
        <v>2.53411306042885</v>
      </c>
      <c r="F32" s="19">
        <f t="shared" si="2"/>
        <v>0.3898635477582846</v>
      </c>
      <c r="G32" s="19">
        <f t="shared" si="2"/>
        <v>0.9746588693957114</v>
      </c>
      <c r="H32" s="19">
        <f t="shared" si="2"/>
        <v>0.7797270955165692</v>
      </c>
      <c r="I32" s="19">
        <f t="shared" si="2"/>
        <v>1.7543859649122806</v>
      </c>
      <c r="J32" s="19">
        <f t="shared" si="2"/>
        <v>0.1949317738791423</v>
      </c>
      <c r="K32" s="19">
        <f t="shared" si="2"/>
        <v>97.270955165692</v>
      </c>
    </row>
    <row r="33" spans="2:11" ht="13.5">
      <c r="B33" s="16" t="s">
        <v>370</v>
      </c>
      <c r="C33" s="97"/>
      <c r="D33" s="19">
        <v>100</v>
      </c>
      <c r="E33" s="19">
        <f t="shared" si="2"/>
        <v>3.4482758620689653</v>
      </c>
      <c r="F33" s="19">
        <f t="shared" si="2"/>
        <v>0.8210180623973727</v>
      </c>
      <c r="G33" s="19">
        <f t="shared" si="2"/>
        <v>1.477832512315271</v>
      </c>
      <c r="H33" s="19">
        <f t="shared" si="2"/>
        <v>2.134646962233169</v>
      </c>
      <c r="I33" s="19">
        <f t="shared" si="2"/>
        <v>1.6420361247947455</v>
      </c>
      <c r="J33" s="19">
        <f t="shared" si="2"/>
        <v>0.49261083743842365</v>
      </c>
      <c r="K33" s="19">
        <f t="shared" si="2"/>
        <v>96.55172413793103</v>
      </c>
    </row>
    <row r="34" spans="2:11" ht="13.5">
      <c r="B34" s="16" t="s">
        <v>371</v>
      </c>
      <c r="C34" s="97"/>
      <c r="D34" s="19">
        <v>100</v>
      </c>
      <c r="E34" s="19">
        <f t="shared" si="2"/>
        <v>5.063291139240507</v>
      </c>
      <c r="F34" s="19">
        <f>F19/$D19*100</f>
        <v>1.9891500904159132</v>
      </c>
      <c r="G34" s="19">
        <f t="shared" si="2"/>
        <v>3.074141048824593</v>
      </c>
      <c r="H34" s="19">
        <f t="shared" si="2"/>
        <v>3.616636528028933</v>
      </c>
      <c r="I34" s="19">
        <f t="shared" si="2"/>
        <v>2.8933092224231465</v>
      </c>
      <c r="J34" s="19">
        <f t="shared" si="2"/>
        <v>0.7233273056057866</v>
      </c>
      <c r="K34" s="19">
        <f t="shared" si="2"/>
        <v>94.9367088607595</v>
      </c>
    </row>
    <row r="35" spans="2:11" ht="13.5">
      <c r="B35" s="131" t="s">
        <v>376</v>
      </c>
      <c r="C35" s="97"/>
      <c r="D35" s="19">
        <v>100</v>
      </c>
      <c r="E35" s="19">
        <f t="shared" si="2"/>
        <v>5.952380952380952</v>
      </c>
      <c r="F35" s="19">
        <f>F20/$D20*100</f>
        <v>3.1746031746031744</v>
      </c>
      <c r="G35" s="19">
        <f t="shared" si="2"/>
        <v>3.571428571428571</v>
      </c>
      <c r="H35" s="19">
        <f t="shared" si="2"/>
        <v>3.968253968253968</v>
      </c>
      <c r="I35" s="19">
        <f t="shared" si="2"/>
        <v>3.571428571428571</v>
      </c>
      <c r="J35" s="19">
        <f t="shared" si="2"/>
        <v>1.1904761904761905</v>
      </c>
      <c r="K35" s="19">
        <f t="shared" si="2"/>
        <v>94.04761904761905</v>
      </c>
    </row>
    <row r="36" spans="2:11" ht="13.5">
      <c r="B36" s="131" t="s">
        <v>358</v>
      </c>
      <c r="C36" s="97"/>
      <c r="D36" s="13"/>
      <c r="E36" s="13"/>
      <c r="F36" s="13"/>
      <c r="G36" s="13"/>
      <c r="H36" s="13"/>
      <c r="I36" s="13"/>
      <c r="J36" s="13"/>
      <c r="K36" s="13"/>
    </row>
    <row r="37" spans="2:11" ht="13.5">
      <c r="B37" s="16" t="s">
        <v>356</v>
      </c>
      <c r="C37" s="15"/>
      <c r="D37" s="13"/>
      <c r="E37" s="13"/>
      <c r="F37" s="13"/>
      <c r="G37" s="13"/>
      <c r="H37" s="13"/>
      <c r="I37" s="13"/>
      <c r="J37" s="13"/>
      <c r="K37" s="13"/>
    </row>
    <row r="38" spans="2:11" ht="13.5">
      <c r="B38" s="16" t="s">
        <v>128</v>
      </c>
      <c r="C38" s="15"/>
      <c r="D38" s="146">
        <v>30316100</v>
      </c>
      <c r="E38" s="146">
        <v>1068200</v>
      </c>
      <c r="F38" s="146">
        <v>384700</v>
      </c>
      <c r="G38" s="146">
        <v>406200</v>
      </c>
      <c r="H38" s="146">
        <v>442800</v>
      </c>
      <c r="I38" s="146">
        <v>513300</v>
      </c>
      <c r="J38" s="146">
        <v>159900</v>
      </c>
      <c r="K38" s="146">
        <v>29247900</v>
      </c>
    </row>
    <row r="39" spans="2:11" ht="13.5">
      <c r="B39" s="16" t="s">
        <v>378</v>
      </c>
      <c r="C39" s="15"/>
      <c r="D39" s="163"/>
      <c r="E39" s="163"/>
      <c r="F39" s="163"/>
      <c r="G39" s="163"/>
      <c r="H39" s="163"/>
      <c r="I39" s="163"/>
      <c r="J39" s="163"/>
      <c r="K39" s="163"/>
    </row>
    <row r="40" spans="2:11" ht="13.5">
      <c r="B40" s="129" t="s">
        <v>379</v>
      </c>
      <c r="C40" s="15"/>
      <c r="D40" s="146">
        <v>3132800</v>
      </c>
      <c r="E40" s="146">
        <v>435100</v>
      </c>
      <c r="F40" s="146">
        <v>193400</v>
      </c>
      <c r="G40" s="146">
        <v>204400</v>
      </c>
      <c r="H40" s="146">
        <v>229100</v>
      </c>
      <c r="I40" s="146">
        <v>231100</v>
      </c>
      <c r="J40" s="146">
        <v>65500</v>
      </c>
      <c r="K40" s="146">
        <v>2697700</v>
      </c>
    </row>
    <row r="41" spans="2:11" ht="13.5">
      <c r="B41" s="129" t="s">
        <v>380</v>
      </c>
      <c r="C41" s="15"/>
      <c r="D41" s="146">
        <v>2724200</v>
      </c>
      <c r="E41" s="146">
        <v>287500</v>
      </c>
      <c r="F41" s="146">
        <v>124600</v>
      </c>
      <c r="G41" s="146">
        <v>138400</v>
      </c>
      <c r="H41" s="146">
        <v>175300</v>
      </c>
      <c r="I41" s="146">
        <v>141400</v>
      </c>
      <c r="J41" s="146">
        <v>45400</v>
      </c>
      <c r="K41" s="146">
        <v>2436700</v>
      </c>
    </row>
    <row r="42" spans="2:11" ht="13.5">
      <c r="B42" s="129" t="s">
        <v>381</v>
      </c>
      <c r="C42" s="97"/>
      <c r="D42" s="146">
        <v>27183300</v>
      </c>
      <c r="E42" s="146">
        <v>633100</v>
      </c>
      <c r="F42" s="146">
        <v>191300</v>
      </c>
      <c r="G42" s="146">
        <v>201800</v>
      </c>
      <c r="H42" s="146">
        <v>213700</v>
      </c>
      <c r="I42" s="146">
        <v>282200</v>
      </c>
      <c r="J42" s="146">
        <v>94400</v>
      </c>
      <c r="K42" s="146">
        <v>26550200</v>
      </c>
    </row>
    <row r="43" spans="2:11" ht="13.5">
      <c r="B43" s="129" t="s">
        <v>377</v>
      </c>
      <c r="C43" s="15"/>
      <c r="D43" s="163"/>
      <c r="E43" s="163"/>
      <c r="F43" s="163"/>
      <c r="G43" s="163"/>
      <c r="H43" s="163"/>
      <c r="I43" s="163"/>
      <c r="J43" s="163"/>
      <c r="K43" s="163"/>
    </row>
    <row r="44" spans="2:11" ht="13.5">
      <c r="B44" s="16" t="s">
        <v>382</v>
      </c>
      <c r="C44" s="97"/>
      <c r="D44" s="146">
        <v>2536200</v>
      </c>
      <c r="E44" s="146">
        <v>93800</v>
      </c>
      <c r="F44" s="146">
        <v>34700</v>
      </c>
      <c r="G44" s="146">
        <v>30800</v>
      </c>
      <c r="H44" s="146">
        <v>30200</v>
      </c>
      <c r="I44" s="146">
        <v>38100</v>
      </c>
      <c r="J44" s="146">
        <v>16400</v>
      </c>
      <c r="K44" s="146">
        <v>2442300</v>
      </c>
    </row>
    <row r="45" spans="2:11" ht="13.5">
      <c r="B45" s="16" t="s">
        <v>383</v>
      </c>
      <c r="C45" s="97"/>
      <c r="D45" s="146">
        <v>2580500</v>
      </c>
      <c r="E45" s="146">
        <v>110300</v>
      </c>
      <c r="F45" s="146">
        <v>42100</v>
      </c>
      <c r="G45" s="146">
        <v>35300</v>
      </c>
      <c r="H45" s="146">
        <v>30300</v>
      </c>
      <c r="I45" s="146">
        <v>51000</v>
      </c>
      <c r="J45" s="146">
        <v>18000</v>
      </c>
      <c r="K45" s="146">
        <v>2470200</v>
      </c>
    </row>
    <row r="46" spans="2:11" ht="13.5">
      <c r="B46" s="16" t="s">
        <v>367</v>
      </c>
      <c r="C46" s="97"/>
      <c r="D46" s="146">
        <v>6160500</v>
      </c>
      <c r="E46" s="146">
        <v>234800</v>
      </c>
      <c r="F46" s="146">
        <v>88200</v>
      </c>
      <c r="G46" s="146">
        <v>71400</v>
      </c>
      <c r="H46" s="146">
        <v>64900</v>
      </c>
      <c r="I46" s="146">
        <v>113300</v>
      </c>
      <c r="J46" s="146">
        <v>34100</v>
      </c>
      <c r="K46" s="146">
        <v>5925800</v>
      </c>
    </row>
    <row r="47" spans="2:11" ht="13.5">
      <c r="B47" s="16" t="s">
        <v>368</v>
      </c>
      <c r="C47" s="97"/>
      <c r="D47" s="146">
        <v>6189100</v>
      </c>
      <c r="E47" s="146">
        <v>163600</v>
      </c>
      <c r="F47" s="146">
        <v>50200</v>
      </c>
      <c r="G47" s="146">
        <v>44900</v>
      </c>
      <c r="H47" s="146">
        <v>46900</v>
      </c>
      <c r="I47" s="146">
        <v>80900</v>
      </c>
      <c r="J47" s="146">
        <v>22200</v>
      </c>
      <c r="K47" s="146">
        <v>6025500</v>
      </c>
    </row>
    <row r="48" spans="2:11" ht="13.5">
      <c r="B48" s="16" t="s">
        <v>369</v>
      </c>
      <c r="C48" s="97"/>
      <c r="D48" s="146">
        <v>3145600</v>
      </c>
      <c r="E48" s="146">
        <v>81700</v>
      </c>
      <c r="F48" s="146">
        <v>20700</v>
      </c>
      <c r="G48" s="146">
        <v>27500</v>
      </c>
      <c r="H48" s="146">
        <v>29900</v>
      </c>
      <c r="I48" s="146">
        <v>41500</v>
      </c>
      <c r="J48" s="146">
        <v>9800</v>
      </c>
      <c r="K48" s="146">
        <v>3063900</v>
      </c>
    </row>
    <row r="49" spans="2:11" ht="13.5">
      <c r="B49" s="16" t="s">
        <v>370</v>
      </c>
      <c r="C49" s="97"/>
      <c r="D49" s="146">
        <v>3915000</v>
      </c>
      <c r="E49" s="146">
        <v>113600</v>
      </c>
      <c r="F49" s="146">
        <v>30400</v>
      </c>
      <c r="G49" s="146">
        <v>52800</v>
      </c>
      <c r="H49" s="146">
        <v>63900</v>
      </c>
      <c r="I49" s="146">
        <v>54100</v>
      </c>
      <c r="J49" s="146">
        <v>15200</v>
      </c>
      <c r="K49" s="146">
        <v>3801500</v>
      </c>
    </row>
    <row r="50" spans="2:11" ht="13.5">
      <c r="B50" s="16" t="s">
        <v>371</v>
      </c>
      <c r="C50" s="97"/>
      <c r="D50" s="146">
        <v>3656200</v>
      </c>
      <c r="E50" s="146">
        <v>148200</v>
      </c>
      <c r="F50" s="146">
        <v>57000</v>
      </c>
      <c r="G50" s="146">
        <v>76700</v>
      </c>
      <c r="H50" s="146">
        <v>95600</v>
      </c>
      <c r="I50" s="146">
        <v>71100</v>
      </c>
      <c r="J50" s="146">
        <v>22400</v>
      </c>
      <c r="K50" s="146">
        <v>3508000</v>
      </c>
    </row>
    <row r="51" spans="2:11" ht="13.5">
      <c r="B51" s="131" t="s">
        <v>372</v>
      </c>
      <c r="C51" s="97"/>
      <c r="D51" s="146">
        <v>1587600</v>
      </c>
      <c r="E51" s="146">
        <v>108200</v>
      </c>
      <c r="F51" s="146">
        <v>56000</v>
      </c>
      <c r="G51" s="146">
        <v>62300</v>
      </c>
      <c r="H51" s="146">
        <v>75800</v>
      </c>
      <c r="I51" s="146">
        <v>57500</v>
      </c>
      <c r="J51" s="146">
        <v>19300</v>
      </c>
      <c r="K51" s="146">
        <v>1479300</v>
      </c>
    </row>
    <row r="52" spans="2:11" ht="13.5">
      <c r="B52" s="16" t="s">
        <v>357</v>
      </c>
      <c r="C52" s="15"/>
      <c r="D52" s="13"/>
      <c r="E52" s="13"/>
      <c r="F52" s="13"/>
      <c r="G52" s="13"/>
      <c r="H52" s="13"/>
      <c r="I52" s="13"/>
      <c r="J52" s="13"/>
      <c r="K52" s="13"/>
    </row>
    <row r="53" spans="2:11" ht="13.5">
      <c r="B53" s="16" t="s">
        <v>128</v>
      </c>
      <c r="C53" s="15"/>
      <c r="D53" s="19">
        <v>100</v>
      </c>
      <c r="E53" s="19">
        <f aca="true" t="shared" si="3" ref="E53:K53">E38/$D38*100</f>
        <v>3.5235402970698737</v>
      </c>
      <c r="F53" s="19">
        <f t="shared" si="3"/>
        <v>1.2689626963890472</v>
      </c>
      <c r="G53" s="19">
        <f t="shared" si="3"/>
        <v>1.3398821088464545</v>
      </c>
      <c r="H53" s="19">
        <f t="shared" si="3"/>
        <v>1.4606100388902266</v>
      </c>
      <c r="I53" s="19">
        <f t="shared" si="3"/>
        <v>1.6931597402040501</v>
      </c>
      <c r="J53" s="19">
        <f t="shared" si="3"/>
        <v>0.5274425140436929</v>
      </c>
      <c r="K53" s="19">
        <f t="shared" si="3"/>
        <v>96.47645970293013</v>
      </c>
    </row>
    <row r="54" spans="2:11" ht="13.5">
      <c r="B54" s="16" t="s">
        <v>384</v>
      </c>
      <c r="C54" s="15"/>
      <c r="D54" s="91"/>
      <c r="E54" s="91"/>
      <c r="F54" s="91"/>
      <c r="G54" s="91"/>
      <c r="H54" s="91"/>
      <c r="I54" s="91"/>
      <c r="J54" s="91"/>
      <c r="K54" s="91"/>
    </row>
    <row r="55" spans="2:11" ht="13.5">
      <c r="B55" s="129" t="s">
        <v>361</v>
      </c>
      <c r="C55" s="15"/>
      <c r="D55" s="19">
        <v>100</v>
      </c>
      <c r="E55" s="19">
        <f aca="true" t="shared" si="4" ref="E55:G57">E40/$D40*100</f>
        <v>13.888534218590397</v>
      </c>
      <c r="F55" s="19">
        <f t="shared" si="4"/>
        <v>6.173391215526047</v>
      </c>
      <c r="G55" s="19">
        <f t="shared" si="4"/>
        <v>6.524514811031665</v>
      </c>
      <c r="H55" s="19">
        <f aca="true" t="shared" si="5" ref="H55:K57">H40/$D40*100</f>
        <v>7.312946884576098</v>
      </c>
      <c r="I55" s="19">
        <f t="shared" si="5"/>
        <v>7.376787538304392</v>
      </c>
      <c r="J55" s="19">
        <f t="shared" si="5"/>
        <v>2.0907814096016346</v>
      </c>
      <c r="K55" s="19">
        <f t="shared" si="5"/>
        <v>86.1114657814096</v>
      </c>
    </row>
    <row r="56" spans="2:11" ht="13.5">
      <c r="B56" s="129" t="s">
        <v>373</v>
      </c>
      <c r="C56" s="15"/>
      <c r="D56" s="19">
        <v>100</v>
      </c>
      <c r="E56" s="19">
        <f t="shared" si="4"/>
        <v>10.553557007561853</v>
      </c>
      <c r="F56" s="19">
        <f t="shared" si="4"/>
        <v>4.573819837016372</v>
      </c>
      <c r="G56" s="19">
        <f t="shared" si="4"/>
        <v>5.080390573379341</v>
      </c>
      <c r="H56" s="19">
        <f t="shared" si="5"/>
        <v>6.434916672784671</v>
      </c>
      <c r="I56" s="19">
        <f t="shared" si="5"/>
        <v>5.190514646501725</v>
      </c>
      <c r="J56" s="19">
        <f t="shared" si="5"/>
        <v>1.6665443065854195</v>
      </c>
      <c r="K56" s="19">
        <f t="shared" si="5"/>
        <v>89.44644299243815</v>
      </c>
    </row>
    <row r="57" spans="2:11" ht="13.5">
      <c r="B57" s="129" t="s">
        <v>363</v>
      </c>
      <c r="C57" s="97"/>
      <c r="D57" s="19">
        <v>100</v>
      </c>
      <c r="E57" s="19">
        <f t="shared" si="4"/>
        <v>2.329003469041654</v>
      </c>
      <c r="F57" s="19">
        <f t="shared" si="4"/>
        <v>0.7037408997435926</v>
      </c>
      <c r="G57" s="19">
        <f t="shared" si="4"/>
        <v>0.742367556551265</v>
      </c>
      <c r="H57" s="19">
        <f t="shared" si="5"/>
        <v>0.786144434266627</v>
      </c>
      <c r="I57" s="19">
        <f t="shared" si="5"/>
        <v>1.038137385821442</v>
      </c>
      <c r="J57" s="19">
        <f t="shared" si="5"/>
        <v>0.3472720383470734</v>
      </c>
      <c r="K57" s="19">
        <f t="shared" si="5"/>
        <v>97.67099653095835</v>
      </c>
    </row>
    <row r="58" spans="2:11" ht="13.5">
      <c r="B58" s="129" t="s">
        <v>377</v>
      </c>
      <c r="C58" s="15"/>
      <c r="D58" s="19"/>
      <c r="E58" s="19"/>
      <c r="F58" s="19"/>
      <c r="G58" s="19"/>
      <c r="H58" s="19"/>
      <c r="I58" s="19"/>
      <c r="J58" s="19"/>
      <c r="K58" s="19"/>
    </row>
    <row r="59" spans="2:11" ht="13.5">
      <c r="B59" s="16" t="s">
        <v>365</v>
      </c>
      <c r="C59" s="97"/>
      <c r="D59" s="19">
        <v>100</v>
      </c>
      <c r="E59" s="19">
        <f>E44/$D44*100</f>
        <v>3.6984464947559337</v>
      </c>
      <c r="F59" s="19">
        <f aca="true" t="shared" si="6" ref="F59:K59">F44/$D44*100</f>
        <v>1.368188628657046</v>
      </c>
      <c r="G59" s="19">
        <f t="shared" si="6"/>
        <v>1.2144152669347843</v>
      </c>
      <c r="H59" s="19">
        <f>H44/$D44*100</f>
        <v>1.190757826669821</v>
      </c>
      <c r="I59" s="19">
        <f t="shared" si="6"/>
        <v>1.5022474568251716</v>
      </c>
      <c r="J59" s="19">
        <f t="shared" si="6"/>
        <v>0.6466367005756644</v>
      </c>
      <c r="K59" s="19">
        <f t="shared" si="6"/>
        <v>96.29761059853324</v>
      </c>
    </row>
    <row r="60" spans="2:11" ht="13.5">
      <c r="B60" s="16" t="s">
        <v>383</v>
      </c>
      <c r="C60" s="97"/>
      <c r="D60" s="19">
        <v>100</v>
      </c>
      <c r="E60" s="19">
        <f>E45/$D45*100</f>
        <v>4.27436543305561</v>
      </c>
      <c r="F60" s="19">
        <f aca="true" t="shared" si="7" ref="F60:K60">F45/$D45*100</f>
        <v>1.6314667700058127</v>
      </c>
      <c r="G60" s="19">
        <f t="shared" si="7"/>
        <v>1.3679519472970354</v>
      </c>
      <c r="H60" s="19">
        <f t="shared" si="7"/>
        <v>1.174191048246464</v>
      </c>
      <c r="I60" s="19">
        <f t="shared" si="7"/>
        <v>1.9763611703158304</v>
      </c>
      <c r="J60" s="19">
        <f t="shared" si="7"/>
        <v>0.6975392365820577</v>
      </c>
      <c r="K60" s="19">
        <f t="shared" si="7"/>
        <v>95.7256345669444</v>
      </c>
    </row>
    <row r="61" spans="2:11" ht="13.5">
      <c r="B61" s="16" t="s">
        <v>367</v>
      </c>
      <c r="C61" s="97"/>
      <c r="D61" s="19">
        <v>100</v>
      </c>
      <c r="E61" s="19">
        <f aca="true" t="shared" si="8" ref="E61:K61">E46/$D46*100</f>
        <v>3.8113789465140817</v>
      </c>
      <c r="F61" s="19">
        <f t="shared" si="8"/>
        <v>1.4317019722425128</v>
      </c>
      <c r="G61" s="19">
        <f>G46/$D46*100</f>
        <v>1.1589968346725104</v>
      </c>
      <c r="H61" s="19">
        <f t="shared" si="8"/>
        <v>1.0534859183507832</v>
      </c>
      <c r="I61" s="19">
        <f t="shared" si="8"/>
        <v>1.8391364337310283</v>
      </c>
      <c r="J61" s="19">
        <f t="shared" si="8"/>
        <v>0.5535264994724455</v>
      </c>
      <c r="K61" s="19">
        <f t="shared" si="8"/>
        <v>96.19024429835241</v>
      </c>
    </row>
    <row r="62" spans="2:11" ht="13.5">
      <c r="B62" s="16" t="s">
        <v>368</v>
      </c>
      <c r="C62" s="97"/>
      <c r="D62" s="19">
        <v>100</v>
      </c>
      <c r="E62" s="19">
        <f aca="true" t="shared" si="9" ref="E62:K62">E47/$D47*100</f>
        <v>2.6433568693347986</v>
      </c>
      <c r="F62" s="19">
        <f t="shared" si="9"/>
        <v>0.8111033914462523</v>
      </c>
      <c r="G62" s="19">
        <f t="shared" si="9"/>
        <v>0.7254689696401738</v>
      </c>
      <c r="H62" s="19">
        <f t="shared" si="9"/>
        <v>0.757783845793411</v>
      </c>
      <c r="I62" s="19">
        <f>I47/$D47*100</f>
        <v>1.3071367403984424</v>
      </c>
      <c r="J62" s="19">
        <f t="shared" si="9"/>
        <v>0.3586951253009323</v>
      </c>
      <c r="K62" s="19">
        <f t="shared" si="9"/>
        <v>97.3566431306652</v>
      </c>
    </row>
    <row r="63" spans="2:11" ht="13.5">
      <c r="B63" s="16" t="s">
        <v>369</v>
      </c>
      <c r="C63" s="97"/>
      <c r="D63" s="19">
        <v>100</v>
      </c>
      <c r="E63" s="19">
        <f aca="true" t="shared" si="10" ref="E63:K63">E48/$D48*100</f>
        <v>2.597278738555443</v>
      </c>
      <c r="F63" s="19">
        <f t="shared" si="10"/>
        <v>0.6580620549338759</v>
      </c>
      <c r="G63" s="19">
        <f t="shared" si="10"/>
        <v>0.8742370295015259</v>
      </c>
      <c r="H63" s="19">
        <f>H48/$D48*100</f>
        <v>0.9505340793489319</v>
      </c>
      <c r="I63" s="19">
        <f t="shared" si="10"/>
        <v>1.3193031536113937</v>
      </c>
      <c r="J63" s="19">
        <f t="shared" si="10"/>
        <v>0.31154628687690744</v>
      </c>
      <c r="K63" s="19">
        <f t="shared" si="10"/>
        <v>97.40272126144455</v>
      </c>
    </row>
    <row r="64" spans="2:11" ht="13.5">
      <c r="B64" s="16" t="s">
        <v>370</v>
      </c>
      <c r="C64" s="97"/>
      <c r="D64" s="19">
        <v>100</v>
      </c>
      <c r="E64" s="19">
        <f aca="true" t="shared" si="11" ref="E64:K64">E49/$D49*100</f>
        <v>2.901660280970626</v>
      </c>
      <c r="F64" s="19">
        <f t="shared" si="11"/>
        <v>0.776500638569604</v>
      </c>
      <c r="G64" s="19">
        <f t="shared" si="11"/>
        <v>1.3486590038314177</v>
      </c>
      <c r="H64" s="19">
        <f t="shared" si="11"/>
        <v>1.6321839080459768</v>
      </c>
      <c r="I64" s="19">
        <f t="shared" si="11"/>
        <v>1.3818646232439336</v>
      </c>
      <c r="J64" s="19">
        <f t="shared" si="11"/>
        <v>0.388250319284802</v>
      </c>
      <c r="K64" s="19">
        <f t="shared" si="11"/>
        <v>97.10089399744572</v>
      </c>
    </row>
    <row r="65" spans="2:11" ht="13.5">
      <c r="B65" s="16" t="s">
        <v>385</v>
      </c>
      <c r="C65" s="97"/>
      <c r="D65" s="54">
        <v>100</v>
      </c>
      <c r="E65" s="54">
        <f aca="true" t="shared" si="12" ref="E65:J65">E50/$D50*100</f>
        <v>4.053388764290794</v>
      </c>
      <c r="F65" s="54">
        <f t="shared" si="12"/>
        <v>1.5589956785733823</v>
      </c>
      <c r="G65" s="54">
        <f t="shared" si="12"/>
        <v>2.097806465729446</v>
      </c>
      <c r="H65" s="54">
        <f t="shared" si="12"/>
        <v>2.6147366117827255</v>
      </c>
      <c r="I65" s="54">
        <f t="shared" si="12"/>
        <v>1.9446419780099558</v>
      </c>
      <c r="J65" s="54">
        <f t="shared" si="12"/>
        <v>0.6126579508779607</v>
      </c>
      <c r="K65" s="54">
        <f>K50/$D50*100</f>
        <v>95.94661123570921</v>
      </c>
    </row>
    <row r="66" spans="2:11" ht="14.25" thickBot="1">
      <c r="B66" s="132" t="s">
        <v>372</v>
      </c>
      <c r="C66" s="98"/>
      <c r="D66" s="37">
        <v>100</v>
      </c>
      <c r="E66" s="37">
        <f aca="true" t="shared" si="13" ref="E66:K66">E51/$D51*100</f>
        <v>6.815318720080625</v>
      </c>
      <c r="F66" s="37">
        <f t="shared" si="13"/>
        <v>3.527336860670194</v>
      </c>
      <c r="G66" s="37">
        <f t="shared" si="13"/>
        <v>3.9241622574955906</v>
      </c>
      <c r="H66" s="37">
        <f>H51/$D51*100</f>
        <v>4.774502393550013</v>
      </c>
      <c r="I66" s="37">
        <f t="shared" si="13"/>
        <v>3.6218190980095746</v>
      </c>
      <c r="J66" s="37">
        <f t="shared" si="13"/>
        <v>1.215671453766692</v>
      </c>
      <c r="K66" s="37">
        <f t="shared" si="13"/>
        <v>93.17838246409676</v>
      </c>
    </row>
    <row r="67" spans="2:11" ht="13.5">
      <c r="B67" s="92" t="s">
        <v>148</v>
      </c>
      <c r="E67" s="13"/>
      <c r="G67" s="13"/>
      <c r="H67" s="13"/>
      <c r="I67" s="13"/>
      <c r="J67" s="13"/>
      <c r="K67" s="13"/>
    </row>
    <row r="68" spans="2:11" ht="13.5">
      <c r="B68" s="92" t="s">
        <v>149</v>
      </c>
      <c r="E68" s="13"/>
      <c r="H68" s="13"/>
      <c r="I68" s="13"/>
      <c r="J68" s="13"/>
      <c r="K68" s="13"/>
    </row>
    <row r="69" spans="2:11" ht="13.5">
      <c r="B69" s="24"/>
      <c r="C69" s="24"/>
      <c r="D69" s="24"/>
      <c r="E69" s="13"/>
      <c r="F69" s="13"/>
      <c r="H69" s="13"/>
      <c r="I69" s="13"/>
      <c r="J69" s="13"/>
      <c r="K69" s="13"/>
    </row>
    <row r="70" spans="2:11" ht="13.5">
      <c r="B70" s="24"/>
      <c r="C70" s="24"/>
      <c r="D70" s="24"/>
      <c r="E70" s="13"/>
      <c r="F70" s="13"/>
      <c r="G70" s="13"/>
      <c r="H70" s="13"/>
      <c r="I70" s="13"/>
      <c r="J70" s="13"/>
      <c r="K70" s="13"/>
    </row>
    <row r="71" spans="2:11" ht="13.5">
      <c r="B71" s="24"/>
      <c r="C71" s="24"/>
      <c r="D71" s="24"/>
      <c r="E71" s="13"/>
      <c r="F71" s="13"/>
      <c r="G71" s="13"/>
      <c r="H71" s="13"/>
      <c r="I71" s="13"/>
      <c r="J71" s="13"/>
      <c r="K71" s="13"/>
    </row>
    <row r="72" spans="2:11" ht="13.5">
      <c r="B72" s="24"/>
      <c r="C72" s="13"/>
      <c r="E72" s="13"/>
      <c r="F72" s="13"/>
      <c r="G72" s="13"/>
      <c r="H72" s="13"/>
      <c r="I72" s="13"/>
      <c r="J72" s="13"/>
      <c r="K72" s="13"/>
    </row>
    <row r="73" spans="2:11" ht="13.5">
      <c r="B73" s="24"/>
      <c r="C73" s="13"/>
      <c r="E73" s="13"/>
      <c r="F73" s="13"/>
      <c r="G73" s="13"/>
      <c r="H73" s="13"/>
      <c r="I73" s="13"/>
      <c r="J73" s="13"/>
      <c r="K73" s="13"/>
    </row>
    <row r="74" ht="13.5">
      <c r="B74" s="4"/>
    </row>
    <row r="75" ht="13.5">
      <c r="B75" s="4"/>
    </row>
    <row r="76" ht="13.5">
      <c r="B76" s="4"/>
    </row>
    <row r="77" ht="13.5">
      <c r="B77" s="4"/>
    </row>
    <row r="78" ht="13.5">
      <c r="B78" s="4"/>
    </row>
    <row r="79" ht="13.5">
      <c r="B79" s="4"/>
    </row>
    <row r="80" ht="13.5">
      <c r="B80" s="4"/>
    </row>
    <row r="81" ht="13.5">
      <c r="B81" s="4"/>
    </row>
    <row r="82" ht="13.5">
      <c r="B82" s="4"/>
    </row>
    <row r="83" ht="13.5">
      <c r="B83" s="4"/>
    </row>
  </sheetData>
  <sheetProtection/>
  <mergeCells count="2">
    <mergeCell ref="E3:J3"/>
    <mergeCell ref="D3:D4"/>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dimension ref="B1:M38"/>
  <sheetViews>
    <sheetView zoomScalePageLayoutView="0" workbookViewId="0" topLeftCell="A1">
      <selection activeCell="F13" sqref="F13"/>
    </sheetView>
  </sheetViews>
  <sheetFormatPr defaultColWidth="9.140625" defaultRowHeight="15"/>
  <cols>
    <col min="1" max="1" width="1.28515625" style="0" customWidth="1"/>
    <col min="2" max="2" width="1.421875" style="0" customWidth="1"/>
    <col min="3" max="3" width="10.421875" style="0" bestFit="1" customWidth="1"/>
    <col min="4" max="4" width="9.28125" style="0" bestFit="1" customWidth="1"/>
    <col min="5" max="6" width="9.28125" style="0" customWidth="1"/>
    <col min="7" max="7" width="9.421875" style="0" customWidth="1"/>
    <col min="8" max="9" width="9.28125" style="0" customWidth="1"/>
    <col min="10" max="10" width="9.28125" style="0" bestFit="1" customWidth="1"/>
    <col min="11" max="12" width="9.28125" style="0" customWidth="1"/>
  </cols>
  <sheetData>
    <row r="1" spans="3:5" ht="13.5">
      <c r="C1" s="287" t="s">
        <v>446</v>
      </c>
      <c r="E1" t="s">
        <v>211</v>
      </c>
    </row>
    <row r="2" spans="11:12" ht="13.5">
      <c r="K2" s="295" t="s">
        <v>155</v>
      </c>
      <c r="L2" s="295"/>
    </row>
    <row r="3" spans="2:13" ht="13.5">
      <c r="B3" s="6"/>
      <c r="C3" s="7"/>
      <c r="D3" s="292" t="s">
        <v>57</v>
      </c>
      <c r="E3" s="293"/>
      <c r="F3" s="294"/>
      <c r="G3" s="292" t="s">
        <v>272</v>
      </c>
      <c r="H3" s="293"/>
      <c r="I3" s="294"/>
      <c r="J3" s="292" t="s">
        <v>273</v>
      </c>
      <c r="K3" s="293"/>
      <c r="L3" s="294"/>
      <c r="M3" s="13"/>
    </row>
    <row r="4" spans="2:13" ht="13.5">
      <c r="B4" s="9"/>
      <c r="C4" s="10"/>
      <c r="D4" s="78" t="s">
        <v>150</v>
      </c>
      <c r="E4" s="77" t="s">
        <v>28</v>
      </c>
      <c r="F4" s="79" t="s">
        <v>258</v>
      </c>
      <c r="G4" s="79" t="s">
        <v>150</v>
      </c>
      <c r="H4" s="79" t="s">
        <v>28</v>
      </c>
      <c r="I4" s="78" t="s">
        <v>258</v>
      </c>
      <c r="J4" s="80" t="s">
        <v>150</v>
      </c>
      <c r="K4" s="80" t="s">
        <v>28</v>
      </c>
      <c r="L4" s="80" t="s">
        <v>258</v>
      </c>
      <c r="M4" s="13"/>
    </row>
    <row r="5" spans="2:13" ht="13.5">
      <c r="B5" s="6" t="s">
        <v>37</v>
      </c>
      <c r="C5" s="7"/>
      <c r="D5" s="13"/>
      <c r="E5" s="13"/>
      <c r="F5" s="13"/>
      <c r="G5" s="13"/>
      <c r="H5" s="13"/>
      <c r="I5" s="13"/>
      <c r="J5" s="13"/>
      <c r="K5" s="13"/>
      <c r="L5" s="13"/>
      <c r="M5" s="13"/>
    </row>
    <row r="6" spans="2:13" ht="13.5">
      <c r="B6" s="14" t="s">
        <v>386</v>
      </c>
      <c r="C6" s="15"/>
      <c r="D6" s="99">
        <v>552100</v>
      </c>
      <c r="E6" s="99">
        <v>511700</v>
      </c>
      <c r="F6" s="99">
        <v>36700</v>
      </c>
      <c r="G6" s="99">
        <v>537400</v>
      </c>
      <c r="H6" s="99">
        <v>510700</v>
      </c>
      <c r="I6" s="99">
        <v>23600</v>
      </c>
      <c r="J6" s="99">
        <v>14700</v>
      </c>
      <c r="K6" s="99">
        <v>1000</v>
      </c>
      <c r="L6" s="99">
        <v>13100</v>
      </c>
      <c r="M6" s="13"/>
    </row>
    <row r="7" spans="2:13" ht="13.5">
      <c r="B7" s="14"/>
      <c r="C7" s="15" t="s">
        <v>271</v>
      </c>
      <c r="D7" s="99">
        <v>9700</v>
      </c>
      <c r="E7" s="99">
        <v>2100</v>
      </c>
      <c r="F7" s="99">
        <v>7600</v>
      </c>
      <c r="G7" s="99">
        <v>4100</v>
      </c>
      <c r="H7" s="99">
        <v>2000</v>
      </c>
      <c r="I7" s="99">
        <v>2100</v>
      </c>
      <c r="J7" s="99">
        <v>5700</v>
      </c>
      <c r="K7" s="99">
        <v>100</v>
      </c>
      <c r="L7" s="99">
        <v>5500</v>
      </c>
      <c r="M7" s="13"/>
    </row>
    <row r="8" spans="2:13" ht="13.5">
      <c r="B8" s="14"/>
      <c r="C8" s="15" t="s">
        <v>270</v>
      </c>
      <c r="D8" s="99">
        <v>19200</v>
      </c>
      <c r="E8" s="99">
        <v>9100</v>
      </c>
      <c r="F8" s="99">
        <v>10100</v>
      </c>
      <c r="G8" s="99">
        <v>14400</v>
      </c>
      <c r="H8" s="99">
        <v>8900</v>
      </c>
      <c r="I8" s="99">
        <v>5500</v>
      </c>
      <c r="J8" s="99">
        <v>4900</v>
      </c>
      <c r="K8" s="99">
        <v>200</v>
      </c>
      <c r="L8" s="99">
        <v>4700</v>
      </c>
      <c r="M8" s="13"/>
    </row>
    <row r="9" spans="2:13" ht="13.5">
      <c r="B9" s="14"/>
      <c r="C9" s="15" t="s">
        <v>263</v>
      </c>
      <c r="D9" s="99">
        <v>26700</v>
      </c>
      <c r="E9" s="99">
        <v>21100</v>
      </c>
      <c r="F9" s="99">
        <v>5600</v>
      </c>
      <c r="G9" s="99">
        <v>24700</v>
      </c>
      <c r="H9" s="99">
        <v>20900</v>
      </c>
      <c r="I9" s="99">
        <v>3800</v>
      </c>
      <c r="J9" s="99">
        <v>2000</v>
      </c>
      <c r="K9" s="99">
        <v>200</v>
      </c>
      <c r="L9" s="99">
        <v>1700</v>
      </c>
      <c r="M9" s="13"/>
    </row>
    <row r="10" spans="2:13" ht="13.5">
      <c r="B10" s="14"/>
      <c r="C10" s="15" t="s">
        <v>269</v>
      </c>
      <c r="D10" s="99">
        <v>67100</v>
      </c>
      <c r="E10" s="99">
        <v>61600</v>
      </c>
      <c r="F10" s="99">
        <v>5500</v>
      </c>
      <c r="G10" s="99">
        <v>66000</v>
      </c>
      <c r="H10" s="99">
        <v>61400</v>
      </c>
      <c r="I10" s="99">
        <v>4600</v>
      </c>
      <c r="J10" s="99">
        <v>1100</v>
      </c>
      <c r="K10" s="99">
        <v>200</v>
      </c>
      <c r="L10" s="99">
        <v>900</v>
      </c>
      <c r="M10" s="13"/>
    </row>
    <row r="11" spans="2:13" ht="13.5">
      <c r="B11" s="14"/>
      <c r="C11" s="15" t="s">
        <v>268</v>
      </c>
      <c r="D11" s="99">
        <v>107900</v>
      </c>
      <c r="E11" s="99">
        <v>104700</v>
      </c>
      <c r="F11" s="99">
        <v>3200</v>
      </c>
      <c r="G11" s="99">
        <v>107500</v>
      </c>
      <c r="H11" s="99">
        <v>104600</v>
      </c>
      <c r="I11" s="99">
        <v>3000</v>
      </c>
      <c r="J11" s="99">
        <v>400</v>
      </c>
      <c r="K11" s="99">
        <v>200</v>
      </c>
      <c r="L11" s="99">
        <v>200</v>
      </c>
      <c r="M11" s="13"/>
    </row>
    <row r="12" spans="2:13" ht="13.5">
      <c r="B12" s="14"/>
      <c r="C12" s="15" t="s">
        <v>267</v>
      </c>
      <c r="D12" s="99">
        <v>135900</v>
      </c>
      <c r="E12" s="99">
        <v>133600</v>
      </c>
      <c r="F12" s="99">
        <v>2300</v>
      </c>
      <c r="G12" s="99">
        <v>135900</v>
      </c>
      <c r="H12" s="99">
        <v>133600</v>
      </c>
      <c r="I12" s="99">
        <v>2300</v>
      </c>
      <c r="J12" s="99">
        <v>0</v>
      </c>
      <c r="K12" s="99">
        <v>0</v>
      </c>
      <c r="L12" s="99">
        <v>0</v>
      </c>
      <c r="M12" s="13"/>
    </row>
    <row r="13" spans="2:13" ht="13.5">
      <c r="B13" s="14"/>
      <c r="C13" s="15" t="s">
        <v>266</v>
      </c>
      <c r="D13" s="99">
        <v>109800</v>
      </c>
      <c r="E13" s="99">
        <v>108200</v>
      </c>
      <c r="F13" s="99">
        <v>1600</v>
      </c>
      <c r="G13" s="99">
        <v>109800</v>
      </c>
      <c r="H13" s="99">
        <v>108200</v>
      </c>
      <c r="I13" s="99">
        <v>1600</v>
      </c>
      <c r="J13" s="100" t="s">
        <v>100</v>
      </c>
      <c r="K13" s="100" t="s">
        <v>100</v>
      </c>
      <c r="L13" s="100" t="s">
        <v>100</v>
      </c>
      <c r="M13" s="13"/>
    </row>
    <row r="14" spans="2:13" ht="13.5">
      <c r="B14" s="14"/>
      <c r="C14" s="15" t="s">
        <v>265</v>
      </c>
      <c r="D14" s="99">
        <v>37000</v>
      </c>
      <c r="E14" s="99">
        <v>36600</v>
      </c>
      <c r="F14" s="99">
        <v>400</v>
      </c>
      <c r="G14" s="99">
        <v>37000</v>
      </c>
      <c r="H14" s="99">
        <v>36600</v>
      </c>
      <c r="I14" s="99">
        <v>400</v>
      </c>
      <c r="J14" s="100" t="s">
        <v>100</v>
      </c>
      <c r="K14" s="100" t="s">
        <v>100</v>
      </c>
      <c r="L14" s="100" t="s">
        <v>100</v>
      </c>
      <c r="M14" s="13"/>
    </row>
    <row r="15" spans="2:13" ht="13.5">
      <c r="B15" s="14"/>
      <c r="C15" s="15" t="s">
        <v>264</v>
      </c>
      <c r="D15" s="99">
        <v>24200</v>
      </c>
      <c r="E15" s="99">
        <v>23900</v>
      </c>
      <c r="F15" s="99">
        <v>300</v>
      </c>
      <c r="G15" s="99">
        <v>24200</v>
      </c>
      <c r="H15" s="99">
        <v>23900</v>
      </c>
      <c r="I15" s="99">
        <v>300</v>
      </c>
      <c r="J15" s="100" t="s">
        <v>100</v>
      </c>
      <c r="K15" s="100" t="s">
        <v>100</v>
      </c>
      <c r="L15" s="100" t="s">
        <v>100</v>
      </c>
      <c r="M15" s="13"/>
    </row>
    <row r="16" spans="2:13" ht="13.5">
      <c r="B16" s="14"/>
      <c r="C16" s="15" t="s">
        <v>151</v>
      </c>
      <c r="D16" s="99">
        <v>8200</v>
      </c>
      <c r="E16" s="99">
        <v>8100</v>
      </c>
      <c r="F16" s="99">
        <v>100</v>
      </c>
      <c r="G16" s="99">
        <v>8200</v>
      </c>
      <c r="H16" s="99">
        <v>8100</v>
      </c>
      <c r="I16" s="99">
        <v>100</v>
      </c>
      <c r="J16" s="100" t="s">
        <v>100</v>
      </c>
      <c r="K16" s="100" t="s">
        <v>100</v>
      </c>
      <c r="L16" s="100" t="s">
        <v>100</v>
      </c>
      <c r="M16" s="13"/>
    </row>
    <row r="17" spans="2:13" ht="13.5">
      <c r="B17" s="14"/>
      <c r="C17" s="15" t="s">
        <v>152</v>
      </c>
      <c r="D17" s="99">
        <v>2600</v>
      </c>
      <c r="E17" s="99">
        <v>2500</v>
      </c>
      <c r="F17" s="99">
        <v>100</v>
      </c>
      <c r="G17" s="99">
        <v>2600</v>
      </c>
      <c r="H17" s="99">
        <v>2500</v>
      </c>
      <c r="I17" s="99">
        <v>100</v>
      </c>
      <c r="J17" s="100" t="s">
        <v>100</v>
      </c>
      <c r="K17" s="100" t="s">
        <v>100</v>
      </c>
      <c r="L17" s="100" t="s">
        <v>100</v>
      </c>
      <c r="M17" s="13"/>
    </row>
    <row r="18" spans="2:13" ht="13.5">
      <c r="B18" s="14"/>
      <c r="C18" s="15" t="s">
        <v>31</v>
      </c>
      <c r="D18" s="310">
        <v>298.38</v>
      </c>
      <c r="E18" s="307">
        <v>311.14</v>
      </c>
      <c r="F18" s="307">
        <v>120.24</v>
      </c>
      <c r="G18" s="307">
        <v>304.61</v>
      </c>
      <c r="H18" s="307">
        <v>311.54</v>
      </c>
      <c r="I18" s="307">
        <v>154.3</v>
      </c>
      <c r="J18" s="307">
        <v>62.03</v>
      </c>
      <c r="K18" s="307">
        <v>102.64</v>
      </c>
      <c r="L18" s="307">
        <v>59.02</v>
      </c>
      <c r="M18" s="13"/>
    </row>
    <row r="19" spans="2:13" ht="13.5">
      <c r="B19" s="14"/>
      <c r="C19" s="15" t="s">
        <v>56</v>
      </c>
      <c r="D19" s="310"/>
      <c r="E19" s="307"/>
      <c r="F19" s="307"/>
      <c r="G19" s="307"/>
      <c r="H19" s="307"/>
      <c r="I19" s="307"/>
      <c r="J19" s="307"/>
      <c r="K19" s="307"/>
      <c r="L19" s="307"/>
      <c r="M19" s="13"/>
    </row>
    <row r="20" spans="2:13" ht="13.5">
      <c r="B20" s="14" t="s">
        <v>358</v>
      </c>
      <c r="C20" s="15"/>
      <c r="D20" s="13"/>
      <c r="E20" s="13"/>
      <c r="F20" s="13"/>
      <c r="G20" s="13"/>
      <c r="H20" s="13"/>
      <c r="I20" s="13"/>
      <c r="J20" s="13"/>
      <c r="K20" s="13"/>
      <c r="L20" s="13"/>
      <c r="M20" s="13"/>
    </row>
    <row r="21" spans="2:13" ht="13.5">
      <c r="B21" s="14" t="s">
        <v>386</v>
      </c>
      <c r="C21" s="15"/>
      <c r="D21" s="152">
        <v>28780000</v>
      </c>
      <c r="E21" s="152">
        <v>25550700</v>
      </c>
      <c r="F21" s="152">
        <v>2798300</v>
      </c>
      <c r="G21" s="152">
        <v>27450200</v>
      </c>
      <c r="H21" s="152">
        <v>25186900</v>
      </c>
      <c r="I21" s="152">
        <v>1921200</v>
      </c>
      <c r="J21" s="152">
        <v>1329800</v>
      </c>
      <c r="K21" s="152">
        <v>363800</v>
      </c>
      <c r="L21" s="152">
        <v>877100</v>
      </c>
      <c r="M21" s="13"/>
    </row>
    <row r="22" spans="2:13" ht="13.5">
      <c r="B22" s="14"/>
      <c r="C22" s="15" t="s">
        <v>271</v>
      </c>
      <c r="D22" s="152">
        <v>1045000</v>
      </c>
      <c r="E22" s="152">
        <v>457200</v>
      </c>
      <c r="F22" s="152">
        <v>587800</v>
      </c>
      <c r="G22" s="152">
        <v>596100</v>
      </c>
      <c r="H22" s="152">
        <v>381800</v>
      </c>
      <c r="I22" s="152">
        <v>214300</v>
      </c>
      <c r="J22" s="152">
        <v>448900</v>
      </c>
      <c r="K22" s="152">
        <v>75400</v>
      </c>
      <c r="L22" s="152">
        <v>373500</v>
      </c>
      <c r="M22" s="13"/>
    </row>
    <row r="23" spans="2:13" ht="13.5">
      <c r="B23" s="14"/>
      <c r="C23" s="15" t="s">
        <v>270</v>
      </c>
      <c r="D23" s="152">
        <v>2075300</v>
      </c>
      <c r="E23" s="152">
        <v>1345700</v>
      </c>
      <c r="F23" s="152">
        <v>729600</v>
      </c>
      <c r="G23" s="152">
        <v>1673300</v>
      </c>
      <c r="H23" s="152">
        <v>1246700</v>
      </c>
      <c r="I23" s="152">
        <v>426700</v>
      </c>
      <c r="J23" s="152">
        <v>402000</v>
      </c>
      <c r="K23" s="152">
        <v>99000</v>
      </c>
      <c r="L23" s="152">
        <v>303000</v>
      </c>
      <c r="M23" s="13"/>
    </row>
    <row r="24" spans="2:13" ht="13.5">
      <c r="B24" s="14"/>
      <c r="C24" s="15" t="s">
        <v>263</v>
      </c>
      <c r="D24" s="152">
        <v>2357400</v>
      </c>
      <c r="E24" s="152">
        <v>1892600</v>
      </c>
      <c r="F24" s="152">
        <v>464800</v>
      </c>
      <c r="G24" s="152">
        <v>2169200</v>
      </c>
      <c r="H24" s="152">
        <v>1818300</v>
      </c>
      <c r="I24" s="152">
        <v>350900</v>
      </c>
      <c r="J24" s="152">
        <v>188200</v>
      </c>
      <c r="K24" s="152">
        <v>74400</v>
      </c>
      <c r="L24" s="152">
        <v>113900</v>
      </c>
      <c r="M24" s="13"/>
    </row>
    <row r="25" spans="2:13" ht="13.5">
      <c r="B25" s="14"/>
      <c r="C25" s="15" t="s">
        <v>269</v>
      </c>
      <c r="D25" s="152">
        <v>4753500</v>
      </c>
      <c r="E25" s="152">
        <v>4300700</v>
      </c>
      <c r="F25" s="152">
        <v>452800</v>
      </c>
      <c r="G25" s="152">
        <v>4610000</v>
      </c>
      <c r="H25" s="152">
        <v>4226600</v>
      </c>
      <c r="I25" s="152">
        <v>383400</v>
      </c>
      <c r="J25" s="152">
        <v>143500</v>
      </c>
      <c r="K25" s="152">
        <v>74200</v>
      </c>
      <c r="L25" s="152">
        <v>69400</v>
      </c>
      <c r="M25" s="13"/>
    </row>
    <row r="26" spans="2:13" ht="13.5">
      <c r="B26" s="14"/>
      <c r="C26" s="15" t="s">
        <v>268</v>
      </c>
      <c r="D26" s="152">
        <v>5030500</v>
      </c>
      <c r="E26" s="152">
        <v>4772400</v>
      </c>
      <c r="F26" s="152">
        <v>258000</v>
      </c>
      <c r="G26" s="152">
        <v>4990400</v>
      </c>
      <c r="H26" s="152">
        <v>4745900</v>
      </c>
      <c r="I26" s="152">
        <v>244600</v>
      </c>
      <c r="J26" s="152">
        <v>40000</v>
      </c>
      <c r="K26" s="152">
        <v>26600</v>
      </c>
      <c r="L26" s="152">
        <v>13400</v>
      </c>
      <c r="M26" s="13"/>
    </row>
    <row r="27" spans="2:13" ht="13.5">
      <c r="B27" s="14"/>
      <c r="C27" s="15" t="s">
        <v>267</v>
      </c>
      <c r="D27" s="152">
        <v>5723100</v>
      </c>
      <c r="E27" s="152">
        <v>5542300</v>
      </c>
      <c r="F27" s="152">
        <v>180800</v>
      </c>
      <c r="G27" s="152">
        <v>5708200</v>
      </c>
      <c r="H27" s="152">
        <v>5530900</v>
      </c>
      <c r="I27" s="152">
        <v>177200</v>
      </c>
      <c r="J27" s="152">
        <v>14900</v>
      </c>
      <c r="K27" s="152">
        <v>11300</v>
      </c>
      <c r="L27" s="152">
        <v>3600</v>
      </c>
      <c r="M27" s="13"/>
    </row>
    <row r="28" spans="2:13" ht="13.5">
      <c r="B28" s="14"/>
      <c r="C28" s="15" t="s">
        <v>266</v>
      </c>
      <c r="D28" s="152">
        <v>4357500</v>
      </c>
      <c r="E28" s="152">
        <v>4268200</v>
      </c>
      <c r="F28" s="152">
        <v>89300</v>
      </c>
      <c r="G28" s="152">
        <v>4354500</v>
      </c>
      <c r="H28" s="152">
        <v>4265500</v>
      </c>
      <c r="I28" s="152">
        <v>89000</v>
      </c>
      <c r="J28" s="152">
        <v>3100</v>
      </c>
      <c r="K28" s="152">
        <v>2800</v>
      </c>
      <c r="L28" s="152">
        <v>300</v>
      </c>
      <c r="M28" s="13"/>
    </row>
    <row r="29" spans="2:13" ht="13.5">
      <c r="B29" s="14"/>
      <c r="C29" s="15" t="s">
        <v>265</v>
      </c>
      <c r="D29" s="152">
        <v>1351000</v>
      </c>
      <c r="E29" s="152">
        <v>1332500</v>
      </c>
      <c r="F29" s="152">
        <v>18500</v>
      </c>
      <c r="G29" s="152">
        <v>1350800</v>
      </c>
      <c r="H29" s="152">
        <v>1332300</v>
      </c>
      <c r="I29" s="152">
        <v>18500</v>
      </c>
      <c r="J29" s="152">
        <v>300</v>
      </c>
      <c r="K29" s="152">
        <v>200</v>
      </c>
      <c r="L29" s="152">
        <v>100</v>
      </c>
      <c r="M29" s="13"/>
    </row>
    <row r="30" spans="2:13" ht="13.5">
      <c r="B30" s="14"/>
      <c r="C30" s="15" t="s">
        <v>264</v>
      </c>
      <c r="D30" s="152">
        <v>996300</v>
      </c>
      <c r="E30" s="152">
        <v>985800</v>
      </c>
      <c r="F30" s="152">
        <v>10500</v>
      </c>
      <c r="G30" s="152">
        <v>996300</v>
      </c>
      <c r="H30" s="152">
        <v>985800</v>
      </c>
      <c r="I30" s="152">
        <v>10500</v>
      </c>
      <c r="J30" s="153" t="s">
        <v>100</v>
      </c>
      <c r="K30" s="153" t="s">
        <v>100</v>
      </c>
      <c r="L30" s="153" t="s">
        <v>100</v>
      </c>
      <c r="M30" s="13"/>
    </row>
    <row r="31" spans="2:13" ht="13.5">
      <c r="B31" s="14"/>
      <c r="C31" s="15" t="s">
        <v>151</v>
      </c>
      <c r="D31" s="152">
        <v>442800</v>
      </c>
      <c r="E31" s="152">
        <v>438800</v>
      </c>
      <c r="F31" s="152">
        <v>4000</v>
      </c>
      <c r="G31" s="152">
        <v>442800</v>
      </c>
      <c r="H31" s="152">
        <v>438800</v>
      </c>
      <c r="I31" s="152">
        <v>4000</v>
      </c>
      <c r="J31" s="153" t="s">
        <v>100</v>
      </c>
      <c r="K31" s="153" t="s">
        <v>100</v>
      </c>
      <c r="L31" s="153" t="s">
        <v>100</v>
      </c>
      <c r="M31" s="13"/>
    </row>
    <row r="32" spans="2:13" ht="13.5">
      <c r="B32" s="14"/>
      <c r="C32" s="15" t="s">
        <v>152</v>
      </c>
      <c r="D32" s="152">
        <v>216600</v>
      </c>
      <c r="E32" s="152">
        <v>214500</v>
      </c>
      <c r="F32" s="152">
        <v>2100</v>
      </c>
      <c r="G32" s="152">
        <v>216600</v>
      </c>
      <c r="H32" s="152">
        <v>214500</v>
      </c>
      <c r="I32" s="152">
        <v>2100</v>
      </c>
      <c r="J32" s="153" t="s">
        <v>100</v>
      </c>
      <c r="K32" s="153" t="s">
        <v>100</v>
      </c>
      <c r="L32" s="153" t="s">
        <v>100</v>
      </c>
      <c r="M32" s="13"/>
    </row>
    <row r="33" spans="2:13" ht="13.5">
      <c r="B33" s="14"/>
      <c r="C33" s="15" t="s">
        <v>31</v>
      </c>
      <c r="D33" s="308">
        <v>265.54</v>
      </c>
      <c r="E33" s="305">
        <v>282.48</v>
      </c>
      <c r="F33" s="305">
        <v>110.91</v>
      </c>
      <c r="G33" s="305">
        <v>274.58</v>
      </c>
      <c r="H33" s="305">
        <v>285.27</v>
      </c>
      <c r="I33" s="305">
        <v>134.48</v>
      </c>
      <c r="J33" s="305">
        <v>68.07</v>
      </c>
      <c r="K33" s="305">
        <v>89.21</v>
      </c>
      <c r="L33" s="305">
        <v>59.3</v>
      </c>
      <c r="M33" s="13"/>
    </row>
    <row r="34" spans="2:13" ht="14.25" thickBot="1">
      <c r="B34" s="25"/>
      <c r="C34" s="26" t="s">
        <v>56</v>
      </c>
      <c r="D34" s="309"/>
      <c r="E34" s="306"/>
      <c r="F34" s="306"/>
      <c r="G34" s="306"/>
      <c r="H34" s="306"/>
      <c r="I34" s="306"/>
      <c r="J34" s="306"/>
      <c r="K34" s="306"/>
      <c r="L34" s="306"/>
      <c r="M34" s="13"/>
    </row>
    <row r="35" spans="2:13" ht="13.5">
      <c r="B35" s="101" t="s">
        <v>153</v>
      </c>
      <c r="E35" s="13"/>
      <c r="F35" s="13"/>
      <c r="G35" s="13"/>
      <c r="H35" s="13"/>
      <c r="I35" s="13"/>
      <c r="J35" s="13"/>
      <c r="K35" s="13"/>
      <c r="L35" s="13"/>
      <c r="M35" s="13"/>
    </row>
    <row r="36" spans="2:12" ht="13.5">
      <c r="B36" s="101" t="s">
        <v>154</v>
      </c>
      <c r="E36" s="91"/>
      <c r="F36" s="91"/>
      <c r="G36" s="91"/>
      <c r="H36" s="91"/>
      <c r="I36" s="91"/>
      <c r="J36" s="91"/>
      <c r="K36" s="91"/>
      <c r="L36" s="91"/>
    </row>
    <row r="37" spans="2:12" ht="13.5">
      <c r="B37" s="24" t="s">
        <v>177</v>
      </c>
      <c r="D37" s="91"/>
      <c r="E37" s="91"/>
      <c r="F37" s="91"/>
      <c r="G37" s="91"/>
      <c r="H37" s="91"/>
      <c r="I37" s="91"/>
      <c r="J37" s="91"/>
      <c r="K37" s="91"/>
      <c r="L37" s="91"/>
    </row>
    <row r="38" spans="2:12" ht="13.5">
      <c r="B38" s="24" t="s">
        <v>178</v>
      </c>
      <c r="D38" s="91"/>
      <c r="E38" s="91"/>
      <c r="F38" s="91"/>
      <c r="G38" s="91"/>
      <c r="H38" s="91"/>
      <c r="I38" s="91"/>
      <c r="J38" s="91"/>
      <c r="K38" s="91"/>
      <c r="L38" s="91"/>
    </row>
  </sheetData>
  <sheetProtection/>
  <mergeCells count="22">
    <mergeCell ref="E18:E19"/>
    <mergeCell ref="F33:F34"/>
    <mergeCell ref="D18:D19"/>
    <mergeCell ref="H18:H19"/>
    <mergeCell ref="H33:H34"/>
    <mergeCell ref="I33:I34"/>
    <mergeCell ref="K2:L2"/>
    <mergeCell ref="D3:F3"/>
    <mergeCell ref="G3:I3"/>
    <mergeCell ref="J3:L3"/>
    <mergeCell ref="J18:J19"/>
    <mergeCell ref="J33:J34"/>
    <mergeCell ref="L33:L34"/>
    <mergeCell ref="D33:D34"/>
    <mergeCell ref="E33:E34"/>
    <mergeCell ref="K18:K19"/>
    <mergeCell ref="K33:K34"/>
    <mergeCell ref="L18:L19"/>
    <mergeCell ref="F18:F19"/>
    <mergeCell ref="G18:G19"/>
    <mergeCell ref="G33:G34"/>
    <mergeCell ref="I18:I1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44"/>
  <sheetViews>
    <sheetView zoomScalePageLayoutView="0" workbookViewId="0" topLeftCell="A1">
      <selection activeCell="D24" sqref="D24"/>
    </sheetView>
  </sheetViews>
  <sheetFormatPr defaultColWidth="9.140625" defaultRowHeight="15"/>
  <cols>
    <col min="1" max="1" width="1.28515625" style="0" customWidth="1"/>
    <col min="2" max="2" width="1.421875" style="0" customWidth="1"/>
    <col min="3" max="3" width="21.140625" style="0" bestFit="1" customWidth="1"/>
    <col min="4" max="11" width="11.28125" style="0" customWidth="1"/>
  </cols>
  <sheetData>
    <row r="1" spans="3:4" ht="13.5">
      <c r="C1" s="288" t="s">
        <v>447</v>
      </c>
      <c r="D1" t="s">
        <v>315</v>
      </c>
    </row>
    <row r="3" spans="2:11" ht="13.5">
      <c r="B3" s="24"/>
      <c r="C3" s="24"/>
      <c r="K3" s="13" t="s">
        <v>125</v>
      </c>
    </row>
    <row r="4" spans="2:11" ht="13.5">
      <c r="B4" s="6"/>
      <c r="C4" s="7"/>
      <c r="D4" s="292" t="s">
        <v>286</v>
      </c>
      <c r="E4" s="293"/>
      <c r="F4" s="293"/>
      <c r="G4" s="293"/>
      <c r="H4" s="293"/>
      <c r="I4" s="293"/>
      <c r="J4" s="293"/>
      <c r="K4" s="294"/>
    </row>
    <row r="5" spans="2:11" ht="21" customHeight="1">
      <c r="B5" s="14"/>
      <c r="C5" s="15"/>
      <c r="D5" s="296" t="s">
        <v>142</v>
      </c>
      <c r="E5" s="292" t="s">
        <v>285</v>
      </c>
      <c r="F5" s="293"/>
      <c r="G5" s="293"/>
      <c r="H5" s="293"/>
      <c r="I5" s="293"/>
      <c r="J5" s="294"/>
      <c r="K5" s="73" t="s">
        <v>88</v>
      </c>
    </row>
    <row r="6" spans="2:11" ht="22.5">
      <c r="B6" s="9"/>
      <c r="C6" s="10"/>
      <c r="D6" s="297"/>
      <c r="E6" s="78" t="s">
        <v>142</v>
      </c>
      <c r="F6" s="78" t="s">
        <v>40</v>
      </c>
      <c r="G6" s="88" t="s">
        <v>112</v>
      </c>
      <c r="H6" s="88" t="s">
        <v>408</v>
      </c>
      <c r="I6" s="88" t="s">
        <v>407</v>
      </c>
      <c r="J6" s="79" t="s">
        <v>41</v>
      </c>
      <c r="K6" s="74" t="s">
        <v>89</v>
      </c>
    </row>
    <row r="7" spans="2:11" ht="13.5">
      <c r="B7" s="6" t="s">
        <v>15</v>
      </c>
      <c r="C7" s="7"/>
      <c r="D7" s="13"/>
      <c r="E7" s="13"/>
      <c r="F7" s="13"/>
      <c r="G7" s="13"/>
      <c r="H7" s="13"/>
      <c r="I7" s="13"/>
      <c r="J7" s="13"/>
      <c r="K7" s="13"/>
    </row>
    <row r="8" spans="2:11" ht="13.5">
      <c r="B8" s="14" t="s">
        <v>318</v>
      </c>
      <c r="C8" s="15"/>
      <c r="D8" s="13"/>
      <c r="E8" s="13"/>
      <c r="F8" s="13"/>
      <c r="G8" s="13"/>
      <c r="H8" s="13"/>
      <c r="I8" s="13"/>
      <c r="J8" s="13"/>
      <c r="K8" s="13"/>
    </row>
    <row r="9" spans="2:11" ht="13.5">
      <c r="B9" s="14" t="s">
        <v>217</v>
      </c>
      <c r="C9" s="15"/>
      <c r="D9" s="89">
        <v>177300</v>
      </c>
      <c r="E9" s="89">
        <v>175900</v>
      </c>
      <c r="F9" s="89">
        <v>14300</v>
      </c>
      <c r="G9" s="89">
        <v>4700</v>
      </c>
      <c r="H9" s="89">
        <v>35800</v>
      </c>
      <c r="I9" s="89">
        <v>102100</v>
      </c>
      <c r="J9" s="89">
        <v>18900</v>
      </c>
      <c r="K9" s="89">
        <v>1500</v>
      </c>
    </row>
    <row r="10" spans="2:11" ht="13.5">
      <c r="B10" s="14"/>
      <c r="C10" s="15" t="s">
        <v>256</v>
      </c>
      <c r="D10" s="89">
        <v>3700</v>
      </c>
      <c r="E10" s="89">
        <v>3500</v>
      </c>
      <c r="F10" s="89">
        <v>0</v>
      </c>
      <c r="G10" s="90" t="s">
        <v>100</v>
      </c>
      <c r="H10" s="89">
        <v>2900</v>
      </c>
      <c r="I10" s="89">
        <v>300</v>
      </c>
      <c r="J10" s="89">
        <v>300</v>
      </c>
      <c r="K10" s="89">
        <v>200</v>
      </c>
    </row>
    <row r="11" spans="2:11" ht="13.5">
      <c r="B11" s="14"/>
      <c r="C11" s="15" t="s">
        <v>255</v>
      </c>
      <c r="D11" s="89">
        <v>4100</v>
      </c>
      <c r="E11" s="89">
        <v>4000</v>
      </c>
      <c r="F11" s="89">
        <v>1000</v>
      </c>
      <c r="G11" s="90" t="s">
        <v>100</v>
      </c>
      <c r="H11" s="89">
        <v>2600</v>
      </c>
      <c r="I11" s="89">
        <v>200</v>
      </c>
      <c r="J11" s="89">
        <v>300</v>
      </c>
      <c r="K11" s="89">
        <v>100</v>
      </c>
    </row>
    <row r="12" spans="2:11" ht="13.5">
      <c r="B12" s="14"/>
      <c r="C12" s="15" t="s">
        <v>254</v>
      </c>
      <c r="D12" s="89">
        <v>13300</v>
      </c>
      <c r="E12" s="89">
        <v>13000</v>
      </c>
      <c r="F12" s="89">
        <v>1500</v>
      </c>
      <c r="G12" s="89">
        <v>1000</v>
      </c>
      <c r="H12" s="89">
        <v>5900</v>
      </c>
      <c r="I12" s="89">
        <v>2500</v>
      </c>
      <c r="J12" s="89">
        <v>2200</v>
      </c>
      <c r="K12" s="89">
        <v>200</v>
      </c>
    </row>
    <row r="13" spans="2:11" ht="13.5">
      <c r="B13" s="14"/>
      <c r="C13" s="15" t="s">
        <v>253</v>
      </c>
      <c r="D13" s="89">
        <v>30500</v>
      </c>
      <c r="E13" s="89">
        <v>30200</v>
      </c>
      <c r="F13" s="89">
        <v>7300</v>
      </c>
      <c r="G13" s="89">
        <v>3000</v>
      </c>
      <c r="H13" s="89">
        <v>7000</v>
      </c>
      <c r="I13" s="89">
        <v>9400</v>
      </c>
      <c r="J13" s="89">
        <v>3600</v>
      </c>
      <c r="K13" s="89">
        <v>300</v>
      </c>
    </row>
    <row r="14" spans="2:11" ht="13.5">
      <c r="B14" s="14"/>
      <c r="C14" s="15" t="s">
        <v>252</v>
      </c>
      <c r="D14" s="89">
        <v>34300</v>
      </c>
      <c r="E14" s="89">
        <v>34000</v>
      </c>
      <c r="F14" s="89">
        <v>1600</v>
      </c>
      <c r="G14" s="89">
        <v>600</v>
      </c>
      <c r="H14" s="89">
        <v>5200</v>
      </c>
      <c r="I14" s="89">
        <v>23000</v>
      </c>
      <c r="J14" s="89">
        <v>3700</v>
      </c>
      <c r="K14" s="89">
        <v>200</v>
      </c>
    </row>
    <row r="15" spans="2:11" ht="13.5">
      <c r="B15" s="14"/>
      <c r="C15" s="15" t="s">
        <v>251</v>
      </c>
      <c r="D15" s="89">
        <v>23500</v>
      </c>
      <c r="E15" s="89">
        <v>23400</v>
      </c>
      <c r="F15" s="89">
        <v>700</v>
      </c>
      <c r="G15" s="89">
        <v>200</v>
      </c>
      <c r="H15" s="89">
        <v>2500</v>
      </c>
      <c r="I15" s="89">
        <v>16700</v>
      </c>
      <c r="J15" s="89">
        <v>3300</v>
      </c>
      <c r="K15" s="89">
        <v>100</v>
      </c>
    </row>
    <row r="16" spans="2:11" ht="13.5">
      <c r="B16" s="14"/>
      <c r="C16" s="15" t="s">
        <v>250</v>
      </c>
      <c r="D16" s="89">
        <v>28800</v>
      </c>
      <c r="E16" s="89">
        <v>28700</v>
      </c>
      <c r="F16" s="89">
        <v>1200</v>
      </c>
      <c r="G16" s="90" t="s">
        <v>100</v>
      </c>
      <c r="H16" s="89">
        <v>2800</v>
      </c>
      <c r="I16" s="89">
        <v>22300</v>
      </c>
      <c r="J16" s="89">
        <v>2400</v>
      </c>
      <c r="K16" s="89">
        <v>100</v>
      </c>
    </row>
    <row r="17" spans="2:11" ht="13.5">
      <c r="B17" s="14"/>
      <c r="C17" s="15" t="s">
        <v>249</v>
      </c>
      <c r="D17" s="89">
        <v>25200</v>
      </c>
      <c r="E17" s="89">
        <v>25100</v>
      </c>
      <c r="F17" s="89">
        <v>700</v>
      </c>
      <c r="G17" s="90" t="s">
        <v>100</v>
      </c>
      <c r="H17" s="89">
        <v>3600</v>
      </c>
      <c r="I17" s="89">
        <v>18600</v>
      </c>
      <c r="J17" s="89">
        <v>2100</v>
      </c>
      <c r="K17" s="89">
        <v>100</v>
      </c>
    </row>
    <row r="18" spans="2:11" ht="13.5">
      <c r="B18" s="14"/>
      <c r="C18" s="15" t="s">
        <v>136</v>
      </c>
      <c r="D18" s="89">
        <v>9900</v>
      </c>
      <c r="E18" s="89">
        <v>9900</v>
      </c>
      <c r="F18" s="89">
        <v>300</v>
      </c>
      <c r="G18" s="90" t="s">
        <v>100</v>
      </c>
      <c r="H18" s="89">
        <v>2000</v>
      </c>
      <c r="I18" s="89">
        <v>7100</v>
      </c>
      <c r="J18" s="89">
        <v>600</v>
      </c>
      <c r="K18" s="89">
        <v>0</v>
      </c>
    </row>
    <row r="19" spans="2:11" ht="13.5">
      <c r="B19" s="14" t="s">
        <v>87</v>
      </c>
      <c r="C19" s="40"/>
      <c r="D19" s="13"/>
      <c r="E19" s="13"/>
      <c r="F19" s="13"/>
      <c r="G19" s="13"/>
      <c r="H19" s="13"/>
      <c r="I19" s="13"/>
      <c r="J19" s="13"/>
      <c r="K19" s="13"/>
    </row>
    <row r="20" spans="2:11" ht="13.5">
      <c r="B20" s="14" t="s">
        <v>217</v>
      </c>
      <c r="C20" s="40"/>
      <c r="D20" s="89">
        <v>2194</v>
      </c>
      <c r="E20" s="89">
        <v>2211</v>
      </c>
      <c r="F20" s="89">
        <v>829</v>
      </c>
      <c r="G20" s="89">
        <v>1901</v>
      </c>
      <c r="H20" s="89">
        <v>1785</v>
      </c>
      <c r="I20" s="89">
        <v>2875</v>
      </c>
      <c r="J20" s="89">
        <v>993</v>
      </c>
      <c r="K20" s="89">
        <v>1228</v>
      </c>
    </row>
    <row r="21" spans="2:11" ht="13.5">
      <c r="B21" s="14"/>
      <c r="C21" s="15" t="s">
        <v>256</v>
      </c>
      <c r="D21" s="89">
        <v>909</v>
      </c>
      <c r="E21" s="89">
        <v>929</v>
      </c>
      <c r="F21" s="89">
        <v>192</v>
      </c>
      <c r="G21" s="90" t="s">
        <v>100</v>
      </c>
      <c r="H21" s="89">
        <v>958</v>
      </c>
      <c r="I21" s="89">
        <v>1710</v>
      </c>
      <c r="J21" s="89">
        <v>389</v>
      </c>
      <c r="K21" s="89">
        <v>704</v>
      </c>
    </row>
    <row r="22" spans="2:11" ht="13.5">
      <c r="B22" s="14"/>
      <c r="C22" s="15" t="s">
        <v>255</v>
      </c>
      <c r="D22" s="89">
        <v>1066</v>
      </c>
      <c r="E22" s="89">
        <v>1064</v>
      </c>
      <c r="F22" s="89">
        <v>409</v>
      </c>
      <c r="G22" s="90" t="s">
        <v>100</v>
      </c>
      <c r="H22" s="89">
        <v>1305</v>
      </c>
      <c r="I22" s="89">
        <v>1310</v>
      </c>
      <c r="J22" s="89">
        <v>456</v>
      </c>
      <c r="K22" s="89">
        <v>1120</v>
      </c>
    </row>
    <row r="23" spans="2:11" ht="13.5">
      <c r="B23" s="14"/>
      <c r="C23" s="15" t="s">
        <v>254</v>
      </c>
      <c r="D23" s="89">
        <v>1463</v>
      </c>
      <c r="E23" s="89">
        <v>1458</v>
      </c>
      <c r="F23" s="89">
        <v>623</v>
      </c>
      <c r="G23" s="89">
        <v>1897</v>
      </c>
      <c r="H23" s="89">
        <v>1533</v>
      </c>
      <c r="I23" s="89">
        <v>2593</v>
      </c>
      <c r="J23" s="89">
        <v>596</v>
      </c>
      <c r="K23" s="89">
        <v>1613</v>
      </c>
    </row>
    <row r="24" spans="2:11" ht="13.5">
      <c r="B24" s="14"/>
      <c r="C24" s="15" t="s">
        <v>253</v>
      </c>
      <c r="D24" s="89">
        <v>1513</v>
      </c>
      <c r="E24" s="89">
        <v>1518</v>
      </c>
      <c r="F24" s="89">
        <v>761</v>
      </c>
      <c r="G24" s="89">
        <v>1844</v>
      </c>
      <c r="H24" s="89">
        <v>1570</v>
      </c>
      <c r="I24" s="89">
        <v>2420</v>
      </c>
      <c r="J24" s="89">
        <v>615</v>
      </c>
      <c r="K24" s="89">
        <v>1305</v>
      </c>
    </row>
    <row r="25" spans="2:11" ht="13.5">
      <c r="B25" s="14"/>
      <c r="C25" s="15" t="s">
        <v>252</v>
      </c>
      <c r="D25" s="89">
        <v>2169</v>
      </c>
      <c r="E25" s="89">
        <v>2183</v>
      </c>
      <c r="F25" s="89">
        <v>911</v>
      </c>
      <c r="G25" s="89">
        <v>2096</v>
      </c>
      <c r="H25" s="89">
        <v>1721</v>
      </c>
      <c r="I25" s="89">
        <v>2684</v>
      </c>
      <c r="J25" s="89">
        <v>728</v>
      </c>
      <c r="K25" s="89">
        <v>1251</v>
      </c>
    </row>
    <row r="26" spans="2:11" ht="13.5">
      <c r="B26" s="14"/>
      <c r="C26" s="15" t="s">
        <v>251</v>
      </c>
      <c r="D26" s="89">
        <v>2658</v>
      </c>
      <c r="E26" s="89">
        <v>2665</v>
      </c>
      <c r="F26" s="89">
        <v>1288</v>
      </c>
      <c r="G26" s="89">
        <v>1946</v>
      </c>
      <c r="H26" s="89">
        <v>2425</v>
      </c>
      <c r="I26" s="89">
        <v>2979</v>
      </c>
      <c r="J26" s="89">
        <v>1517</v>
      </c>
      <c r="K26" s="89">
        <v>2059</v>
      </c>
    </row>
    <row r="27" spans="2:11" ht="13.5">
      <c r="B27" s="14"/>
      <c r="C27" s="15" t="s">
        <v>250</v>
      </c>
      <c r="D27" s="89">
        <v>2640</v>
      </c>
      <c r="E27" s="89">
        <v>2651</v>
      </c>
      <c r="F27" s="89">
        <v>1278</v>
      </c>
      <c r="G27" s="90" t="s">
        <v>100</v>
      </c>
      <c r="H27" s="89">
        <v>2377</v>
      </c>
      <c r="I27" s="89">
        <v>2935</v>
      </c>
      <c r="J27" s="89">
        <v>1254</v>
      </c>
      <c r="K27" s="89">
        <v>817</v>
      </c>
    </row>
    <row r="28" spans="2:11" ht="13.5">
      <c r="B28" s="14"/>
      <c r="C28" s="15" t="s">
        <v>249</v>
      </c>
      <c r="D28" s="89">
        <v>2700</v>
      </c>
      <c r="E28" s="89">
        <v>2716</v>
      </c>
      <c r="F28" s="89">
        <v>781</v>
      </c>
      <c r="G28" s="90" t="s">
        <v>100</v>
      </c>
      <c r="H28" s="89">
        <v>2527</v>
      </c>
      <c r="I28" s="89">
        <v>2990</v>
      </c>
      <c r="J28" s="89">
        <v>1801</v>
      </c>
      <c r="K28" s="89">
        <v>818</v>
      </c>
    </row>
    <row r="29" spans="2:11" ht="13.5">
      <c r="B29" s="14"/>
      <c r="C29" s="15" t="s">
        <v>136</v>
      </c>
      <c r="D29" s="89">
        <v>3089</v>
      </c>
      <c r="E29" s="89">
        <v>3091</v>
      </c>
      <c r="F29" s="89">
        <v>579</v>
      </c>
      <c r="G29" s="90" t="s">
        <v>100</v>
      </c>
      <c r="H29" s="89">
        <v>2894</v>
      </c>
      <c r="I29" s="89">
        <v>3484</v>
      </c>
      <c r="J29" s="89">
        <v>1764</v>
      </c>
      <c r="K29" s="89">
        <v>0</v>
      </c>
    </row>
    <row r="30" spans="2:11" ht="13.5">
      <c r="B30" s="14"/>
      <c r="C30" s="40"/>
      <c r="D30" s="13"/>
      <c r="E30" s="13"/>
      <c r="F30" s="13"/>
      <c r="G30" s="13"/>
      <c r="H30" s="13"/>
      <c r="I30" s="13"/>
      <c r="J30" s="13"/>
      <c r="K30" s="13"/>
    </row>
    <row r="31" spans="2:11" ht="13.5">
      <c r="B31" s="14" t="s">
        <v>300</v>
      </c>
      <c r="C31" s="15"/>
      <c r="D31" s="91"/>
      <c r="E31" s="91"/>
      <c r="F31" s="91"/>
      <c r="G31" s="91"/>
      <c r="H31" s="91"/>
      <c r="I31" s="91"/>
      <c r="J31" s="91"/>
      <c r="K31" s="91"/>
    </row>
    <row r="32" spans="2:11" ht="13.5">
      <c r="B32" s="14" t="s">
        <v>217</v>
      </c>
      <c r="C32" s="15"/>
      <c r="D32" s="155">
        <v>17770000</v>
      </c>
      <c r="E32" s="151">
        <v>17633800</v>
      </c>
      <c r="F32" s="151">
        <v>2088200</v>
      </c>
      <c r="G32" s="151">
        <v>917800</v>
      </c>
      <c r="H32" s="151">
        <v>4325800</v>
      </c>
      <c r="I32" s="151">
        <v>8930700</v>
      </c>
      <c r="J32" s="151">
        <v>1371200</v>
      </c>
      <c r="K32" s="151">
        <v>136200</v>
      </c>
    </row>
    <row r="33" spans="2:13" ht="14.25" thickBot="1">
      <c r="B33" s="25" t="s">
        <v>87</v>
      </c>
      <c r="C33" s="26"/>
      <c r="D33" s="156">
        <v>3028</v>
      </c>
      <c r="E33" s="157">
        <v>3039</v>
      </c>
      <c r="F33" s="157">
        <v>1122</v>
      </c>
      <c r="G33" s="157">
        <v>3391</v>
      </c>
      <c r="H33" s="157">
        <v>2716</v>
      </c>
      <c r="I33" s="157">
        <v>4053</v>
      </c>
      <c r="J33" s="157">
        <v>1410</v>
      </c>
      <c r="K33" s="157">
        <v>2066</v>
      </c>
      <c r="L33" s="49"/>
      <c r="M33" s="154"/>
    </row>
    <row r="34" spans="1:11" ht="13.5">
      <c r="A34" s="4"/>
      <c r="B34" s="170" t="s">
        <v>632</v>
      </c>
      <c r="D34" s="13"/>
      <c r="E34" s="13"/>
      <c r="F34" s="13"/>
      <c r="G34" s="13"/>
      <c r="H34" s="13"/>
      <c r="I34" s="13"/>
      <c r="J34" s="13"/>
      <c r="K34" s="13"/>
    </row>
    <row r="35" spans="2:11" ht="13.5">
      <c r="B35" s="119" t="s">
        <v>190</v>
      </c>
      <c r="E35" s="13"/>
      <c r="F35" s="13"/>
      <c r="G35" s="13"/>
      <c r="H35" s="13"/>
      <c r="I35" s="13"/>
      <c r="J35" s="13"/>
      <c r="K35" s="13"/>
    </row>
    <row r="36" spans="2:11" ht="13.5">
      <c r="B36" s="24" t="s">
        <v>175</v>
      </c>
      <c r="D36" s="13"/>
      <c r="E36" s="13"/>
      <c r="I36" s="13"/>
      <c r="J36" s="13"/>
      <c r="K36" s="13"/>
    </row>
    <row r="37" spans="2:11" ht="13.5">
      <c r="B37" s="24" t="s">
        <v>176</v>
      </c>
      <c r="C37" s="13"/>
      <c r="D37" s="13"/>
      <c r="E37" s="13"/>
      <c r="I37" s="13"/>
      <c r="J37" s="13"/>
      <c r="K37" s="13"/>
    </row>
    <row r="38" spans="2:11" ht="13.5">
      <c r="B38" s="13"/>
      <c r="C38" s="13"/>
      <c r="D38" s="13"/>
      <c r="E38" s="13"/>
      <c r="F38" s="13"/>
      <c r="G38" s="13"/>
      <c r="H38" s="13"/>
      <c r="I38" s="13"/>
      <c r="J38" s="13"/>
      <c r="K38" s="13"/>
    </row>
    <row r="39" spans="2:11" ht="13.5">
      <c r="B39" s="13"/>
      <c r="C39" s="13"/>
      <c r="D39" s="13"/>
      <c r="E39" s="13"/>
      <c r="F39" s="13"/>
      <c r="G39" s="13"/>
      <c r="H39" s="13"/>
      <c r="I39" s="13"/>
      <c r="J39" s="13"/>
      <c r="K39" s="13"/>
    </row>
    <row r="40" spans="2:11" ht="13.5">
      <c r="B40" s="13"/>
      <c r="C40" s="13"/>
      <c r="D40" s="13"/>
      <c r="E40" s="13"/>
      <c r="F40" s="13"/>
      <c r="G40" s="13"/>
      <c r="H40" s="13"/>
      <c r="I40" s="13"/>
      <c r="J40" s="13"/>
      <c r="K40" s="13"/>
    </row>
    <row r="41" spans="2:11" ht="13.5">
      <c r="B41" s="13"/>
      <c r="C41" s="13"/>
      <c r="D41" s="13"/>
      <c r="E41" s="13"/>
      <c r="F41" s="13"/>
      <c r="G41" s="13"/>
      <c r="H41" s="13"/>
      <c r="I41" s="13"/>
      <c r="J41" s="13"/>
      <c r="K41" s="13"/>
    </row>
    <row r="42" spans="2:11" ht="13.5">
      <c r="B42" s="13"/>
      <c r="C42" s="13"/>
      <c r="D42" s="13"/>
      <c r="E42" s="13"/>
      <c r="F42" s="13"/>
      <c r="G42" s="13"/>
      <c r="H42" s="13"/>
      <c r="I42" s="13"/>
      <c r="J42" s="13"/>
      <c r="K42" s="13"/>
    </row>
    <row r="43" spans="2:11" ht="13.5">
      <c r="B43" s="13"/>
      <c r="C43" s="13"/>
      <c r="D43" s="13"/>
      <c r="E43" s="13"/>
      <c r="F43" s="13"/>
      <c r="G43" s="13"/>
      <c r="H43" s="13"/>
      <c r="I43" s="13"/>
      <c r="J43" s="13"/>
      <c r="K43" s="13"/>
    </row>
    <row r="44" spans="2:11" ht="13.5">
      <c r="B44" s="13"/>
      <c r="C44" s="13"/>
      <c r="D44" s="13"/>
      <c r="E44" s="13"/>
      <c r="F44" s="13"/>
      <c r="G44" s="13"/>
      <c r="H44" s="13"/>
      <c r="I44" s="13"/>
      <c r="J44" s="13"/>
      <c r="K44" s="13"/>
    </row>
  </sheetData>
  <sheetProtection/>
  <mergeCells count="3">
    <mergeCell ref="E5:J5"/>
    <mergeCell ref="D4:K4"/>
    <mergeCell ref="D5:D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B1:K135"/>
  <sheetViews>
    <sheetView zoomScalePageLayoutView="0" workbookViewId="0" topLeftCell="A1">
      <selection activeCell="D12" sqref="D12"/>
    </sheetView>
  </sheetViews>
  <sheetFormatPr defaultColWidth="9.140625" defaultRowHeight="15"/>
  <cols>
    <col min="1" max="1" width="1.28515625" style="0" customWidth="1"/>
    <col min="2" max="2" width="3.140625" style="0" customWidth="1"/>
    <col min="3" max="3" width="32.421875" style="0" customWidth="1"/>
    <col min="4" max="10" width="11.28125" style="0" customWidth="1"/>
  </cols>
  <sheetData>
    <row r="1" spans="3:10" ht="13.5">
      <c r="C1" s="288" t="s">
        <v>448</v>
      </c>
      <c r="D1" t="s">
        <v>218</v>
      </c>
      <c r="E1" s="91"/>
      <c r="F1" s="91"/>
      <c r="G1" s="91"/>
      <c r="H1" s="91"/>
      <c r="I1" s="91"/>
      <c r="J1" s="91"/>
    </row>
    <row r="2" spans="2:10" ht="13.5">
      <c r="B2" s="91"/>
      <c r="C2" s="91"/>
      <c r="D2" s="91"/>
      <c r="E2" s="91"/>
      <c r="F2" s="91"/>
      <c r="G2" s="91"/>
      <c r="H2" s="91"/>
      <c r="I2" s="91"/>
      <c r="J2" s="138" t="s">
        <v>409</v>
      </c>
    </row>
    <row r="3" spans="2:10" ht="13.5">
      <c r="B3" s="6"/>
      <c r="C3" s="7"/>
      <c r="D3" s="82" t="s">
        <v>193</v>
      </c>
      <c r="E3" s="296" t="s">
        <v>287</v>
      </c>
      <c r="F3" s="292" t="s">
        <v>248</v>
      </c>
      <c r="G3" s="293"/>
      <c r="H3" s="293"/>
      <c r="I3" s="293"/>
      <c r="J3" s="294"/>
    </row>
    <row r="4" spans="2:10" ht="22.5">
      <c r="B4" s="9"/>
      <c r="C4" s="10"/>
      <c r="D4" s="83" t="s">
        <v>194</v>
      </c>
      <c r="E4" s="297"/>
      <c r="F4" s="83" t="s">
        <v>137</v>
      </c>
      <c r="G4" s="83" t="s">
        <v>24</v>
      </c>
      <c r="H4" s="87" t="s">
        <v>101</v>
      </c>
      <c r="I4" s="84" t="s">
        <v>26</v>
      </c>
      <c r="J4" s="84" t="s">
        <v>25</v>
      </c>
    </row>
    <row r="5" spans="2:10" ht="13.5">
      <c r="B5" s="6" t="s">
        <v>27</v>
      </c>
      <c r="C5" s="7"/>
      <c r="D5" s="47">
        <v>712600</v>
      </c>
      <c r="E5" s="47">
        <v>526300</v>
      </c>
      <c r="F5" s="47">
        <v>177300</v>
      </c>
      <c r="G5" s="47">
        <v>14300</v>
      </c>
      <c r="H5" s="47">
        <v>4700</v>
      </c>
      <c r="I5" s="47">
        <v>138800</v>
      </c>
      <c r="J5" s="47">
        <v>19500</v>
      </c>
    </row>
    <row r="6" spans="2:10" ht="13.5">
      <c r="B6" s="14" t="s">
        <v>387</v>
      </c>
      <c r="C6" s="15"/>
      <c r="D6" s="13"/>
      <c r="E6" s="13"/>
      <c r="F6" s="13"/>
      <c r="G6" s="13"/>
      <c r="H6" s="13"/>
      <c r="I6" s="120"/>
      <c r="J6" s="47"/>
    </row>
    <row r="7" spans="2:10" ht="13.5">
      <c r="B7" s="14"/>
      <c r="C7" s="15" t="s">
        <v>233</v>
      </c>
      <c r="D7" s="47">
        <v>117400</v>
      </c>
      <c r="E7" s="47">
        <v>78500</v>
      </c>
      <c r="F7" s="47">
        <v>36800</v>
      </c>
      <c r="G7" s="47">
        <v>2000</v>
      </c>
      <c r="H7" s="47">
        <v>500</v>
      </c>
      <c r="I7" s="48">
        <v>30900</v>
      </c>
      <c r="J7" s="47">
        <v>3500</v>
      </c>
    </row>
    <row r="8" spans="2:10" ht="13.5">
      <c r="B8" s="14"/>
      <c r="C8" s="15" t="s">
        <v>232</v>
      </c>
      <c r="D8" s="47">
        <v>169200</v>
      </c>
      <c r="E8" s="47">
        <v>113500</v>
      </c>
      <c r="F8" s="47">
        <v>53000</v>
      </c>
      <c r="G8" s="47">
        <v>3900</v>
      </c>
      <c r="H8" s="47">
        <v>1500</v>
      </c>
      <c r="I8" s="48">
        <v>42000</v>
      </c>
      <c r="J8" s="47">
        <v>5600</v>
      </c>
    </row>
    <row r="9" spans="2:10" ht="13.5">
      <c r="B9" s="14"/>
      <c r="C9" s="15" t="s">
        <v>231</v>
      </c>
      <c r="D9" s="47">
        <v>205000</v>
      </c>
      <c r="E9" s="47">
        <v>147800</v>
      </c>
      <c r="F9" s="47">
        <v>54800</v>
      </c>
      <c r="G9" s="47">
        <v>4000</v>
      </c>
      <c r="H9" s="47">
        <v>1400</v>
      </c>
      <c r="I9" s="48">
        <v>43000</v>
      </c>
      <c r="J9" s="47">
        <v>6300</v>
      </c>
    </row>
    <row r="10" spans="2:10" ht="13.5">
      <c r="B10" s="14"/>
      <c r="C10" s="15" t="s">
        <v>230</v>
      </c>
      <c r="D10" s="47">
        <v>221100</v>
      </c>
      <c r="E10" s="47">
        <v>186500</v>
      </c>
      <c r="F10" s="47">
        <v>32700</v>
      </c>
      <c r="G10" s="47">
        <v>4400</v>
      </c>
      <c r="H10" s="47">
        <v>1300</v>
      </c>
      <c r="I10" s="48">
        <v>22900</v>
      </c>
      <c r="J10" s="47">
        <v>4100</v>
      </c>
    </row>
    <row r="11" spans="2:10" ht="13.5">
      <c r="B11" s="14" t="s">
        <v>388</v>
      </c>
      <c r="C11" s="15"/>
      <c r="D11" s="13"/>
      <c r="E11" s="13"/>
      <c r="F11" s="13"/>
      <c r="G11" s="13"/>
      <c r="H11" s="13"/>
      <c r="I11" s="13"/>
      <c r="J11" s="13"/>
    </row>
    <row r="12" spans="2:10" ht="13.5">
      <c r="B12" s="14"/>
      <c r="C12" s="15" t="s">
        <v>233</v>
      </c>
      <c r="D12" s="47">
        <v>171200</v>
      </c>
      <c r="E12" s="47">
        <v>120900</v>
      </c>
      <c r="F12" s="47">
        <v>47800</v>
      </c>
      <c r="G12" s="47">
        <v>5700</v>
      </c>
      <c r="H12" s="47">
        <v>1500</v>
      </c>
      <c r="I12" s="48">
        <v>37200</v>
      </c>
      <c r="J12" s="47">
        <v>3400</v>
      </c>
    </row>
    <row r="13" spans="2:10" ht="13.5">
      <c r="B13" s="14"/>
      <c r="C13" s="15" t="s">
        <v>232</v>
      </c>
      <c r="D13" s="47">
        <v>143900</v>
      </c>
      <c r="E13" s="47">
        <v>97500</v>
      </c>
      <c r="F13" s="47">
        <v>44600</v>
      </c>
      <c r="G13" s="47">
        <v>3000</v>
      </c>
      <c r="H13" s="47">
        <v>600</v>
      </c>
      <c r="I13" s="48">
        <v>35700</v>
      </c>
      <c r="J13" s="47">
        <v>5300</v>
      </c>
    </row>
    <row r="14" spans="2:10" ht="13.5">
      <c r="B14" s="14"/>
      <c r="C14" s="15" t="s">
        <v>231</v>
      </c>
      <c r="D14" s="47">
        <v>174900</v>
      </c>
      <c r="E14" s="47">
        <v>128300</v>
      </c>
      <c r="F14" s="47">
        <v>44600</v>
      </c>
      <c r="G14" s="47">
        <v>2300</v>
      </c>
      <c r="H14" s="47">
        <v>1600</v>
      </c>
      <c r="I14" s="48">
        <v>35000</v>
      </c>
      <c r="J14" s="47">
        <v>5700</v>
      </c>
    </row>
    <row r="15" spans="2:10" ht="13.5">
      <c r="B15" s="14"/>
      <c r="C15" s="15" t="s">
        <v>230</v>
      </c>
      <c r="D15" s="47">
        <v>222600</v>
      </c>
      <c r="E15" s="47">
        <v>179500</v>
      </c>
      <c r="F15" s="47">
        <v>40300</v>
      </c>
      <c r="G15" s="47">
        <v>3300</v>
      </c>
      <c r="H15" s="47">
        <v>1000</v>
      </c>
      <c r="I15" s="48">
        <v>30900</v>
      </c>
      <c r="J15" s="47">
        <v>5100</v>
      </c>
    </row>
    <row r="16" spans="2:10" ht="13.5">
      <c r="B16" s="14" t="s">
        <v>389</v>
      </c>
      <c r="C16" s="15"/>
      <c r="D16" s="13"/>
      <c r="E16" s="13"/>
      <c r="F16" s="13"/>
      <c r="G16" s="13"/>
      <c r="H16" s="13"/>
      <c r="I16" s="13"/>
      <c r="J16" s="13"/>
    </row>
    <row r="17" spans="2:10" ht="13.5">
      <c r="B17" s="14"/>
      <c r="C17" s="15" t="s">
        <v>233</v>
      </c>
      <c r="D17" s="47">
        <v>281200</v>
      </c>
      <c r="E17" s="47">
        <v>216400</v>
      </c>
      <c r="F17" s="47">
        <v>61600</v>
      </c>
      <c r="G17" s="47">
        <v>9400</v>
      </c>
      <c r="H17" s="47">
        <v>2000</v>
      </c>
      <c r="I17" s="47">
        <v>44500</v>
      </c>
      <c r="J17" s="47">
        <v>5600</v>
      </c>
    </row>
    <row r="18" spans="2:10" ht="13.5">
      <c r="B18" s="14"/>
      <c r="C18" s="15" t="s">
        <v>232</v>
      </c>
      <c r="D18" s="47">
        <v>248900</v>
      </c>
      <c r="E18" s="47">
        <v>179700</v>
      </c>
      <c r="F18" s="47">
        <v>65800</v>
      </c>
      <c r="G18" s="47">
        <v>3100</v>
      </c>
      <c r="H18" s="47">
        <v>1600</v>
      </c>
      <c r="I18" s="47">
        <v>53400</v>
      </c>
      <c r="J18" s="47">
        <v>7700</v>
      </c>
    </row>
    <row r="19" spans="2:10" ht="13.5">
      <c r="B19" s="14"/>
      <c r="C19" s="15" t="s">
        <v>231</v>
      </c>
      <c r="D19" s="47">
        <v>134700</v>
      </c>
      <c r="E19" s="47">
        <v>92400</v>
      </c>
      <c r="F19" s="47">
        <v>40400</v>
      </c>
      <c r="G19" s="47">
        <v>1400</v>
      </c>
      <c r="H19" s="47">
        <v>800</v>
      </c>
      <c r="I19" s="48">
        <v>33100</v>
      </c>
      <c r="J19" s="47">
        <v>5000</v>
      </c>
    </row>
    <row r="20" spans="2:10" ht="13.5">
      <c r="B20" s="14"/>
      <c r="C20" s="15" t="s">
        <v>230</v>
      </c>
      <c r="D20" s="47">
        <v>47900</v>
      </c>
      <c r="E20" s="47">
        <v>37800</v>
      </c>
      <c r="F20" s="47">
        <v>9600</v>
      </c>
      <c r="G20" s="47">
        <v>400</v>
      </c>
      <c r="H20" s="47">
        <v>300</v>
      </c>
      <c r="I20" s="48">
        <v>7700</v>
      </c>
      <c r="J20" s="47">
        <v>1100</v>
      </c>
    </row>
    <row r="21" spans="2:10" ht="13.5">
      <c r="B21" s="14" t="s">
        <v>390</v>
      </c>
      <c r="C21" s="15"/>
      <c r="D21" s="13"/>
      <c r="E21" s="13"/>
      <c r="F21" s="13"/>
      <c r="G21" s="13"/>
      <c r="H21" s="13"/>
      <c r="I21" s="13"/>
      <c r="J21" s="13"/>
    </row>
    <row r="22" spans="2:10" ht="13.5">
      <c r="B22" s="14"/>
      <c r="C22" s="15" t="s">
        <v>233</v>
      </c>
      <c r="D22" s="47">
        <v>208600</v>
      </c>
      <c r="E22" s="47">
        <v>149500</v>
      </c>
      <c r="F22" s="47">
        <v>56100</v>
      </c>
      <c r="G22" s="47">
        <v>5000</v>
      </c>
      <c r="H22" s="96">
        <v>900</v>
      </c>
      <c r="I22" s="47">
        <v>44300</v>
      </c>
      <c r="J22" s="47">
        <v>5900</v>
      </c>
    </row>
    <row r="23" spans="2:10" ht="13.5">
      <c r="B23" s="14"/>
      <c r="C23" s="15" t="s">
        <v>232</v>
      </c>
      <c r="D23" s="47">
        <v>193300</v>
      </c>
      <c r="E23" s="47">
        <v>139800</v>
      </c>
      <c r="F23" s="47">
        <v>50700</v>
      </c>
      <c r="G23" s="47">
        <v>3600</v>
      </c>
      <c r="H23" s="96">
        <v>300</v>
      </c>
      <c r="I23" s="47">
        <v>41200</v>
      </c>
      <c r="J23" s="47">
        <v>5600</v>
      </c>
    </row>
    <row r="24" spans="2:10" ht="13.5">
      <c r="B24" s="14"/>
      <c r="C24" s="15" t="s">
        <v>231</v>
      </c>
      <c r="D24" s="47">
        <v>178700</v>
      </c>
      <c r="E24" s="47">
        <v>129600</v>
      </c>
      <c r="F24" s="47">
        <v>46800</v>
      </c>
      <c r="G24" s="47">
        <v>4200</v>
      </c>
      <c r="H24" s="96">
        <v>1300</v>
      </c>
      <c r="I24" s="48">
        <v>35700</v>
      </c>
      <c r="J24" s="47">
        <v>5600</v>
      </c>
    </row>
    <row r="25" spans="2:10" ht="13.5">
      <c r="B25" s="14"/>
      <c r="C25" s="15" t="s">
        <v>234</v>
      </c>
      <c r="D25" s="47">
        <v>103200</v>
      </c>
      <c r="E25" s="47">
        <v>81300</v>
      </c>
      <c r="F25" s="47">
        <v>21200</v>
      </c>
      <c r="G25" s="47">
        <v>1200</v>
      </c>
      <c r="H25" s="96">
        <v>1900</v>
      </c>
      <c r="I25" s="48">
        <v>16100</v>
      </c>
      <c r="J25" s="47">
        <v>2000</v>
      </c>
    </row>
    <row r="26" spans="2:10" ht="13.5">
      <c r="B26" s="14"/>
      <c r="C26" s="15" t="s">
        <v>235</v>
      </c>
      <c r="D26" s="47">
        <v>28800</v>
      </c>
      <c r="E26" s="47">
        <v>26100</v>
      </c>
      <c r="F26" s="47">
        <v>2500</v>
      </c>
      <c r="G26" s="47">
        <v>300</v>
      </c>
      <c r="H26" s="96">
        <v>300</v>
      </c>
      <c r="I26" s="48">
        <v>1700</v>
      </c>
      <c r="J26" s="47">
        <v>300</v>
      </c>
    </row>
    <row r="27" spans="2:10" ht="13.5">
      <c r="B27" s="14" t="s">
        <v>391</v>
      </c>
      <c r="C27" s="15"/>
      <c r="D27" s="13"/>
      <c r="E27" s="13"/>
      <c r="F27" s="13"/>
      <c r="G27" s="47"/>
      <c r="H27" s="13"/>
      <c r="I27" s="13"/>
      <c r="J27" s="13"/>
    </row>
    <row r="28" spans="2:10" ht="13.5">
      <c r="B28" s="14"/>
      <c r="C28" s="15" t="s">
        <v>233</v>
      </c>
      <c r="D28" s="47">
        <v>41100</v>
      </c>
      <c r="E28" s="47">
        <v>27200</v>
      </c>
      <c r="F28" s="47">
        <v>13400</v>
      </c>
      <c r="G28" s="47">
        <v>800</v>
      </c>
      <c r="H28" s="121" t="s">
        <v>100</v>
      </c>
      <c r="I28" s="47">
        <v>11600</v>
      </c>
      <c r="J28" s="47">
        <v>1000</v>
      </c>
    </row>
    <row r="29" spans="2:10" ht="13.5">
      <c r="B29" s="14"/>
      <c r="C29" s="15" t="s">
        <v>232</v>
      </c>
      <c r="D29" s="47">
        <v>72700</v>
      </c>
      <c r="E29" s="47">
        <v>47600</v>
      </c>
      <c r="F29" s="47">
        <v>24200</v>
      </c>
      <c r="G29" s="47">
        <v>1100</v>
      </c>
      <c r="H29" s="96">
        <v>600</v>
      </c>
      <c r="I29" s="47">
        <v>19600</v>
      </c>
      <c r="J29" s="47">
        <v>2900</v>
      </c>
    </row>
    <row r="30" spans="2:10" ht="13.5">
      <c r="B30" s="14"/>
      <c r="C30" s="15" t="s">
        <v>231</v>
      </c>
      <c r="D30" s="47">
        <v>173500</v>
      </c>
      <c r="E30" s="47">
        <v>118700</v>
      </c>
      <c r="F30" s="47">
        <v>51300</v>
      </c>
      <c r="G30" s="47">
        <v>2500</v>
      </c>
      <c r="H30" s="96">
        <v>1200</v>
      </c>
      <c r="I30" s="48">
        <v>42800</v>
      </c>
      <c r="J30" s="47">
        <v>4800</v>
      </c>
    </row>
    <row r="31" spans="2:10" ht="13.5">
      <c r="B31" s="14"/>
      <c r="C31" s="15" t="s">
        <v>234</v>
      </c>
      <c r="D31" s="47">
        <v>224500</v>
      </c>
      <c r="E31" s="47">
        <v>165600</v>
      </c>
      <c r="F31" s="47">
        <v>56500</v>
      </c>
      <c r="G31" s="47">
        <v>5400</v>
      </c>
      <c r="H31" s="96">
        <v>1500</v>
      </c>
      <c r="I31" s="48">
        <v>43000</v>
      </c>
      <c r="J31" s="47">
        <v>6600</v>
      </c>
    </row>
    <row r="32" spans="2:10" ht="13.5">
      <c r="B32" s="14"/>
      <c r="C32" s="15" t="s">
        <v>235</v>
      </c>
      <c r="D32" s="47">
        <v>200900</v>
      </c>
      <c r="E32" s="47">
        <v>167200</v>
      </c>
      <c r="F32" s="47">
        <v>31900</v>
      </c>
      <c r="G32" s="47">
        <v>4500</v>
      </c>
      <c r="H32" s="96">
        <v>1500</v>
      </c>
      <c r="I32" s="48">
        <v>21700</v>
      </c>
      <c r="J32" s="47">
        <v>4200</v>
      </c>
    </row>
    <row r="33" spans="2:10" ht="13.5">
      <c r="B33" s="14" t="s">
        <v>392</v>
      </c>
      <c r="C33" s="15"/>
      <c r="D33" s="13"/>
      <c r="E33" s="13"/>
      <c r="F33" s="13"/>
      <c r="G33" s="13"/>
      <c r="H33" s="13"/>
      <c r="I33" s="13"/>
      <c r="J33" s="13"/>
    </row>
    <row r="34" spans="2:10" ht="13.5">
      <c r="B34" s="14"/>
      <c r="C34" s="15" t="s">
        <v>192</v>
      </c>
      <c r="D34" s="47">
        <v>21400</v>
      </c>
      <c r="E34" s="47">
        <v>15900</v>
      </c>
      <c r="F34" s="47">
        <v>5000</v>
      </c>
      <c r="G34" s="47">
        <v>300</v>
      </c>
      <c r="H34" s="47">
        <v>100</v>
      </c>
      <c r="I34" s="47">
        <v>4100</v>
      </c>
      <c r="J34" s="47">
        <v>600</v>
      </c>
    </row>
    <row r="35" spans="2:10" ht="13.5">
      <c r="B35" s="14"/>
      <c r="C35" s="15" t="s">
        <v>310</v>
      </c>
      <c r="D35" s="47">
        <v>44600</v>
      </c>
      <c r="E35" s="47">
        <v>32200</v>
      </c>
      <c r="F35" s="47">
        <v>11800</v>
      </c>
      <c r="G35" s="47">
        <v>0</v>
      </c>
      <c r="H35" s="47">
        <v>500</v>
      </c>
      <c r="I35" s="47">
        <v>9800</v>
      </c>
      <c r="J35" s="47">
        <v>1500</v>
      </c>
    </row>
    <row r="36" spans="2:10" ht="13.5">
      <c r="B36" s="14"/>
      <c r="C36" s="15" t="s">
        <v>301</v>
      </c>
      <c r="D36" s="47">
        <v>94000</v>
      </c>
      <c r="E36" s="47">
        <v>65800</v>
      </c>
      <c r="F36" s="47">
        <v>26800</v>
      </c>
      <c r="G36" s="47">
        <v>1400</v>
      </c>
      <c r="H36" s="47">
        <v>700</v>
      </c>
      <c r="I36" s="48">
        <v>21700</v>
      </c>
      <c r="J36" s="47">
        <v>3000</v>
      </c>
    </row>
    <row r="37" spans="2:10" ht="13.5">
      <c r="B37" s="14"/>
      <c r="C37" s="15" t="s">
        <v>302</v>
      </c>
      <c r="D37" s="47">
        <v>155800</v>
      </c>
      <c r="E37" s="47">
        <v>110500</v>
      </c>
      <c r="F37" s="47">
        <v>43400</v>
      </c>
      <c r="G37" s="47">
        <v>1800</v>
      </c>
      <c r="H37" s="47">
        <v>700</v>
      </c>
      <c r="I37" s="48">
        <v>36100</v>
      </c>
      <c r="J37" s="47">
        <v>4900</v>
      </c>
    </row>
    <row r="38" spans="2:10" ht="13.5">
      <c r="B38" s="14"/>
      <c r="C38" s="15" t="s">
        <v>303</v>
      </c>
      <c r="D38" s="47">
        <v>26500</v>
      </c>
      <c r="E38" s="47">
        <v>18800</v>
      </c>
      <c r="F38" s="47">
        <v>7500</v>
      </c>
      <c r="G38" s="47">
        <v>400</v>
      </c>
      <c r="H38" s="110" t="s">
        <v>100</v>
      </c>
      <c r="I38" s="48">
        <v>6400</v>
      </c>
      <c r="J38" s="47">
        <v>700</v>
      </c>
    </row>
    <row r="39" spans="2:10" ht="13.5">
      <c r="B39" s="14"/>
      <c r="C39" s="15" t="s">
        <v>304</v>
      </c>
      <c r="D39" s="47">
        <v>26400</v>
      </c>
      <c r="E39" s="47">
        <v>17500</v>
      </c>
      <c r="F39" s="47">
        <v>8400</v>
      </c>
      <c r="G39" s="47">
        <v>400</v>
      </c>
      <c r="H39" s="110" t="s">
        <v>100</v>
      </c>
      <c r="I39" s="48">
        <v>7100</v>
      </c>
      <c r="J39" s="47">
        <v>800</v>
      </c>
    </row>
    <row r="40" spans="2:10" ht="13.5">
      <c r="B40" s="14"/>
      <c r="C40" s="15" t="s">
        <v>305</v>
      </c>
      <c r="D40" s="47">
        <v>53400</v>
      </c>
      <c r="E40" s="47">
        <v>36900</v>
      </c>
      <c r="F40" s="47">
        <v>15600</v>
      </c>
      <c r="G40" s="47">
        <v>300</v>
      </c>
      <c r="H40" s="47">
        <v>200</v>
      </c>
      <c r="I40" s="48">
        <v>13600</v>
      </c>
      <c r="J40" s="47">
        <v>1400</v>
      </c>
    </row>
    <row r="41" spans="2:10" ht="13.5">
      <c r="B41" s="14"/>
      <c r="C41" s="15" t="s">
        <v>306</v>
      </c>
      <c r="D41" s="47">
        <v>49500</v>
      </c>
      <c r="E41" s="47">
        <v>37300</v>
      </c>
      <c r="F41" s="47">
        <v>11900</v>
      </c>
      <c r="G41" s="47">
        <v>600</v>
      </c>
      <c r="H41" s="47">
        <v>400</v>
      </c>
      <c r="I41" s="48">
        <v>8900</v>
      </c>
      <c r="J41" s="47">
        <v>2000</v>
      </c>
    </row>
    <row r="42" spans="2:10" ht="13.5">
      <c r="B42" s="14"/>
      <c r="C42" s="15" t="s">
        <v>307</v>
      </c>
      <c r="D42" s="47">
        <v>396700</v>
      </c>
      <c r="E42" s="47">
        <v>301900</v>
      </c>
      <c r="F42" s="47">
        <v>90300</v>
      </c>
      <c r="G42" s="47">
        <v>10700</v>
      </c>
      <c r="H42" s="47">
        <v>2800</v>
      </c>
      <c r="I42" s="48">
        <v>67100</v>
      </c>
      <c r="J42" s="47">
        <v>9600</v>
      </c>
    </row>
    <row r="43" spans="2:10" ht="13.5">
      <c r="B43" s="14"/>
      <c r="C43" s="15" t="s">
        <v>303</v>
      </c>
      <c r="D43" s="47">
        <v>81700</v>
      </c>
      <c r="E43" s="47">
        <v>60800</v>
      </c>
      <c r="F43" s="47">
        <v>20000</v>
      </c>
      <c r="G43" s="47">
        <v>2000</v>
      </c>
      <c r="H43" s="47">
        <v>600</v>
      </c>
      <c r="I43" s="48">
        <v>14800</v>
      </c>
      <c r="J43" s="47">
        <v>2500</v>
      </c>
    </row>
    <row r="44" spans="2:10" ht="13.5">
      <c r="B44" s="14"/>
      <c r="C44" s="15" t="s">
        <v>304</v>
      </c>
      <c r="D44" s="47">
        <v>86800</v>
      </c>
      <c r="E44" s="47">
        <v>64300</v>
      </c>
      <c r="F44" s="47">
        <v>21600</v>
      </c>
      <c r="G44" s="47">
        <v>1700</v>
      </c>
      <c r="H44" s="47">
        <v>300</v>
      </c>
      <c r="I44" s="48">
        <v>17100</v>
      </c>
      <c r="J44" s="47">
        <v>2400</v>
      </c>
    </row>
    <row r="45" spans="2:10" ht="13.5">
      <c r="B45" s="14"/>
      <c r="C45" s="15" t="s">
        <v>305</v>
      </c>
      <c r="D45" s="47">
        <v>108100</v>
      </c>
      <c r="E45" s="47">
        <v>81500</v>
      </c>
      <c r="F45" s="47">
        <v>24800</v>
      </c>
      <c r="G45" s="47">
        <v>4500</v>
      </c>
      <c r="H45" s="47">
        <v>700</v>
      </c>
      <c r="I45" s="48">
        <v>16300</v>
      </c>
      <c r="J45" s="47">
        <v>3200</v>
      </c>
    </row>
    <row r="46" spans="2:10" ht="13.5">
      <c r="B46" s="14"/>
      <c r="C46" s="15" t="s">
        <v>308</v>
      </c>
      <c r="D46" s="47">
        <v>72900</v>
      </c>
      <c r="E46" s="47">
        <v>54700</v>
      </c>
      <c r="F46" s="47">
        <v>17400</v>
      </c>
      <c r="G46" s="47">
        <v>1400</v>
      </c>
      <c r="H46" s="47">
        <v>800</v>
      </c>
      <c r="I46" s="48">
        <v>14300</v>
      </c>
      <c r="J46" s="47">
        <v>900</v>
      </c>
    </row>
    <row r="47" spans="2:10" ht="13.5">
      <c r="B47" s="14"/>
      <c r="C47" s="15" t="s">
        <v>309</v>
      </c>
      <c r="D47" s="96">
        <v>47300</v>
      </c>
      <c r="E47" s="96">
        <v>40600</v>
      </c>
      <c r="F47" s="96">
        <v>6500</v>
      </c>
      <c r="G47" s="96">
        <v>1000</v>
      </c>
      <c r="H47" s="96">
        <v>300</v>
      </c>
      <c r="I47" s="48">
        <v>4700</v>
      </c>
      <c r="J47" s="96">
        <v>500</v>
      </c>
    </row>
    <row r="48" spans="2:10" ht="13.5">
      <c r="B48" s="14" t="s">
        <v>393</v>
      </c>
      <c r="C48" s="15"/>
      <c r="D48" s="96"/>
      <c r="E48" s="96"/>
      <c r="F48" s="96"/>
      <c r="G48" s="96"/>
      <c r="H48" s="96"/>
      <c r="I48" s="24"/>
      <c r="J48" s="96"/>
    </row>
    <row r="49" spans="2:11" ht="13.5">
      <c r="B49" s="14" t="s">
        <v>27</v>
      </c>
      <c r="C49" s="15"/>
      <c r="D49" s="122">
        <v>100</v>
      </c>
      <c r="E49" s="122">
        <v>100</v>
      </c>
      <c r="F49" s="122">
        <v>100</v>
      </c>
      <c r="G49" s="122">
        <v>100</v>
      </c>
      <c r="H49" s="122">
        <v>100</v>
      </c>
      <c r="I49" s="122">
        <v>100</v>
      </c>
      <c r="J49" s="122">
        <v>100</v>
      </c>
      <c r="K49" s="4"/>
    </row>
    <row r="50" spans="2:11" ht="13.5">
      <c r="B50" s="14" t="s">
        <v>387</v>
      </c>
      <c r="C50" s="15"/>
      <c r="D50" s="47"/>
      <c r="E50" s="47"/>
      <c r="F50" s="47"/>
      <c r="G50" s="47"/>
      <c r="H50" s="47"/>
      <c r="I50" s="47"/>
      <c r="J50" s="47"/>
      <c r="K50" s="4"/>
    </row>
    <row r="51" spans="2:11" ht="13.5">
      <c r="B51" s="14"/>
      <c r="C51" s="15" t="s">
        <v>233</v>
      </c>
      <c r="D51" s="71">
        <v>16.4748807184956</v>
      </c>
      <c r="E51" s="71">
        <v>14.915447463423902</v>
      </c>
      <c r="F51" s="71">
        <v>20.755781161872534</v>
      </c>
      <c r="G51" s="71">
        <v>13.986013986013987</v>
      </c>
      <c r="H51" s="71">
        <v>10.638297872340425</v>
      </c>
      <c r="I51" s="71">
        <v>22.262247838616712</v>
      </c>
      <c r="J51" s="71">
        <v>17.94871794871795</v>
      </c>
      <c r="K51" s="4"/>
    </row>
    <row r="52" spans="2:11" ht="13.5">
      <c r="B52" s="14"/>
      <c r="C52" s="15" t="s">
        <v>232</v>
      </c>
      <c r="D52" s="71">
        <v>23.744035924782487</v>
      </c>
      <c r="E52" s="71">
        <v>21.565646969409084</v>
      </c>
      <c r="F52" s="71">
        <v>29.892836999435985</v>
      </c>
      <c r="G52" s="71">
        <v>27.27272727272727</v>
      </c>
      <c r="H52" s="71">
        <v>31.914893617021278</v>
      </c>
      <c r="I52" s="71">
        <v>30.25936599423631</v>
      </c>
      <c r="J52" s="71">
        <v>28.717948717948715</v>
      </c>
      <c r="K52" s="4"/>
    </row>
    <row r="53" spans="2:11" ht="13.5">
      <c r="B53" s="14"/>
      <c r="C53" s="15" t="s">
        <v>231</v>
      </c>
      <c r="D53" s="71">
        <v>28.767892225652542</v>
      </c>
      <c r="E53" s="71">
        <v>28.082842485274558</v>
      </c>
      <c r="F53" s="71">
        <v>30.90806542583192</v>
      </c>
      <c r="G53" s="71">
        <v>27.972027972027973</v>
      </c>
      <c r="H53" s="71">
        <v>29.78723404255319</v>
      </c>
      <c r="I53" s="71">
        <v>30.979827089337174</v>
      </c>
      <c r="J53" s="71">
        <v>32.30769230769231</v>
      </c>
      <c r="K53" s="4"/>
    </row>
    <row r="54" spans="2:11" ht="13.5">
      <c r="B54" s="14"/>
      <c r="C54" s="15" t="s">
        <v>230</v>
      </c>
      <c r="D54" s="71">
        <v>31.02722424922818</v>
      </c>
      <c r="E54" s="71">
        <v>35.436063081892456</v>
      </c>
      <c r="F54" s="71">
        <v>18.44331641285956</v>
      </c>
      <c r="G54" s="71">
        <v>30.76923076923077</v>
      </c>
      <c r="H54" s="71">
        <v>27.659574468085108</v>
      </c>
      <c r="I54" s="71">
        <v>16.498559077809798</v>
      </c>
      <c r="J54" s="71">
        <v>21.025641025641026</v>
      </c>
      <c r="K54" s="4"/>
    </row>
    <row r="55" spans="2:11" ht="13.5">
      <c r="B55" s="14" t="s">
        <v>388</v>
      </c>
      <c r="C55" s="15"/>
      <c r="D55" s="71"/>
      <c r="E55" s="71"/>
      <c r="F55" s="71"/>
      <c r="G55" s="71"/>
      <c r="H55" s="71"/>
      <c r="I55" s="71"/>
      <c r="J55" s="71"/>
      <c r="K55" s="4"/>
    </row>
    <row r="56" spans="2:11" ht="13.5">
      <c r="B56" s="14"/>
      <c r="C56" s="15" t="s">
        <v>233</v>
      </c>
      <c r="D56" s="71">
        <v>24.024698287959584</v>
      </c>
      <c r="E56" s="71">
        <v>22.97168915067452</v>
      </c>
      <c r="F56" s="71">
        <v>26.959954878736603</v>
      </c>
      <c r="G56" s="71">
        <v>39.86013986013986</v>
      </c>
      <c r="H56" s="71">
        <v>31.914893617021278</v>
      </c>
      <c r="I56" s="71">
        <v>26.801152737752158</v>
      </c>
      <c r="J56" s="71">
        <v>17.435897435897434</v>
      </c>
      <c r="K56" s="4"/>
    </row>
    <row r="57" spans="2:11" ht="13.5">
      <c r="B57" s="14"/>
      <c r="C57" s="15" t="s">
        <v>232</v>
      </c>
      <c r="D57" s="71">
        <v>20.193657030592195</v>
      </c>
      <c r="E57" s="71">
        <v>18.525555766672998</v>
      </c>
      <c r="F57" s="71">
        <v>25.155104342921604</v>
      </c>
      <c r="G57" s="71">
        <v>20.97902097902098</v>
      </c>
      <c r="H57" s="71">
        <v>12.76595744680851</v>
      </c>
      <c r="I57" s="71">
        <v>25.720461095100866</v>
      </c>
      <c r="J57" s="71">
        <v>27.17948717948718</v>
      </c>
      <c r="K57" s="4"/>
    </row>
    <row r="58" spans="2:11" ht="13.5">
      <c r="B58" s="14"/>
      <c r="C58" s="15" t="s">
        <v>231</v>
      </c>
      <c r="D58" s="71">
        <v>24.543923659837215</v>
      </c>
      <c r="E58" s="71">
        <v>24.37773133193996</v>
      </c>
      <c r="F58" s="71">
        <v>25.155104342921604</v>
      </c>
      <c r="G58" s="71">
        <v>16.083916083916083</v>
      </c>
      <c r="H58" s="71">
        <v>34.04255319148936</v>
      </c>
      <c r="I58" s="71">
        <v>25.216138328530256</v>
      </c>
      <c r="J58" s="71">
        <v>29.230769230769234</v>
      </c>
      <c r="K58" s="4"/>
    </row>
    <row r="59" spans="2:11" ht="13.5">
      <c r="B59" s="14"/>
      <c r="C59" s="15" t="s">
        <v>230</v>
      </c>
      <c r="D59" s="71">
        <v>31.237721021611005</v>
      </c>
      <c r="E59" s="71">
        <v>34.10602318069542</v>
      </c>
      <c r="F59" s="71">
        <v>22.729836435420193</v>
      </c>
      <c r="G59" s="71">
        <v>23.076923076923077</v>
      </c>
      <c r="H59" s="71">
        <v>21.27659574468085</v>
      </c>
      <c r="I59" s="71">
        <v>22.262247838616712</v>
      </c>
      <c r="J59" s="71">
        <v>26.153846153846157</v>
      </c>
      <c r="K59" s="4"/>
    </row>
    <row r="60" spans="2:11" ht="13.5">
      <c r="B60" s="14" t="s">
        <v>389</v>
      </c>
      <c r="C60" s="15"/>
      <c r="D60" s="71"/>
      <c r="E60" s="71"/>
      <c r="F60" s="71"/>
      <c r="G60" s="71"/>
      <c r="H60" s="71"/>
      <c r="I60" s="71"/>
      <c r="J60" s="71"/>
      <c r="K60" s="4"/>
    </row>
    <row r="61" spans="2:11" ht="13.5">
      <c r="B61" s="14"/>
      <c r="C61" s="15" t="s">
        <v>233</v>
      </c>
      <c r="D61" s="71">
        <v>39.46112826269997</v>
      </c>
      <c r="E61" s="71">
        <v>41.11723351700551</v>
      </c>
      <c r="F61" s="71">
        <v>34.74337281443881</v>
      </c>
      <c r="G61" s="71">
        <v>65.73426573426573</v>
      </c>
      <c r="H61" s="71">
        <v>42.5531914893617</v>
      </c>
      <c r="I61" s="71">
        <v>32.06051873198847</v>
      </c>
      <c r="J61" s="71">
        <v>28.717948717948715</v>
      </c>
      <c r="K61" s="4"/>
    </row>
    <row r="62" spans="2:11" ht="13.5">
      <c r="B62" s="14"/>
      <c r="C62" s="15" t="s">
        <v>232</v>
      </c>
      <c r="D62" s="71">
        <v>34.92843109738984</v>
      </c>
      <c r="E62" s="71">
        <v>34.14402432072962</v>
      </c>
      <c r="F62" s="71">
        <v>37.112239142696</v>
      </c>
      <c r="G62" s="71">
        <v>21.678321678321677</v>
      </c>
      <c r="H62" s="71">
        <v>34.04255319148936</v>
      </c>
      <c r="I62" s="71">
        <v>38.472622478386164</v>
      </c>
      <c r="J62" s="71">
        <v>39.48717948717949</v>
      </c>
      <c r="K62" s="4"/>
    </row>
    <row r="63" spans="2:11" ht="13.5">
      <c r="B63" s="14"/>
      <c r="C63" s="15" t="s">
        <v>231</v>
      </c>
      <c r="D63" s="71">
        <v>18.90261015997755</v>
      </c>
      <c r="E63" s="71">
        <v>17.556526695800876</v>
      </c>
      <c r="F63" s="71">
        <v>22.786238014664413</v>
      </c>
      <c r="G63" s="71">
        <v>9.79020979020979</v>
      </c>
      <c r="H63" s="71">
        <v>17.02127659574468</v>
      </c>
      <c r="I63" s="71">
        <v>23.847262247838614</v>
      </c>
      <c r="J63" s="71">
        <v>25.64102564102564</v>
      </c>
      <c r="K63" s="4"/>
    </row>
    <row r="64" spans="2:11" ht="13.5">
      <c r="B64" s="14"/>
      <c r="C64" s="15" t="s">
        <v>230</v>
      </c>
      <c r="D64" s="71">
        <v>6.721863598091496</v>
      </c>
      <c r="E64" s="71">
        <v>7.182215466463994</v>
      </c>
      <c r="F64" s="71">
        <v>5.414551607445008</v>
      </c>
      <c r="G64" s="71">
        <v>2.797202797202797</v>
      </c>
      <c r="H64" s="71">
        <v>6.382978723404255</v>
      </c>
      <c r="I64" s="71">
        <v>5.547550432276657</v>
      </c>
      <c r="J64" s="71">
        <v>5.641025641025641</v>
      </c>
      <c r="K64" s="4"/>
    </row>
    <row r="65" spans="2:11" ht="13.5">
      <c r="B65" s="14" t="s">
        <v>390</v>
      </c>
      <c r="C65" s="15"/>
      <c r="D65" s="71"/>
      <c r="E65" s="71"/>
      <c r="F65" s="71"/>
      <c r="G65" s="71"/>
      <c r="H65" s="71"/>
      <c r="I65" s="71"/>
      <c r="J65" s="71"/>
      <c r="K65" s="4"/>
    </row>
    <row r="66" spans="2:11" ht="13.5">
      <c r="B66" s="14"/>
      <c r="C66" s="15" t="s">
        <v>233</v>
      </c>
      <c r="D66" s="71">
        <v>29.273084479371313</v>
      </c>
      <c r="E66" s="71">
        <v>28.405852175565265</v>
      </c>
      <c r="F66" s="71">
        <v>31.64128595600677</v>
      </c>
      <c r="G66" s="71">
        <v>34.96503496503497</v>
      </c>
      <c r="H66" s="71">
        <v>19.148936170212767</v>
      </c>
      <c r="I66" s="71">
        <v>31.9164265129683</v>
      </c>
      <c r="J66" s="71">
        <v>30.256410256410255</v>
      </c>
      <c r="K66" s="4"/>
    </row>
    <row r="67" spans="2:11" ht="13.5">
      <c r="B67" s="14"/>
      <c r="C67" s="15" t="s">
        <v>232</v>
      </c>
      <c r="D67" s="71">
        <v>27.126017401066516</v>
      </c>
      <c r="E67" s="71">
        <v>26.56279688390652</v>
      </c>
      <c r="F67" s="71">
        <v>28.59560067681895</v>
      </c>
      <c r="G67" s="71">
        <v>25.174825174825177</v>
      </c>
      <c r="H67" s="71">
        <v>6.382978723404255</v>
      </c>
      <c r="I67" s="71">
        <v>29.68299711815562</v>
      </c>
      <c r="J67" s="71">
        <v>28.717948717948715</v>
      </c>
      <c r="K67" s="4"/>
    </row>
    <row r="68" spans="2:11" ht="13.5">
      <c r="B68" s="14"/>
      <c r="C68" s="15" t="s">
        <v>231</v>
      </c>
      <c r="D68" s="71">
        <v>25.0771821498737</v>
      </c>
      <c r="E68" s="71">
        <v>24.624738742162265</v>
      </c>
      <c r="F68" s="71">
        <v>26.39593908629442</v>
      </c>
      <c r="G68" s="71">
        <v>29.37062937062937</v>
      </c>
      <c r="H68" s="71">
        <v>27.659574468085108</v>
      </c>
      <c r="I68" s="71">
        <v>25.720461095100866</v>
      </c>
      <c r="J68" s="71">
        <v>28.717948717948715</v>
      </c>
      <c r="K68" s="4"/>
    </row>
    <row r="69" spans="2:11" ht="13.5">
      <c r="B69" s="14"/>
      <c r="C69" s="15" t="s">
        <v>234</v>
      </c>
      <c r="D69" s="71">
        <v>14.482177939938254</v>
      </c>
      <c r="E69" s="71">
        <v>15.447463423902716</v>
      </c>
      <c r="F69" s="71">
        <v>11.957134799774394</v>
      </c>
      <c r="G69" s="71">
        <v>8.391608391608392</v>
      </c>
      <c r="H69" s="71">
        <v>40.42553191489361</v>
      </c>
      <c r="I69" s="71">
        <v>11.59942363112392</v>
      </c>
      <c r="J69" s="71">
        <v>10.256410256410255</v>
      </c>
      <c r="K69" s="4"/>
    </row>
    <row r="70" spans="2:11" ht="13.5">
      <c r="B70" s="14"/>
      <c r="C70" s="15" t="s">
        <v>235</v>
      </c>
      <c r="D70" s="71">
        <v>4.04153802975021</v>
      </c>
      <c r="E70" s="71">
        <v>4.959148774463234</v>
      </c>
      <c r="F70" s="71">
        <v>1.410039481105471</v>
      </c>
      <c r="G70" s="71">
        <v>2.097902097902098</v>
      </c>
      <c r="H70" s="71">
        <v>6.382978723404255</v>
      </c>
      <c r="I70" s="71">
        <v>1.2247838616714697</v>
      </c>
      <c r="J70" s="71">
        <v>1.5384615384615385</v>
      </c>
      <c r="K70" s="4"/>
    </row>
    <row r="71" spans="2:11" ht="13.5">
      <c r="B71" s="14" t="s">
        <v>391</v>
      </c>
      <c r="C71" s="15"/>
      <c r="D71" s="71"/>
      <c r="E71" s="71"/>
      <c r="F71" s="71"/>
      <c r="G71" s="71"/>
      <c r="H71" s="71"/>
      <c r="I71" s="71"/>
      <c r="J71" s="71"/>
      <c r="K71" s="4"/>
    </row>
    <row r="72" spans="2:11" ht="13.5">
      <c r="B72" s="14"/>
      <c r="C72" s="15" t="s">
        <v>233</v>
      </c>
      <c r="D72" s="71">
        <v>5.767611563289362</v>
      </c>
      <c r="E72" s="71">
        <v>5.168155044651339</v>
      </c>
      <c r="F72" s="71">
        <v>7.557811618725324</v>
      </c>
      <c r="G72" s="71">
        <v>5.594405594405594</v>
      </c>
      <c r="H72" s="124" t="s">
        <v>191</v>
      </c>
      <c r="I72" s="71">
        <v>8.357348703170029</v>
      </c>
      <c r="J72" s="71">
        <v>5.128205128205128</v>
      </c>
      <c r="K72" s="4"/>
    </row>
    <row r="73" spans="2:11" ht="13.5">
      <c r="B73" s="14"/>
      <c r="C73" s="15" t="s">
        <v>232</v>
      </c>
      <c r="D73" s="71">
        <v>10.20207690148751</v>
      </c>
      <c r="E73" s="71">
        <v>9.044271328139844</v>
      </c>
      <c r="F73" s="71">
        <v>13.649182177100958</v>
      </c>
      <c r="G73" s="71">
        <v>7.6923076923076925</v>
      </c>
      <c r="H73" s="71">
        <v>12.76595744680851</v>
      </c>
      <c r="I73" s="71">
        <v>14.121037463976945</v>
      </c>
      <c r="J73" s="71">
        <v>14.871794871794872</v>
      </c>
      <c r="K73" s="4"/>
    </row>
    <row r="74" spans="2:11" ht="13.5">
      <c r="B74" s="14"/>
      <c r="C74" s="15" t="s">
        <v>231</v>
      </c>
      <c r="D74" s="71">
        <v>24.347460005613247</v>
      </c>
      <c r="E74" s="71">
        <v>22.55367661029831</v>
      </c>
      <c r="F74" s="71">
        <v>28.934010152284262</v>
      </c>
      <c r="G74" s="71">
        <v>17.482517482517483</v>
      </c>
      <c r="H74" s="71">
        <v>25.53191489361702</v>
      </c>
      <c r="I74" s="71">
        <v>30.835734870317005</v>
      </c>
      <c r="J74" s="71">
        <v>24.615384615384617</v>
      </c>
      <c r="K74" s="4"/>
    </row>
    <row r="75" spans="2:11" ht="13.5">
      <c r="B75" s="14"/>
      <c r="C75" s="15" t="s">
        <v>234</v>
      </c>
      <c r="D75" s="71">
        <v>31.504350266629245</v>
      </c>
      <c r="E75" s="71">
        <v>31.464943948318453</v>
      </c>
      <c r="F75" s="71">
        <v>31.866892272983645</v>
      </c>
      <c r="G75" s="71">
        <v>37.76223776223776</v>
      </c>
      <c r="H75" s="71">
        <v>31.914893617021278</v>
      </c>
      <c r="I75" s="71">
        <v>30.979827089337174</v>
      </c>
      <c r="J75" s="71">
        <v>33.84615384615385</v>
      </c>
      <c r="K75" s="4"/>
    </row>
    <row r="76" spans="2:11" ht="13.5">
      <c r="B76" s="14"/>
      <c r="C76" s="15" t="s">
        <v>235</v>
      </c>
      <c r="D76" s="71">
        <v>28.192534381139488</v>
      </c>
      <c r="E76" s="71">
        <v>31.768953068592058</v>
      </c>
      <c r="F76" s="71">
        <v>17.99210377890581</v>
      </c>
      <c r="G76" s="71">
        <v>31.46853146853147</v>
      </c>
      <c r="H76" s="71">
        <v>31.914893617021278</v>
      </c>
      <c r="I76" s="71">
        <v>15.63400576368876</v>
      </c>
      <c r="J76" s="71">
        <v>21.53846153846154</v>
      </c>
      <c r="K76" s="4"/>
    </row>
    <row r="77" spans="2:11" ht="13.5">
      <c r="B77" s="14" t="s">
        <v>392</v>
      </c>
      <c r="C77" s="15"/>
      <c r="D77" s="71"/>
      <c r="E77" s="71"/>
      <c r="F77" s="71"/>
      <c r="G77" s="71"/>
      <c r="H77" s="71"/>
      <c r="I77" s="71"/>
      <c r="J77" s="71"/>
      <c r="K77" s="4"/>
    </row>
    <row r="78" spans="2:11" ht="13.5">
      <c r="B78" s="14"/>
      <c r="C78" s="15" t="s">
        <v>192</v>
      </c>
      <c r="D78" s="71">
        <v>3.003087285994948</v>
      </c>
      <c r="E78" s="71">
        <v>3.0210906327189817</v>
      </c>
      <c r="F78" s="71">
        <v>2.820078962210942</v>
      </c>
      <c r="G78" s="71">
        <v>2.097902097902098</v>
      </c>
      <c r="H78" s="71">
        <v>2.127659574468085</v>
      </c>
      <c r="I78" s="71">
        <v>2.9538904899135447</v>
      </c>
      <c r="J78" s="71">
        <v>3.076923076923077</v>
      </c>
      <c r="K78" s="4"/>
    </row>
    <row r="79" spans="2:11" ht="13.5">
      <c r="B79" s="14"/>
      <c r="C79" s="15" t="s">
        <v>310</v>
      </c>
      <c r="D79" s="71">
        <v>6.258770698849285</v>
      </c>
      <c r="E79" s="71">
        <v>6.118183545506365</v>
      </c>
      <c r="F79" s="71">
        <v>6.655386350817823</v>
      </c>
      <c r="G79" s="71">
        <v>0</v>
      </c>
      <c r="H79" s="71">
        <v>10.638297872340425</v>
      </c>
      <c r="I79" s="71">
        <v>7.060518731988473</v>
      </c>
      <c r="J79" s="71">
        <v>7.6923076923076925</v>
      </c>
      <c r="K79" s="4"/>
    </row>
    <row r="80" spans="2:11" ht="13.5">
      <c r="B80" s="14"/>
      <c r="C80" s="15" t="s">
        <v>301</v>
      </c>
      <c r="D80" s="71">
        <v>13.191131069323603</v>
      </c>
      <c r="E80" s="71">
        <v>12.502375071252136</v>
      </c>
      <c r="F80" s="71">
        <v>15.115623237450649</v>
      </c>
      <c r="G80" s="71">
        <v>9.79020979020979</v>
      </c>
      <c r="H80" s="71">
        <v>14.893617021276595</v>
      </c>
      <c r="I80" s="71">
        <v>15.63400576368876</v>
      </c>
      <c r="J80" s="71">
        <v>15.384615384615385</v>
      </c>
      <c r="K80" s="4"/>
    </row>
    <row r="81" spans="2:11" ht="13.5">
      <c r="B81" s="14"/>
      <c r="C81" s="15" t="s">
        <v>302</v>
      </c>
      <c r="D81" s="71">
        <v>21.86359809149593</v>
      </c>
      <c r="E81" s="71">
        <v>20.995629868896067</v>
      </c>
      <c r="F81" s="71">
        <v>24.478285391990976</v>
      </c>
      <c r="G81" s="71">
        <v>12.587412587412588</v>
      </c>
      <c r="H81" s="71">
        <v>14.893617021276595</v>
      </c>
      <c r="I81" s="71">
        <v>26.008645533141213</v>
      </c>
      <c r="J81" s="71">
        <v>25.128205128205128</v>
      </c>
      <c r="K81" s="4"/>
    </row>
    <row r="82" spans="2:11" ht="13.5">
      <c r="B82" s="14"/>
      <c r="C82" s="15" t="s">
        <v>303</v>
      </c>
      <c r="D82" s="71">
        <v>3.718776312096548</v>
      </c>
      <c r="E82" s="71">
        <v>3.5721071632148966</v>
      </c>
      <c r="F82" s="71">
        <v>4.230118443316413</v>
      </c>
      <c r="G82" s="71">
        <v>2.797202797202797</v>
      </c>
      <c r="H82" s="124" t="s">
        <v>191</v>
      </c>
      <c r="I82" s="71">
        <v>4.610951008645533</v>
      </c>
      <c r="J82" s="71">
        <v>3.5897435897435894</v>
      </c>
      <c r="K82" s="4"/>
    </row>
    <row r="83" spans="2:11" ht="13.5">
      <c r="B83" s="14"/>
      <c r="C83" s="15" t="s">
        <v>304</v>
      </c>
      <c r="D83" s="71">
        <v>3.704743193937693</v>
      </c>
      <c r="E83" s="71">
        <v>3.32509975299259</v>
      </c>
      <c r="F83" s="71">
        <v>4.737732656514383</v>
      </c>
      <c r="G83" s="71">
        <v>2.797202797202797</v>
      </c>
      <c r="H83" s="124" t="s">
        <v>191</v>
      </c>
      <c r="I83" s="71">
        <v>5.115273775216139</v>
      </c>
      <c r="J83" s="71">
        <v>4.102564102564102</v>
      </c>
      <c r="K83" s="4"/>
    </row>
    <row r="84" spans="2:11" ht="13.5">
      <c r="B84" s="14"/>
      <c r="C84" s="15" t="s">
        <v>305</v>
      </c>
      <c r="D84" s="71">
        <v>7.493685096828516</v>
      </c>
      <c r="E84" s="71">
        <v>7.011210336310089</v>
      </c>
      <c r="F84" s="71">
        <v>8.79864636209814</v>
      </c>
      <c r="G84" s="71">
        <v>2.097902097902098</v>
      </c>
      <c r="H84" s="71">
        <v>4.25531914893617</v>
      </c>
      <c r="I84" s="71">
        <v>9.798270893371757</v>
      </c>
      <c r="J84" s="71">
        <v>7.179487179487179</v>
      </c>
      <c r="K84" s="4"/>
    </row>
    <row r="85" spans="2:11" ht="13.5">
      <c r="B85" s="14"/>
      <c r="C85" s="15" t="s">
        <v>306</v>
      </c>
      <c r="D85" s="71">
        <v>6.946393488633175</v>
      </c>
      <c r="E85" s="71">
        <v>7.0872126163784905</v>
      </c>
      <c r="F85" s="71">
        <v>6.711787930062043</v>
      </c>
      <c r="G85" s="71">
        <v>4.195804195804196</v>
      </c>
      <c r="H85" s="71">
        <v>8.51063829787234</v>
      </c>
      <c r="I85" s="71">
        <v>6.412103746397695</v>
      </c>
      <c r="J85" s="71">
        <v>10.256410256410255</v>
      </c>
      <c r="K85" s="4"/>
    </row>
    <row r="86" spans="2:11" ht="13.5">
      <c r="B86" s="14"/>
      <c r="C86" s="15" t="s">
        <v>307</v>
      </c>
      <c r="D86" s="71">
        <v>55.66937973617738</v>
      </c>
      <c r="E86" s="71">
        <v>57.36272088162645</v>
      </c>
      <c r="F86" s="71">
        <v>50.930626057529615</v>
      </c>
      <c r="G86" s="71">
        <v>74.82517482517483</v>
      </c>
      <c r="H86" s="71">
        <v>59.57446808510638</v>
      </c>
      <c r="I86" s="71">
        <v>48.34293948126801</v>
      </c>
      <c r="J86" s="71">
        <v>49.23076923076923</v>
      </c>
      <c r="K86" s="4"/>
    </row>
    <row r="87" spans="2:11" ht="13.5">
      <c r="B87" s="14"/>
      <c r="C87" s="15" t="s">
        <v>303</v>
      </c>
      <c r="D87" s="71">
        <v>11.465057535784451</v>
      </c>
      <c r="E87" s="71">
        <v>11.552346570397113</v>
      </c>
      <c r="F87" s="71">
        <v>11.280315848843768</v>
      </c>
      <c r="G87" s="71">
        <v>13.986013986013987</v>
      </c>
      <c r="H87" s="71">
        <v>12.76595744680851</v>
      </c>
      <c r="I87" s="71">
        <v>10.662824207492795</v>
      </c>
      <c r="J87" s="71">
        <v>12.82051282051282</v>
      </c>
      <c r="K87" s="4"/>
    </row>
    <row r="88" spans="2:11" ht="13.5">
      <c r="B88" s="14"/>
      <c r="C88" s="15" t="s">
        <v>304</v>
      </c>
      <c r="D88" s="71">
        <v>12.180746561886052</v>
      </c>
      <c r="E88" s="71">
        <v>12.21736652099563</v>
      </c>
      <c r="F88" s="71">
        <v>12.18274111675127</v>
      </c>
      <c r="G88" s="71">
        <v>11.888111888111888</v>
      </c>
      <c r="H88" s="71">
        <v>6.382978723404255</v>
      </c>
      <c r="I88" s="71">
        <v>12.319884726224783</v>
      </c>
      <c r="J88" s="71">
        <v>12.307692307692308</v>
      </c>
      <c r="K88" s="4"/>
    </row>
    <row r="89" spans="2:11" ht="13.5">
      <c r="B89" s="14"/>
      <c r="C89" s="15" t="s">
        <v>305</v>
      </c>
      <c r="D89" s="71">
        <v>15.169800729722144</v>
      </c>
      <c r="E89" s="71">
        <v>15.485464563936919</v>
      </c>
      <c r="F89" s="71">
        <v>13.987591652566273</v>
      </c>
      <c r="G89" s="71">
        <v>31.46853146853147</v>
      </c>
      <c r="H89" s="71">
        <v>14.893617021276595</v>
      </c>
      <c r="I89" s="71">
        <v>11.743515850144092</v>
      </c>
      <c r="J89" s="71">
        <v>16.41025641025641</v>
      </c>
      <c r="K89" s="4"/>
    </row>
    <row r="90" spans="2:11" ht="13.5">
      <c r="B90" s="14"/>
      <c r="C90" s="15" t="s">
        <v>308</v>
      </c>
      <c r="D90" s="71">
        <v>10.23014313780522</v>
      </c>
      <c r="E90" s="71">
        <v>10.393311799353981</v>
      </c>
      <c r="F90" s="71">
        <v>9.813874788494077</v>
      </c>
      <c r="G90" s="71">
        <v>9.79020979020979</v>
      </c>
      <c r="H90" s="71">
        <v>17.02127659574468</v>
      </c>
      <c r="I90" s="71">
        <v>10.302593659942364</v>
      </c>
      <c r="J90" s="71">
        <v>4.615384615384616</v>
      </c>
      <c r="K90" s="4"/>
    </row>
    <row r="91" spans="2:11" ht="14.25" thickBot="1">
      <c r="B91" s="25"/>
      <c r="C91" s="26" t="s">
        <v>309</v>
      </c>
      <c r="D91" s="72">
        <v>6.637664889138367</v>
      </c>
      <c r="E91" s="72">
        <v>7.714231426942808</v>
      </c>
      <c r="F91" s="72">
        <v>3.6661026508742243</v>
      </c>
      <c r="G91" s="72">
        <v>6.993006993006993</v>
      </c>
      <c r="H91" s="72">
        <v>6.382978723404255</v>
      </c>
      <c r="I91" s="72">
        <v>3.386167146974063</v>
      </c>
      <c r="J91" s="72">
        <v>2.564102564102564</v>
      </c>
      <c r="K91" s="4"/>
    </row>
    <row r="92" spans="2:11" ht="13.5">
      <c r="B92" s="109" t="s">
        <v>195</v>
      </c>
      <c r="D92" s="96"/>
      <c r="E92" s="96"/>
      <c r="F92" s="96"/>
      <c r="G92" s="96"/>
      <c r="H92" s="96"/>
      <c r="I92" s="24"/>
      <c r="J92" s="96"/>
      <c r="K92" s="4"/>
    </row>
    <row r="93" spans="2:10" ht="13.5">
      <c r="B93" s="24" t="s">
        <v>175</v>
      </c>
      <c r="D93" s="123"/>
      <c r="E93" s="123"/>
      <c r="F93" s="123"/>
      <c r="G93" s="123"/>
      <c r="H93" s="123"/>
      <c r="I93" s="123"/>
      <c r="J93" s="123"/>
    </row>
    <row r="94" spans="2:10" ht="13.5">
      <c r="B94" s="24" t="s">
        <v>176</v>
      </c>
      <c r="D94" s="96"/>
      <c r="E94" s="96"/>
      <c r="F94" s="96"/>
      <c r="G94" s="96"/>
      <c r="H94" s="96"/>
      <c r="I94" s="96"/>
      <c r="J94" s="96"/>
    </row>
    <row r="95" spans="2:10" ht="13.5">
      <c r="B95" s="24"/>
      <c r="C95" s="24"/>
      <c r="D95" s="67"/>
      <c r="E95" s="67"/>
      <c r="F95" s="67"/>
      <c r="G95" s="67"/>
      <c r="H95" s="67"/>
      <c r="I95" s="67"/>
      <c r="J95" s="67"/>
    </row>
    <row r="96" spans="2:10" ht="13.5">
      <c r="B96" s="24"/>
      <c r="C96" s="24"/>
      <c r="D96" s="67"/>
      <c r="E96" s="67"/>
      <c r="F96" s="67"/>
      <c r="G96" s="67"/>
      <c r="H96" s="67"/>
      <c r="I96" s="67"/>
      <c r="J96" s="67"/>
    </row>
    <row r="97" spans="2:10" ht="13.5">
      <c r="B97" s="24"/>
      <c r="C97" s="24"/>
      <c r="D97" s="67"/>
      <c r="E97" s="67"/>
      <c r="F97" s="67"/>
      <c r="G97" s="67"/>
      <c r="H97" s="67"/>
      <c r="I97" s="67"/>
      <c r="J97" s="67"/>
    </row>
    <row r="98" spans="2:10" ht="13.5">
      <c r="B98" s="24"/>
      <c r="C98" s="24"/>
      <c r="D98" s="67"/>
      <c r="E98" s="67"/>
      <c r="F98" s="67"/>
      <c r="G98" s="67"/>
      <c r="H98" s="67"/>
      <c r="I98" s="67"/>
      <c r="J98" s="67"/>
    </row>
    <row r="99" spans="2:10" ht="13.5">
      <c r="B99" s="24"/>
      <c r="C99" s="24"/>
      <c r="D99" s="67"/>
      <c r="E99" s="67"/>
      <c r="F99" s="67"/>
      <c r="G99" s="67"/>
      <c r="H99" s="67"/>
      <c r="I99" s="67"/>
      <c r="J99" s="67"/>
    </row>
    <row r="100" spans="2:10" ht="13.5">
      <c r="B100" s="24"/>
      <c r="C100" s="24"/>
      <c r="D100" s="67"/>
      <c r="E100" s="67"/>
      <c r="F100" s="67"/>
      <c r="G100" s="67"/>
      <c r="H100" s="67"/>
      <c r="I100" s="67"/>
      <c r="J100" s="67"/>
    </row>
    <row r="101" spans="2:10" ht="13.5">
      <c r="B101" s="24"/>
      <c r="C101" s="24"/>
      <c r="D101" s="67"/>
      <c r="E101" s="67"/>
      <c r="F101" s="67"/>
      <c r="G101" s="67"/>
      <c r="H101" s="67"/>
      <c r="I101" s="67"/>
      <c r="J101" s="67"/>
    </row>
    <row r="102" spans="2:10" ht="13.5">
      <c r="B102" s="24"/>
      <c r="C102" s="24"/>
      <c r="D102" s="67"/>
      <c r="E102" s="67"/>
      <c r="F102" s="67"/>
      <c r="G102" s="67"/>
      <c r="H102" s="67"/>
      <c r="I102" s="67"/>
      <c r="J102" s="67"/>
    </row>
    <row r="103" spans="2:10" ht="13.5">
      <c r="B103" s="24"/>
      <c r="C103" s="24"/>
      <c r="D103" s="67"/>
      <c r="E103" s="67"/>
      <c r="F103" s="67"/>
      <c r="G103" s="67"/>
      <c r="H103" s="67"/>
      <c r="I103" s="67"/>
      <c r="J103" s="67"/>
    </row>
    <row r="104" spans="2:10" ht="13.5">
      <c r="B104" s="24"/>
      <c r="C104" s="24"/>
      <c r="D104" s="67"/>
      <c r="E104" s="67"/>
      <c r="F104" s="67"/>
      <c r="G104" s="67"/>
      <c r="H104" s="67"/>
      <c r="I104" s="67"/>
      <c r="J104" s="67"/>
    </row>
    <row r="105" spans="2:10" ht="13.5">
      <c r="B105" s="24"/>
      <c r="C105" s="24"/>
      <c r="D105" s="67"/>
      <c r="E105" s="67"/>
      <c r="F105" s="67"/>
      <c r="G105" s="67"/>
      <c r="H105" s="67"/>
      <c r="I105" s="67"/>
      <c r="J105" s="67"/>
    </row>
    <row r="106" spans="2:10" ht="13.5">
      <c r="B106" s="24"/>
      <c r="C106" s="24"/>
      <c r="D106" s="67"/>
      <c r="E106" s="67"/>
      <c r="F106" s="67"/>
      <c r="G106" s="67"/>
      <c r="H106" s="67"/>
      <c r="I106" s="67"/>
      <c r="J106" s="67"/>
    </row>
    <row r="107" spans="2:10" ht="13.5">
      <c r="B107" s="24"/>
      <c r="C107" s="24"/>
      <c r="D107" s="67"/>
      <c r="E107" s="67"/>
      <c r="F107" s="67"/>
      <c r="G107" s="67"/>
      <c r="H107" s="67"/>
      <c r="I107" s="67"/>
      <c r="J107" s="67"/>
    </row>
    <row r="108" spans="2:10" ht="13.5">
      <c r="B108" s="24"/>
      <c r="C108" s="24"/>
      <c r="D108" s="67"/>
      <c r="E108" s="67"/>
      <c r="F108" s="67"/>
      <c r="G108" s="67"/>
      <c r="H108" s="67"/>
      <c r="I108" s="67"/>
      <c r="J108" s="67"/>
    </row>
    <row r="109" spans="2:10" ht="13.5">
      <c r="B109" s="24"/>
      <c r="C109" s="24"/>
      <c r="D109" s="67"/>
      <c r="E109" s="67"/>
      <c r="F109" s="67"/>
      <c r="G109" s="67"/>
      <c r="H109" s="67"/>
      <c r="I109" s="67"/>
      <c r="J109" s="67"/>
    </row>
    <row r="110" spans="2:10" ht="13.5">
      <c r="B110" s="24"/>
      <c r="C110" s="24"/>
      <c r="D110" s="67"/>
      <c r="E110" s="67"/>
      <c r="F110" s="67"/>
      <c r="G110" s="67"/>
      <c r="H110" s="67"/>
      <c r="I110" s="67"/>
      <c r="J110" s="67"/>
    </row>
    <row r="111" spans="2:10" ht="13.5">
      <c r="B111" s="24"/>
      <c r="C111" s="24"/>
      <c r="D111" s="67"/>
      <c r="E111" s="67"/>
      <c r="F111" s="67"/>
      <c r="G111" s="67"/>
      <c r="H111" s="67"/>
      <c r="I111" s="67"/>
      <c r="J111" s="67"/>
    </row>
    <row r="112" spans="2:10" ht="13.5">
      <c r="B112" s="24"/>
      <c r="C112" s="24"/>
      <c r="D112" s="67"/>
      <c r="E112" s="67"/>
      <c r="F112" s="67"/>
      <c r="G112" s="67"/>
      <c r="H112" s="67"/>
      <c r="I112" s="67"/>
      <c r="J112" s="67"/>
    </row>
    <row r="113" spans="2:10" ht="13.5">
      <c r="B113" s="24"/>
      <c r="C113" s="24"/>
      <c r="D113" s="67"/>
      <c r="E113" s="67"/>
      <c r="F113" s="67"/>
      <c r="G113" s="67"/>
      <c r="H113" s="67"/>
      <c r="I113" s="67"/>
      <c r="J113" s="67"/>
    </row>
    <row r="114" spans="2:10" ht="13.5">
      <c r="B114" s="24"/>
      <c r="C114" s="24"/>
      <c r="D114" s="67"/>
      <c r="E114" s="67"/>
      <c r="F114" s="67"/>
      <c r="G114" s="67"/>
      <c r="H114" s="67"/>
      <c r="I114" s="67"/>
      <c r="J114" s="67"/>
    </row>
    <row r="115" spans="2:10" ht="13.5">
      <c r="B115" s="24"/>
      <c r="C115" s="24"/>
      <c r="D115" s="67"/>
      <c r="E115" s="67"/>
      <c r="F115" s="67"/>
      <c r="G115" s="67"/>
      <c r="H115" s="67"/>
      <c r="I115" s="67"/>
      <c r="J115" s="67"/>
    </row>
    <row r="116" spans="2:10" ht="13.5">
      <c r="B116" s="24"/>
      <c r="C116" s="24"/>
      <c r="D116" s="67"/>
      <c r="E116" s="67"/>
      <c r="F116" s="67"/>
      <c r="G116" s="67"/>
      <c r="H116" s="67"/>
      <c r="I116" s="67"/>
      <c r="J116" s="67"/>
    </row>
    <row r="117" spans="2:10" ht="13.5">
      <c r="B117" s="24"/>
      <c r="C117" s="24"/>
      <c r="D117" s="67"/>
      <c r="E117" s="67"/>
      <c r="F117" s="67"/>
      <c r="G117" s="67"/>
      <c r="H117" s="67"/>
      <c r="I117" s="67"/>
      <c r="J117" s="67"/>
    </row>
    <row r="118" spans="2:10" ht="13.5">
      <c r="B118" s="24"/>
      <c r="C118" s="24"/>
      <c r="D118" s="67"/>
      <c r="E118" s="67"/>
      <c r="F118" s="67"/>
      <c r="G118" s="67"/>
      <c r="H118" s="67"/>
      <c r="I118" s="67"/>
      <c r="J118" s="67"/>
    </row>
    <row r="119" spans="2:10" ht="13.5">
      <c r="B119" s="24"/>
      <c r="C119" s="24"/>
      <c r="D119" s="67"/>
      <c r="E119" s="67"/>
      <c r="F119" s="67"/>
      <c r="G119" s="67"/>
      <c r="H119" s="67"/>
      <c r="I119" s="67"/>
      <c r="J119" s="67"/>
    </row>
    <row r="120" spans="2:10" ht="13.5">
      <c r="B120" s="24"/>
      <c r="C120" s="24"/>
      <c r="D120" s="67"/>
      <c r="E120" s="67"/>
      <c r="F120" s="67"/>
      <c r="G120" s="67"/>
      <c r="H120" s="67"/>
      <c r="I120" s="67"/>
      <c r="J120" s="67"/>
    </row>
    <row r="121" spans="2:10" ht="13.5">
      <c r="B121" s="24"/>
      <c r="C121" s="24"/>
      <c r="D121" s="67"/>
      <c r="E121" s="67"/>
      <c r="F121" s="67"/>
      <c r="G121" s="67"/>
      <c r="H121" s="67"/>
      <c r="I121" s="67"/>
      <c r="J121" s="67"/>
    </row>
    <row r="122" spans="2:10" ht="13.5">
      <c r="B122" s="24"/>
      <c r="C122" s="24"/>
      <c r="D122" s="67"/>
      <c r="E122" s="67"/>
      <c r="F122" s="67"/>
      <c r="G122" s="67"/>
      <c r="H122" s="67"/>
      <c r="I122" s="67"/>
      <c r="J122" s="67"/>
    </row>
    <row r="123" spans="2:10" ht="13.5">
      <c r="B123" s="24"/>
      <c r="C123" s="24"/>
      <c r="D123" s="67"/>
      <c r="E123" s="67"/>
      <c r="F123" s="67"/>
      <c r="G123" s="67"/>
      <c r="H123" s="67"/>
      <c r="I123" s="67"/>
      <c r="J123" s="67"/>
    </row>
    <row r="124" spans="2:10" ht="13.5">
      <c r="B124" s="24"/>
      <c r="C124" s="24"/>
      <c r="D124" s="67"/>
      <c r="E124" s="67"/>
      <c r="F124" s="67"/>
      <c r="G124" s="67"/>
      <c r="H124" s="67"/>
      <c r="I124" s="67"/>
      <c r="J124" s="67"/>
    </row>
    <row r="125" spans="2:10" ht="13.5">
      <c r="B125" s="24"/>
      <c r="C125" s="24"/>
      <c r="D125" s="67"/>
      <c r="E125" s="67"/>
      <c r="F125" s="67"/>
      <c r="G125" s="67"/>
      <c r="H125" s="67"/>
      <c r="I125" s="67"/>
      <c r="J125" s="67"/>
    </row>
    <row r="126" spans="2:10" ht="13.5">
      <c r="B126" s="24"/>
      <c r="C126" s="24"/>
      <c r="D126" s="67"/>
      <c r="E126" s="67"/>
      <c r="F126" s="67"/>
      <c r="G126" s="67"/>
      <c r="H126" s="67"/>
      <c r="I126" s="67"/>
      <c r="J126" s="67"/>
    </row>
    <row r="127" spans="2:10" ht="13.5">
      <c r="B127" s="24"/>
      <c r="C127" s="24"/>
      <c r="D127" s="67"/>
      <c r="E127" s="67"/>
      <c r="F127" s="67"/>
      <c r="G127" s="67"/>
      <c r="H127" s="67"/>
      <c r="I127" s="67"/>
      <c r="J127" s="67"/>
    </row>
    <row r="128" spans="2:10" ht="13.5">
      <c r="B128" s="24"/>
      <c r="C128" s="24"/>
      <c r="D128" s="67"/>
      <c r="E128" s="67"/>
      <c r="F128" s="67"/>
      <c r="G128" s="67"/>
      <c r="H128" s="67"/>
      <c r="I128" s="67"/>
      <c r="J128" s="67"/>
    </row>
    <row r="129" spans="2:10" ht="13.5">
      <c r="B129" s="24"/>
      <c r="C129" s="24"/>
      <c r="D129" s="67"/>
      <c r="E129" s="67"/>
      <c r="F129" s="67"/>
      <c r="G129" s="67"/>
      <c r="H129" s="67"/>
      <c r="I129" s="67"/>
      <c r="J129" s="67"/>
    </row>
    <row r="130" spans="2:10" ht="13.5">
      <c r="B130" s="24"/>
      <c r="C130" s="24"/>
      <c r="D130" s="67"/>
      <c r="E130" s="67"/>
      <c r="F130" s="67"/>
      <c r="G130" s="67"/>
      <c r="H130" s="67"/>
      <c r="I130" s="67"/>
      <c r="J130" s="67"/>
    </row>
    <row r="131" spans="2:10" ht="13.5">
      <c r="B131" s="24"/>
      <c r="C131" s="24"/>
      <c r="D131" s="67"/>
      <c r="E131" s="67"/>
      <c r="F131" s="67"/>
      <c r="G131" s="67"/>
      <c r="H131" s="67"/>
      <c r="I131" s="67"/>
      <c r="J131" s="67"/>
    </row>
    <row r="132" spans="2:10" ht="13.5">
      <c r="B132" s="24"/>
      <c r="C132" s="24"/>
      <c r="D132" s="67"/>
      <c r="E132" s="67"/>
      <c r="F132" s="67"/>
      <c r="G132" s="67"/>
      <c r="H132" s="67"/>
      <c r="I132" s="67"/>
      <c r="J132" s="67"/>
    </row>
    <row r="133" spans="2:10" ht="13.5">
      <c r="B133" s="24"/>
      <c r="C133" s="24"/>
      <c r="D133" s="67"/>
      <c r="E133" s="67"/>
      <c r="F133" s="67"/>
      <c r="G133" s="67"/>
      <c r="H133" s="67"/>
      <c r="I133" s="67"/>
      <c r="J133" s="67"/>
    </row>
    <row r="134" spans="2:10" ht="13.5">
      <c r="B134" s="24"/>
      <c r="C134" s="24"/>
      <c r="D134" s="67"/>
      <c r="E134" s="67"/>
      <c r="F134" s="67"/>
      <c r="G134" s="67"/>
      <c r="H134" s="67"/>
      <c r="I134" s="67"/>
      <c r="J134" s="67"/>
    </row>
    <row r="135" spans="2:10" ht="13.5">
      <c r="B135" s="24"/>
      <c r="C135" s="24"/>
      <c r="D135" s="67"/>
      <c r="E135" s="67"/>
      <c r="F135" s="67"/>
      <c r="G135" s="67"/>
      <c r="H135" s="67"/>
      <c r="I135" s="67"/>
      <c r="J135" s="67"/>
    </row>
  </sheetData>
  <sheetProtection/>
  <mergeCells count="2">
    <mergeCell ref="F3:J3"/>
    <mergeCell ref="E3:E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B1:L77"/>
  <sheetViews>
    <sheetView zoomScalePageLayoutView="0" workbookViewId="0" topLeftCell="A1">
      <selection activeCell="B7" sqref="B7"/>
    </sheetView>
  </sheetViews>
  <sheetFormatPr defaultColWidth="9.140625" defaultRowHeight="15"/>
  <cols>
    <col min="1" max="1" width="1.28515625" style="0" customWidth="1"/>
    <col min="2" max="2" width="3.140625" style="0" customWidth="1"/>
    <col min="3" max="3" width="15.00390625" style="0" customWidth="1"/>
    <col min="4" max="12" width="13.7109375" style="0" customWidth="1"/>
  </cols>
  <sheetData>
    <row r="1" spans="3:12" ht="13.5">
      <c r="C1" s="287" t="s">
        <v>449</v>
      </c>
      <c r="D1" t="s">
        <v>213</v>
      </c>
      <c r="E1" s="91"/>
      <c r="F1" s="91"/>
      <c r="G1" s="91"/>
      <c r="H1" s="91"/>
      <c r="I1" s="91"/>
      <c r="J1" s="91"/>
      <c r="K1" s="91"/>
      <c r="L1" s="91"/>
    </row>
    <row r="2" spans="2:12" ht="13.5">
      <c r="B2" s="91"/>
      <c r="C2" s="91"/>
      <c r="D2" s="91"/>
      <c r="E2" s="91"/>
      <c r="F2" s="91"/>
      <c r="G2" s="91"/>
      <c r="H2" s="91"/>
      <c r="I2" s="91"/>
      <c r="J2" s="91"/>
      <c r="K2" s="91"/>
      <c r="L2" s="13" t="s">
        <v>116</v>
      </c>
    </row>
    <row r="3" spans="2:12" ht="13.5">
      <c r="B3" s="6"/>
      <c r="C3" s="7"/>
      <c r="D3" s="296" t="s">
        <v>142</v>
      </c>
      <c r="E3" s="292" t="s">
        <v>275</v>
      </c>
      <c r="F3" s="293"/>
      <c r="G3" s="293"/>
      <c r="H3" s="293"/>
      <c r="I3" s="293"/>
      <c r="J3" s="293"/>
      <c r="K3" s="293"/>
      <c r="L3" s="75" t="s">
        <v>66</v>
      </c>
    </row>
    <row r="4" spans="2:12" ht="13.5">
      <c r="B4" s="14"/>
      <c r="C4" s="15"/>
      <c r="D4" s="298"/>
      <c r="E4" s="296" t="s">
        <v>142</v>
      </c>
      <c r="F4" s="296" t="s">
        <v>58</v>
      </c>
      <c r="G4" s="75" t="s">
        <v>59</v>
      </c>
      <c r="H4" s="75" t="s">
        <v>61</v>
      </c>
      <c r="I4" s="75" t="s">
        <v>63</v>
      </c>
      <c r="J4" s="82" t="s">
        <v>64</v>
      </c>
      <c r="K4" s="82" t="s">
        <v>65</v>
      </c>
      <c r="L4" s="34" t="s">
        <v>67</v>
      </c>
    </row>
    <row r="5" spans="2:12" ht="13.5">
      <c r="B5" s="9"/>
      <c r="C5" s="10"/>
      <c r="D5" s="76" t="s">
        <v>118</v>
      </c>
      <c r="E5" s="297"/>
      <c r="F5" s="297"/>
      <c r="G5" s="76" t="s">
        <v>60</v>
      </c>
      <c r="H5" s="76" t="s">
        <v>62</v>
      </c>
      <c r="I5" s="76" t="s">
        <v>62</v>
      </c>
      <c r="J5" s="83" t="s">
        <v>62</v>
      </c>
      <c r="K5" s="83" t="s">
        <v>62</v>
      </c>
      <c r="L5" s="104"/>
    </row>
    <row r="6" spans="2:12" ht="13.5">
      <c r="B6" s="6" t="s">
        <v>37</v>
      </c>
      <c r="C6" s="7"/>
      <c r="D6" s="13"/>
      <c r="E6" s="13"/>
      <c r="F6" s="13"/>
      <c r="G6" s="13"/>
      <c r="H6" s="13"/>
      <c r="I6" s="13"/>
      <c r="J6" s="13"/>
      <c r="K6" s="13"/>
      <c r="L6" s="13"/>
    </row>
    <row r="7" spans="2:12" ht="13.5">
      <c r="B7" s="14" t="s">
        <v>356</v>
      </c>
      <c r="C7" s="15"/>
      <c r="D7" s="13"/>
      <c r="E7" s="13"/>
      <c r="F7" s="13"/>
      <c r="G7" s="13"/>
      <c r="H7" s="13"/>
      <c r="I7" s="13"/>
      <c r="J7" s="13"/>
      <c r="K7" s="13"/>
      <c r="L7" s="13"/>
    </row>
    <row r="8" spans="2:12" ht="13.5">
      <c r="B8" s="14" t="s">
        <v>394</v>
      </c>
      <c r="C8" s="15"/>
      <c r="D8" s="89">
        <v>715200</v>
      </c>
      <c r="E8" s="89">
        <v>262900</v>
      </c>
      <c r="F8" s="89">
        <v>1900</v>
      </c>
      <c r="G8" s="89">
        <v>7600</v>
      </c>
      <c r="H8" s="89">
        <v>19700</v>
      </c>
      <c r="I8" s="89">
        <v>45500</v>
      </c>
      <c r="J8" s="89">
        <v>78100</v>
      </c>
      <c r="K8" s="89">
        <v>110100</v>
      </c>
      <c r="L8" s="89">
        <v>395600</v>
      </c>
    </row>
    <row r="9" spans="2:12" ht="13.5">
      <c r="B9" s="14" t="s">
        <v>395</v>
      </c>
      <c r="C9" s="15"/>
      <c r="D9" s="89">
        <v>526300</v>
      </c>
      <c r="E9" s="89">
        <v>234000</v>
      </c>
      <c r="F9" s="89">
        <v>1500</v>
      </c>
      <c r="G9" s="89">
        <v>7400</v>
      </c>
      <c r="H9" s="89">
        <v>18200</v>
      </c>
      <c r="I9" s="89">
        <v>40400</v>
      </c>
      <c r="J9" s="89">
        <v>69600</v>
      </c>
      <c r="K9" s="89">
        <v>96900</v>
      </c>
      <c r="L9" s="89">
        <v>272500</v>
      </c>
    </row>
    <row r="10" spans="2:12" ht="13.5">
      <c r="B10" s="14" t="s">
        <v>642</v>
      </c>
      <c r="C10" s="15"/>
      <c r="D10" s="89"/>
      <c r="E10" s="89"/>
      <c r="F10" s="89"/>
      <c r="G10" s="89"/>
      <c r="H10" s="89"/>
      <c r="I10" s="89"/>
      <c r="J10" s="89"/>
      <c r="K10" s="89"/>
      <c r="L10" s="89"/>
    </row>
    <row r="11" spans="2:12" ht="13.5">
      <c r="B11" s="14"/>
      <c r="C11" s="15" t="s">
        <v>166</v>
      </c>
      <c r="D11" s="89">
        <v>94000</v>
      </c>
      <c r="E11" s="89">
        <v>2800</v>
      </c>
      <c r="F11" s="89">
        <v>100</v>
      </c>
      <c r="G11" s="89">
        <v>0</v>
      </c>
      <c r="H11" s="89">
        <v>200</v>
      </c>
      <c r="I11" s="89">
        <v>500</v>
      </c>
      <c r="J11" s="89">
        <v>800</v>
      </c>
      <c r="K11" s="89">
        <v>1200</v>
      </c>
      <c r="L11" s="89">
        <v>88400</v>
      </c>
    </row>
    <row r="12" spans="2:12" ht="13.5">
      <c r="B12" s="14"/>
      <c r="C12" s="15" t="s">
        <v>167</v>
      </c>
      <c r="D12" s="89">
        <v>103900</v>
      </c>
      <c r="E12" s="89">
        <v>26600</v>
      </c>
      <c r="F12" s="90" t="s">
        <v>100</v>
      </c>
      <c r="G12" s="89">
        <v>200</v>
      </c>
      <c r="H12" s="89">
        <v>600</v>
      </c>
      <c r="I12" s="89">
        <v>2400</v>
      </c>
      <c r="J12" s="89">
        <v>5400</v>
      </c>
      <c r="K12" s="89">
        <v>18000</v>
      </c>
      <c r="L12" s="89">
        <v>74100</v>
      </c>
    </row>
    <row r="13" spans="2:12" ht="13.5">
      <c r="B13" s="14"/>
      <c r="C13" s="15" t="s">
        <v>228</v>
      </c>
      <c r="D13" s="89">
        <v>145200</v>
      </c>
      <c r="E13" s="89">
        <v>81800</v>
      </c>
      <c r="F13" s="89">
        <v>400</v>
      </c>
      <c r="G13" s="89">
        <v>1400</v>
      </c>
      <c r="H13" s="89">
        <v>4800</v>
      </c>
      <c r="I13" s="89">
        <v>14200</v>
      </c>
      <c r="J13" s="89">
        <v>24900</v>
      </c>
      <c r="K13" s="89">
        <v>36100</v>
      </c>
      <c r="L13" s="89">
        <v>58200</v>
      </c>
    </row>
    <row r="14" spans="2:12" ht="13.5">
      <c r="B14" s="14"/>
      <c r="C14" s="15" t="s">
        <v>229</v>
      </c>
      <c r="D14" s="89">
        <v>112000</v>
      </c>
      <c r="E14" s="89">
        <v>74300</v>
      </c>
      <c r="F14" s="89">
        <v>700</v>
      </c>
      <c r="G14" s="89">
        <v>3100</v>
      </c>
      <c r="H14" s="89">
        <v>6800</v>
      </c>
      <c r="I14" s="89">
        <v>14500</v>
      </c>
      <c r="J14" s="89">
        <v>23900</v>
      </c>
      <c r="K14" s="89">
        <v>25200</v>
      </c>
      <c r="L14" s="89">
        <v>33900</v>
      </c>
    </row>
    <row r="15" spans="2:12" ht="13.5">
      <c r="B15" s="14"/>
      <c r="C15" s="15" t="s">
        <v>168</v>
      </c>
      <c r="D15" s="89">
        <v>68000</v>
      </c>
      <c r="E15" s="89">
        <v>48200</v>
      </c>
      <c r="F15" s="89">
        <v>300</v>
      </c>
      <c r="G15" s="89">
        <v>2500</v>
      </c>
      <c r="H15" s="89">
        <v>5700</v>
      </c>
      <c r="I15" s="89">
        <v>8700</v>
      </c>
      <c r="J15" s="89">
        <v>14500</v>
      </c>
      <c r="K15" s="89">
        <v>16400</v>
      </c>
      <c r="L15" s="89">
        <v>17500</v>
      </c>
    </row>
    <row r="16" spans="2:12" ht="13.5">
      <c r="B16" s="14" t="s">
        <v>396</v>
      </c>
      <c r="C16" s="15"/>
      <c r="D16" s="89">
        <v>177300</v>
      </c>
      <c r="E16" s="89">
        <v>28200</v>
      </c>
      <c r="F16" s="89">
        <v>0</v>
      </c>
      <c r="G16" s="89">
        <v>300</v>
      </c>
      <c r="H16" s="89">
        <v>1500</v>
      </c>
      <c r="I16" s="89">
        <v>5000</v>
      </c>
      <c r="J16" s="89">
        <v>8500</v>
      </c>
      <c r="K16" s="89">
        <v>13000</v>
      </c>
      <c r="L16" s="89">
        <v>121300</v>
      </c>
    </row>
    <row r="17" spans="2:12" ht="13.5">
      <c r="B17" s="14" t="s">
        <v>642</v>
      </c>
      <c r="C17" s="15"/>
      <c r="D17" s="89"/>
      <c r="E17" s="89"/>
      <c r="F17" s="89"/>
      <c r="G17" s="89"/>
      <c r="H17" s="89"/>
      <c r="I17" s="89"/>
      <c r="J17" s="89"/>
      <c r="K17" s="89"/>
      <c r="L17" s="89"/>
    </row>
    <row r="18" spans="2:12" ht="13.5">
      <c r="B18" s="14"/>
      <c r="C18" s="15" t="s">
        <v>166</v>
      </c>
      <c r="D18" s="89">
        <v>105000</v>
      </c>
      <c r="E18" s="89">
        <v>2600</v>
      </c>
      <c r="F18" s="90" t="s">
        <v>100</v>
      </c>
      <c r="G18" s="89">
        <v>0</v>
      </c>
      <c r="H18" s="89">
        <v>100</v>
      </c>
      <c r="I18" s="89">
        <v>300</v>
      </c>
      <c r="J18" s="89">
        <v>600</v>
      </c>
      <c r="K18" s="89">
        <v>1600</v>
      </c>
      <c r="L18" s="89">
        <v>88500</v>
      </c>
    </row>
    <row r="19" spans="2:12" ht="13.5">
      <c r="B19" s="14"/>
      <c r="C19" s="15" t="s">
        <v>167</v>
      </c>
      <c r="D19" s="89">
        <v>24400</v>
      </c>
      <c r="E19" s="89">
        <v>5600</v>
      </c>
      <c r="F19" s="90" t="s">
        <v>100</v>
      </c>
      <c r="G19" s="89">
        <v>0</v>
      </c>
      <c r="H19" s="89">
        <v>200</v>
      </c>
      <c r="I19" s="89">
        <v>800</v>
      </c>
      <c r="J19" s="89">
        <v>1200</v>
      </c>
      <c r="K19" s="89">
        <v>3400</v>
      </c>
      <c r="L19" s="89">
        <v>15200</v>
      </c>
    </row>
    <row r="20" spans="2:12" ht="13.5">
      <c r="B20" s="14"/>
      <c r="C20" s="15" t="s">
        <v>228</v>
      </c>
      <c r="D20" s="89">
        <v>22200</v>
      </c>
      <c r="E20" s="89">
        <v>9400</v>
      </c>
      <c r="F20" s="89">
        <v>0</v>
      </c>
      <c r="G20" s="89">
        <v>100</v>
      </c>
      <c r="H20" s="89">
        <v>500</v>
      </c>
      <c r="I20" s="89">
        <v>1400</v>
      </c>
      <c r="J20" s="89">
        <v>2900</v>
      </c>
      <c r="K20" s="89">
        <v>4500</v>
      </c>
      <c r="L20" s="89">
        <v>9500</v>
      </c>
    </row>
    <row r="21" spans="2:12" ht="13.5">
      <c r="B21" s="14"/>
      <c r="C21" s="15" t="s">
        <v>229</v>
      </c>
      <c r="D21" s="89">
        <v>12600</v>
      </c>
      <c r="E21" s="89">
        <v>6300</v>
      </c>
      <c r="F21" s="89">
        <v>0</v>
      </c>
      <c r="G21" s="89">
        <v>100</v>
      </c>
      <c r="H21" s="89">
        <v>400</v>
      </c>
      <c r="I21" s="89">
        <v>1400</v>
      </c>
      <c r="J21" s="89">
        <v>2100</v>
      </c>
      <c r="K21" s="89">
        <v>2200</v>
      </c>
      <c r="L21" s="89">
        <v>4800</v>
      </c>
    </row>
    <row r="22" spans="2:12" ht="13.5">
      <c r="B22" s="14"/>
      <c r="C22" s="15" t="s">
        <v>168</v>
      </c>
      <c r="D22" s="89">
        <v>7500</v>
      </c>
      <c r="E22" s="89">
        <v>4300</v>
      </c>
      <c r="F22" s="90" t="s">
        <v>100</v>
      </c>
      <c r="G22" s="89">
        <v>0</v>
      </c>
      <c r="H22" s="89">
        <v>300</v>
      </c>
      <c r="I22" s="89">
        <v>1000</v>
      </c>
      <c r="J22" s="89">
        <v>1700</v>
      </c>
      <c r="K22" s="89">
        <v>1200</v>
      </c>
      <c r="L22" s="89">
        <v>2500</v>
      </c>
    </row>
    <row r="23" spans="2:12" ht="13.5">
      <c r="B23" s="14" t="s">
        <v>357</v>
      </c>
      <c r="C23" s="15"/>
      <c r="D23" s="89"/>
      <c r="E23" s="89"/>
      <c r="F23" s="90"/>
      <c r="G23" s="89"/>
      <c r="H23" s="89"/>
      <c r="I23" s="89"/>
      <c r="J23" s="89"/>
      <c r="K23" s="89"/>
      <c r="L23" s="89"/>
    </row>
    <row r="24" spans="2:12" ht="13.5">
      <c r="B24" s="14" t="s">
        <v>394</v>
      </c>
      <c r="C24" s="15"/>
      <c r="D24" s="113">
        <v>100</v>
      </c>
      <c r="E24" s="113">
        <f aca="true" t="shared" si="0" ref="E24:L24">E8/$D8*100</f>
        <v>36.758948545861294</v>
      </c>
      <c r="F24" s="113">
        <f t="shared" si="0"/>
        <v>0.2656599552572707</v>
      </c>
      <c r="G24" s="113">
        <f t="shared" si="0"/>
        <v>1.0626398210290828</v>
      </c>
      <c r="H24" s="113">
        <f t="shared" si="0"/>
        <v>2.754474272930649</v>
      </c>
      <c r="I24" s="113">
        <f t="shared" si="0"/>
        <v>6.361856823266219</v>
      </c>
      <c r="J24" s="113">
        <f t="shared" si="0"/>
        <v>10.920022371364652</v>
      </c>
      <c r="K24" s="113">
        <f t="shared" si="0"/>
        <v>15.394295302013422</v>
      </c>
      <c r="L24" s="113">
        <f t="shared" si="0"/>
        <v>55.313199105145415</v>
      </c>
    </row>
    <row r="25" spans="2:12" ht="13.5">
      <c r="B25" s="14" t="s">
        <v>397</v>
      </c>
      <c r="C25" s="15"/>
      <c r="D25" s="113">
        <v>100</v>
      </c>
      <c r="E25" s="113">
        <f aca="true" t="shared" si="1" ref="E25:L25">E9/$D9*100</f>
        <v>44.4613338400152</v>
      </c>
      <c r="F25" s="113">
        <f t="shared" si="1"/>
        <v>0.2850085502565077</v>
      </c>
      <c r="G25" s="113">
        <f t="shared" si="1"/>
        <v>1.406042181265438</v>
      </c>
      <c r="H25" s="113">
        <f t="shared" si="1"/>
        <v>3.458103743112293</v>
      </c>
      <c r="I25" s="113">
        <f t="shared" si="1"/>
        <v>7.676230286908607</v>
      </c>
      <c r="J25" s="113">
        <f t="shared" si="1"/>
        <v>13.224396731901958</v>
      </c>
      <c r="K25" s="113">
        <f t="shared" si="1"/>
        <v>18.4115523465704</v>
      </c>
      <c r="L25" s="113">
        <f t="shared" si="1"/>
        <v>51.77655329659889</v>
      </c>
    </row>
    <row r="26" spans="2:12" ht="13.5">
      <c r="B26" s="14" t="s">
        <v>642</v>
      </c>
      <c r="C26" s="15"/>
      <c r="D26" s="113"/>
      <c r="E26" s="113"/>
      <c r="F26" s="113"/>
      <c r="G26" s="113"/>
      <c r="H26" s="113"/>
      <c r="I26" s="113"/>
      <c r="J26" s="113"/>
      <c r="K26" s="113"/>
      <c r="L26" s="113"/>
    </row>
    <row r="27" spans="2:12" ht="13.5">
      <c r="B27" s="14"/>
      <c r="C27" s="15" t="s">
        <v>166</v>
      </c>
      <c r="D27" s="113">
        <v>100</v>
      </c>
      <c r="E27" s="113">
        <f aca="true" t="shared" si="2" ref="E27:L27">E11/$D11*100</f>
        <v>2.9787234042553195</v>
      </c>
      <c r="F27" s="113">
        <f t="shared" si="2"/>
        <v>0.10638297872340426</v>
      </c>
      <c r="G27" s="113">
        <f t="shared" si="2"/>
        <v>0</v>
      </c>
      <c r="H27" s="113">
        <f t="shared" si="2"/>
        <v>0.2127659574468085</v>
      </c>
      <c r="I27" s="113">
        <f t="shared" si="2"/>
        <v>0.5319148936170213</v>
      </c>
      <c r="J27" s="113">
        <f t="shared" si="2"/>
        <v>0.851063829787234</v>
      </c>
      <c r="K27" s="113">
        <f>K11/$D11*100</f>
        <v>1.276595744680851</v>
      </c>
      <c r="L27" s="113">
        <f t="shared" si="2"/>
        <v>94.04255319148936</v>
      </c>
    </row>
    <row r="28" spans="2:12" ht="13.5">
      <c r="B28" s="14"/>
      <c r="C28" s="15" t="s">
        <v>167</v>
      </c>
      <c r="D28" s="113">
        <v>100</v>
      </c>
      <c r="E28" s="113">
        <f aca="true" t="shared" si="3" ref="E28:L28">E12/$D12*100</f>
        <v>25.601539942252167</v>
      </c>
      <c r="F28" s="90" t="s">
        <v>102</v>
      </c>
      <c r="G28" s="113">
        <f t="shared" si="3"/>
        <v>0.192492781520693</v>
      </c>
      <c r="H28" s="113">
        <f t="shared" si="3"/>
        <v>0.5774783445620789</v>
      </c>
      <c r="I28" s="113">
        <f>I12/$D12*100</f>
        <v>2.3099133782483157</v>
      </c>
      <c r="J28" s="113">
        <f t="shared" si="3"/>
        <v>5.19730510105871</v>
      </c>
      <c r="K28" s="113">
        <f t="shared" si="3"/>
        <v>17.324350336862366</v>
      </c>
      <c r="L28" s="113">
        <f t="shared" si="3"/>
        <v>71.31857555341675</v>
      </c>
    </row>
    <row r="29" spans="2:12" ht="13.5">
      <c r="B29" s="14"/>
      <c r="C29" s="15" t="s">
        <v>228</v>
      </c>
      <c r="D29" s="113">
        <v>100</v>
      </c>
      <c r="E29" s="113">
        <f aca="true" t="shared" si="4" ref="E29:L29">E13/$D13*100</f>
        <v>56.33608815426997</v>
      </c>
      <c r="F29" s="113">
        <f t="shared" si="4"/>
        <v>0.27548209366391185</v>
      </c>
      <c r="G29" s="113">
        <f t="shared" si="4"/>
        <v>0.9641873278236914</v>
      </c>
      <c r="H29" s="113">
        <f t="shared" si="4"/>
        <v>3.3057851239669422</v>
      </c>
      <c r="I29" s="113">
        <f t="shared" si="4"/>
        <v>9.77961432506887</v>
      </c>
      <c r="J29" s="113">
        <f t="shared" si="4"/>
        <v>17.148760330578515</v>
      </c>
      <c r="K29" s="113">
        <f t="shared" si="4"/>
        <v>24.862258953168045</v>
      </c>
      <c r="L29" s="113">
        <f t="shared" si="4"/>
        <v>40.082644628099175</v>
      </c>
    </row>
    <row r="30" spans="2:12" ht="13.5">
      <c r="B30" s="14"/>
      <c r="C30" s="15" t="s">
        <v>229</v>
      </c>
      <c r="D30" s="113">
        <v>100</v>
      </c>
      <c r="E30" s="113">
        <f aca="true" t="shared" si="5" ref="E30:L30">E14/$D14*100</f>
        <v>66.33928571428571</v>
      </c>
      <c r="F30" s="113">
        <f t="shared" si="5"/>
        <v>0.625</v>
      </c>
      <c r="G30" s="113">
        <f t="shared" si="5"/>
        <v>2.767857142857143</v>
      </c>
      <c r="H30" s="113">
        <f t="shared" si="5"/>
        <v>6.071428571428571</v>
      </c>
      <c r="I30" s="113">
        <f t="shared" si="5"/>
        <v>12.946428571428573</v>
      </c>
      <c r="J30" s="113">
        <f t="shared" si="5"/>
        <v>21.33928571428571</v>
      </c>
      <c r="K30" s="113">
        <f t="shared" si="5"/>
        <v>22.5</v>
      </c>
      <c r="L30" s="113">
        <f t="shared" si="5"/>
        <v>30.267857142857142</v>
      </c>
    </row>
    <row r="31" spans="2:12" ht="13.5">
      <c r="B31" s="14"/>
      <c r="C31" s="15" t="s">
        <v>168</v>
      </c>
      <c r="D31" s="113">
        <v>100</v>
      </c>
      <c r="E31" s="113">
        <f aca="true" t="shared" si="6" ref="E31:L31">E15/$D15*100</f>
        <v>70.88235294117648</v>
      </c>
      <c r="F31" s="113">
        <f t="shared" si="6"/>
        <v>0.4411764705882353</v>
      </c>
      <c r="G31" s="113">
        <f t="shared" si="6"/>
        <v>3.6764705882352944</v>
      </c>
      <c r="H31" s="113">
        <f t="shared" si="6"/>
        <v>8.38235294117647</v>
      </c>
      <c r="I31" s="113">
        <f t="shared" si="6"/>
        <v>12.794117647058822</v>
      </c>
      <c r="J31" s="113">
        <f t="shared" si="6"/>
        <v>21.323529411764707</v>
      </c>
      <c r="K31" s="113">
        <f t="shared" si="6"/>
        <v>24.11764705882353</v>
      </c>
      <c r="L31" s="113">
        <f t="shared" si="6"/>
        <v>25.735294117647058</v>
      </c>
    </row>
    <row r="32" spans="2:12" ht="13.5">
      <c r="B32" s="14" t="s">
        <v>398</v>
      </c>
      <c r="C32" s="15"/>
      <c r="D32" s="113">
        <v>100</v>
      </c>
      <c r="E32" s="113">
        <f aca="true" t="shared" si="7" ref="E32:L32">E16/$D16*100</f>
        <v>15.905245346869712</v>
      </c>
      <c r="F32" s="113">
        <f t="shared" si="7"/>
        <v>0</v>
      </c>
      <c r="G32" s="113">
        <f t="shared" si="7"/>
        <v>0.1692047377326565</v>
      </c>
      <c r="H32" s="113">
        <f t="shared" si="7"/>
        <v>0.8460236886632826</v>
      </c>
      <c r="I32" s="113">
        <f t="shared" si="7"/>
        <v>2.820078962210942</v>
      </c>
      <c r="J32" s="113">
        <f t="shared" si="7"/>
        <v>4.794134235758602</v>
      </c>
      <c r="K32" s="113">
        <f t="shared" si="7"/>
        <v>7.3322053017484485</v>
      </c>
      <c r="L32" s="113">
        <f t="shared" si="7"/>
        <v>68.41511562323745</v>
      </c>
    </row>
    <row r="33" spans="2:12" ht="13.5">
      <c r="B33" s="14" t="s">
        <v>642</v>
      </c>
      <c r="C33" s="15"/>
      <c r="D33" s="113"/>
      <c r="E33" s="113"/>
      <c r="F33" s="113"/>
      <c r="G33" s="113"/>
      <c r="H33" s="113"/>
      <c r="I33" s="113"/>
      <c r="J33" s="113"/>
      <c r="K33" s="113"/>
      <c r="L33" s="113"/>
    </row>
    <row r="34" spans="2:12" ht="13.5">
      <c r="B34" s="14"/>
      <c r="C34" s="15" t="s">
        <v>166</v>
      </c>
      <c r="D34" s="113">
        <v>100</v>
      </c>
      <c r="E34" s="113">
        <f aca="true" t="shared" si="8" ref="E34:L34">E18/$D18*100</f>
        <v>2.4761904761904763</v>
      </c>
      <c r="F34" s="90" t="s">
        <v>102</v>
      </c>
      <c r="G34" s="113">
        <f t="shared" si="8"/>
        <v>0</v>
      </c>
      <c r="H34" s="113">
        <f t="shared" si="8"/>
        <v>0.09523809523809523</v>
      </c>
      <c r="I34" s="113">
        <f t="shared" si="8"/>
        <v>0.2857142857142857</v>
      </c>
      <c r="J34" s="113">
        <f t="shared" si="8"/>
        <v>0.5714285714285714</v>
      </c>
      <c r="K34" s="113">
        <f t="shared" si="8"/>
        <v>1.5238095238095237</v>
      </c>
      <c r="L34" s="113">
        <f t="shared" si="8"/>
        <v>84.28571428571429</v>
      </c>
    </row>
    <row r="35" spans="2:12" ht="13.5">
      <c r="B35" s="14"/>
      <c r="C35" s="15" t="s">
        <v>167</v>
      </c>
      <c r="D35" s="113">
        <v>100</v>
      </c>
      <c r="E35" s="113">
        <f aca="true" t="shared" si="9" ref="E35:L35">E19/$D19*100</f>
        <v>22.950819672131146</v>
      </c>
      <c r="F35" s="90" t="s">
        <v>102</v>
      </c>
      <c r="G35" s="113">
        <f t="shared" si="9"/>
        <v>0</v>
      </c>
      <c r="H35" s="113">
        <f t="shared" si="9"/>
        <v>0.819672131147541</v>
      </c>
      <c r="I35" s="113">
        <f t="shared" si="9"/>
        <v>3.278688524590164</v>
      </c>
      <c r="J35" s="113">
        <f t="shared" si="9"/>
        <v>4.918032786885246</v>
      </c>
      <c r="K35" s="113">
        <f t="shared" si="9"/>
        <v>13.934426229508196</v>
      </c>
      <c r="L35" s="113">
        <f t="shared" si="9"/>
        <v>62.295081967213115</v>
      </c>
    </row>
    <row r="36" spans="2:12" ht="13.5">
      <c r="B36" s="14"/>
      <c r="C36" s="15" t="s">
        <v>228</v>
      </c>
      <c r="D36" s="113">
        <v>100</v>
      </c>
      <c r="E36" s="113">
        <f aca="true" t="shared" si="10" ref="E36:L36">E20/$D20*100</f>
        <v>42.34234234234234</v>
      </c>
      <c r="F36" s="113">
        <f t="shared" si="10"/>
        <v>0</v>
      </c>
      <c r="G36" s="113">
        <f t="shared" si="10"/>
        <v>0.45045045045045046</v>
      </c>
      <c r="H36" s="113">
        <f t="shared" si="10"/>
        <v>2.2522522522522523</v>
      </c>
      <c r="I36" s="113">
        <f t="shared" si="10"/>
        <v>6.306306306306306</v>
      </c>
      <c r="J36" s="113">
        <f t="shared" si="10"/>
        <v>13.063063063063062</v>
      </c>
      <c r="K36" s="113">
        <f t="shared" si="10"/>
        <v>20.27027027027027</v>
      </c>
      <c r="L36" s="113">
        <f t="shared" si="10"/>
        <v>42.792792792792795</v>
      </c>
    </row>
    <row r="37" spans="2:12" ht="13.5">
      <c r="B37" s="14"/>
      <c r="C37" s="15" t="s">
        <v>229</v>
      </c>
      <c r="D37" s="113">
        <v>100</v>
      </c>
      <c r="E37" s="113">
        <f aca="true" t="shared" si="11" ref="E37:L37">E21/$D21*100</f>
        <v>50</v>
      </c>
      <c r="F37" s="113">
        <f t="shared" si="11"/>
        <v>0</v>
      </c>
      <c r="G37" s="113">
        <f t="shared" si="11"/>
        <v>0.7936507936507936</v>
      </c>
      <c r="H37" s="113">
        <f t="shared" si="11"/>
        <v>3.1746031746031744</v>
      </c>
      <c r="I37" s="113">
        <f t="shared" si="11"/>
        <v>11.11111111111111</v>
      </c>
      <c r="J37" s="113">
        <f t="shared" si="11"/>
        <v>16.666666666666664</v>
      </c>
      <c r="K37" s="113">
        <f t="shared" si="11"/>
        <v>17.46031746031746</v>
      </c>
      <c r="L37" s="113">
        <f t="shared" si="11"/>
        <v>38.095238095238095</v>
      </c>
    </row>
    <row r="38" spans="2:12" ht="13.5">
      <c r="B38" s="14"/>
      <c r="C38" s="15" t="s">
        <v>168</v>
      </c>
      <c r="D38" s="113">
        <v>100</v>
      </c>
      <c r="E38" s="113">
        <f aca="true" t="shared" si="12" ref="E38:L38">E22/$D22*100</f>
        <v>57.333333333333336</v>
      </c>
      <c r="F38" s="90" t="s">
        <v>102</v>
      </c>
      <c r="G38" s="113">
        <f t="shared" si="12"/>
        <v>0</v>
      </c>
      <c r="H38" s="113">
        <f t="shared" si="12"/>
        <v>4</v>
      </c>
      <c r="I38" s="113">
        <f t="shared" si="12"/>
        <v>13.333333333333334</v>
      </c>
      <c r="J38" s="113">
        <f t="shared" si="12"/>
        <v>22.666666666666664</v>
      </c>
      <c r="K38" s="113">
        <f t="shared" si="12"/>
        <v>16</v>
      </c>
      <c r="L38" s="113">
        <f t="shared" si="12"/>
        <v>33.33333333333333</v>
      </c>
    </row>
    <row r="39" spans="2:12" ht="13.5">
      <c r="B39" s="14" t="s">
        <v>358</v>
      </c>
      <c r="C39" s="15"/>
      <c r="D39" s="13" t="s">
        <v>209</v>
      </c>
      <c r="E39" s="13"/>
      <c r="F39" s="13"/>
      <c r="G39" s="13"/>
      <c r="H39" s="13"/>
      <c r="I39" s="13"/>
      <c r="J39" s="13"/>
      <c r="K39" s="13"/>
      <c r="L39" s="13"/>
    </row>
    <row r="40" spans="2:12" ht="13.5">
      <c r="B40" s="14" t="s">
        <v>394</v>
      </c>
      <c r="C40" s="15"/>
      <c r="D40" s="146">
        <v>49804400</v>
      </c>
      <c r="E40" s="146">
        <v>15377600</v>
      </c>
      <c r="F40" s="146">
        <v>172200</v>
      </c>
      <c r="G40" s="146">
        <v>564500</v>
      </c>
      <c r="H40" s="146">
        <v>1121300</v>
      </c>
      <c r="I40" s="146">
        <v>2370100</v>
      </c>
      <c r="J40" s="146">
        <v>4647500</v>
      </c>
      <c r="K40" s="146">
        <v>6502000</v>
      </c>
      <c r="L40" s="146">
        <v>23982000</v>
      </c>
    </row>
    <row r="41" spans="2:12" ht="13.5">
      <c r="B41" s="14" t="s">
        <v>397</v>
      </c>
      <c r="C41" s="15"/>
      <c r="D41" s="146">
        <v>30316100</v>
      </c>
      <c r="E41" s="146">
        <v>12553200</v>
      </c>
      <c r="F41" s="146">
        <v>133600</v>
      </c>
      <c r="G41" s="146">
        <v>507700</v>
      </c>
      <c r="H41" s="146">
        <v>957200</v>
      </c>
      <c r="I41" s="146">
        <v>1927200</v>
      </c>
      <c r="J41" s="146">
        <v>3739000</v>
      </c>
      <c r="K41" s="146">
        <v>5288500</v>
      </c>
      <c r="L41" s="146">
        <v>14325400</v>
      </c>
    </row>
    <row r="42" spans="2:12" ht="13.5">
      <c r="B42" s="14" t="s">
        <v>642</v>
      </c>
      <c r="C42" s="15"/>
      <c r="D42" s="146"/>
      <c r="E42" s="146"/>
      <c r="F42" s="146"/>
      <c r="G42" s="146"/>
      <c r="H42" s="146"/>
      <c r="I42" s="146"/>
      <c r="J42" s="146"/>
      <c r="K42" s="146"/>
      <c r="L42" s="146"/>
    </row>
    <row r="43" spans="2:12" ht="13.5">
      <c r="B43" s="14"/>
      <c r="C43" s="15" t="s">
        <v>166</v>
      </c>
      <c r="D43" s="146">
        <v>5272700</v>
      </c>
      <c r="E43" s="146">
        <v>151500</v>
      </c>
      <c r="F43" s="146">
        <v>1700</v>
      </c>
      <c r="G43" s="146">
        <v>9100</v>
      </c>
      <c r="H43" s="146">
        <v>7300</v>
      </c>
      <c r="I43" s="146">
        <v>24500</v>
      </c>
      <c r="J43" s="146">
        <v>43300</v>
      </c>
      <c r="K43" s="146">
        <v>65700</v>
      </c>
      <c r="L43" s="146">
        <v>4510200</v>
      </c>
    </row>
    <row r="44" spans="2:12" ht="13.5">
      <c r="B44" s="14"/>
      <c r="C44" s="15" t="s">
        <v>167</v>
      </c>
      <c r="D44" s="146">
        <v>5555500</v>
      </c>
      <c r="E44" s="146">
        <v>1322800</v>
      </c>
      <c r="F44" s="146">
        <v>4800</v>
      </c>
      <c r="G44" s="146">
        <v>12600</v>
      </c>
      <c r="H44" s="146">
        <v>38400</v>
      </c>
      <c r="I44" s="146">
        <v>134600</v>
      </c>
      <c r="J44" s="146">
        <v>276100</v>
      </c>
      <c r="K44" s="146">
        <v>856300</v>
      </c>
      <c r="L44" s="146">
        <v>3716200</v>
      </c>
    </row>
    <row r="45" spans="2:12" ht="13.5">
      <c r="B45" s="14"/>
      <c r="C45" s="15" t="s">
        <v>228</v>
      </c>
      <c r="D45" s="146">
        <v>7887700</v>
      </c>
      <c r="E45" s="146">
        <v>4058400</v>
      </c>
      <c r="F45" s="146">
        <v>28600</v>
      </c>
      <c r="G45" s="146">
        <v>83000</v>
      </c>
      <c r="H45" s="146">
        <v>237800</v>
      </c>
      <c r="I45" s="146">
        <v>641000</v>
      </c>
      <c r="J45" s="146">
        <v>1235600</v>
      </c>
      <c r="K45" s="146">
        <v>1832300</v>
      </c>
      <c r="L45" s="146">
        <v>3102700</v>
      </c>
    </row>
    <row r="46" spans="2:12" ht="13.5">
      <c r="B46" s="14"/>
      <c r="C46" s="15" t="s">
        <v>229</v>
      </c>
      <c r="D46" s="146">
        <v>6469000</v>
      </c>
      <c r="E46" s="146">
        <v>4007100</v>
      </c>
      <c r="F46" s="146">
        <v>50400</v>
      </c>
      <c r="G46" s="146">
        <v>177200</v>
      </c>
      <c r="H46" s="146">
        <v>353500</v>
      </c>
      <c r="I46" s="146">
        <v>663700</v>
      </c>
      <c r="J46" s="146">
        <v>1304600</v>
      </c>
      <c r="K46" s="146">
        <v>1457600</v>
      </c>
      <c r="L46" s="146">
        <v>1861800</v>
      </c>
    </row>
    <row r="47" spans="2:12" ht="13.5">
      <c r="B47" s="14"/>
      <c r="C47" s="15" t="s">
        <v>168</v>
      </c>
      <c r="D47" s="146">
        <v>4457000</v>
      </c>
      <c r="E47" s="146">
        <v>2955400</v>
      </c>
      <c r="F47" s="146">
        <v>47300</v>
      </c>
      <c r="G47" s="146">
        <v>220400</v>
      </c>
      <c r="H47" s="146">
        <v>314600</v>
      </c>
      <c r="I47" s="146">
        <v>454200</v>
      </c>
      <c r="J47" s="146">
        <v>860600</v>
      </c>
      <c r="K47" s="146">
        <v>1058300</v>
      </c>
      <c r="L47" s="146">
        <v>1087900</v>
      </c>
    </row>
    <row r="48" spans="2:12" ht="13.5">
      <c r="B48" s="14" t="s">
        <v>398</v>
      </c>
      <c r="C48" s="15"/>
      <c r="D48" s="146">
        <v>17770000</v>
      </c>
      <c r="E48" s="146">
        <v>2763400</v>
      </c>
      <c r="F48" s="146">
        <v>4000</v>
      </c>
      <c r="G48" s="146">
        <v>56400</v>
      </c>
      <c r="H48" s="146">
        <v>162400</v>
      </c>
      <c r="I48" s="146">
        <v>439400</v>
      </c>
      <c r="J48" s="146">
        <v>901800</v>
      </c>
      <c r="K48" s="146">
        <v>1199200</v>
      </c>
      <c r="L48" s="146">
        <v>9524600</v>
      </c>
    </row>
    <row r="49" spans="2:12" ht="13.5">
      <c r="B49" s="14" t="s">
        <v>642</v>
      </c>
      <c r="C49" s="15"/>
      <c r="D49" s="146"/>
      <c r="E49" s="146"/>
      <c r="F49" s="146"/>
      <c r="G49" s="146"/>
      <c r="H49" s="146"/>
      <c r="I49" s="146"/>
      <c r="J49" s="146"/>
      <c r="K49" s="146"/>
      <c r="L49" s="146"/>
    </row>
    <row r="50" spans="2:12" ht="13.5">
      <c r="B50" s="14"/>
      <c r="C50" s="15" t="s">
        <v>166</v>
      </c>
      <c r="D50" s="146">
        <v>9254200</v>
      </c>
      <c r="E50" s="146">
        <v>190500</v>
      </c>
      <c r="F50" s="146">
        <v>300</v>
      </c>
      <c r="G50" s="146">
        <v>5900</v>
      </c>
      <c r="H50" s="146">
        <v>7200</v>
      </c>
      <c r="I50" s="146">
        <v>24700</v>
      </c>
      <c r="J50" s="146">
        <v>47100</v>
      </c>
      <c r="K50" s="146">
        <v>105300</v>
      </c>
      <c r="L50" s="146">
        <v>6535800</v>
      </c>
    </row>
    <row r="51" spans="2:12" ht="13.5">
      <c r="B51" s="14"/>
      <c r="C51" s="15" t="s">
        <v>167</v>
      </c>
      <c r="D51" s="146">
        <v>2318800</v>
      </c>
      <c r="E51" s="146">
        <v>499600</v>
      </c>
      <c r="F51" s="146">
        <v>700</v>
      </c>
      <c r="G51" s="146">
        <v>5000</v>
      </c>
      <c r="H51" s="146">
        <v>15900</v>
      </c>
      <c r="I51" s="146">
        <v>61700</v>
      </c>
      <c r="J51" s="146">
        <v>122700</v>
      </c>
      <c r="K51" s="146">
        <v>293600</v>
      </c>
      <c r="L51" s="146">
        <v>1293000</v>
      </c>
    </row>
    <row r="52" spans="2:12" ht="13.5">
      <c r="B52" s="14"/>
      <c r="C52" s="15" t="s">
        <v>228</v>
      </c>
      <c r="D52" s="146">
        <v>2230800</v>
      </c>
      <c r="E52" s="146">
        <v>844000</v>
      </c>
      <c r="F52" s="146">
        <v>1500</v>
      </c>
      <c r="G52" s="146">
        <v>13900</v>
      </c>
      <c r="H52" s="146">
        <v>44000</v>
      </c>
      <c r="I52" s="146">
        <v>133600</v>
      </c>
      <c r="J52" s="146">
        <v>282700</v>
      </c>
      <c r="K52" s="146">
        <v>368200</v>
      </c>
      <c r="L52" s="146">
        <v>855800</v>
      </c>
    </row>
    <row r="53" spans="2:12" ht="13.5">
      <c r="B53" s="14"/>
      <c r="C53" s="15" t="s">
        <v>229</v>
      </c>
      <c r="D53" s="146">
        <v>1558500</v>
      </c>
      <c r="E53" s="146">
        <v>706000</v>
      </c>
      <c r="F53" s="146">
        <v>700</v>
      </c>
      <c r="G53" s="146">
        <v>15100</v>
      </c>
      <c r="H53" s="146">
        <v>48700</v>
      </c>
      <c r="I53" s="146">
        <v>126300</v>
      </c>
      <c r="J53" s="146">
        <v>264500</v>
      </c>
      <c r="K53" s="146">
        <v>250700</v>
      </c>
      <c r="L53" s="146">
        <v>488100</v>
      </c>
    </row>
    <row r="54" spans="2:12" ht="13.5">
      <c r="B54" s="14"/>
      <c r="C54" s="15" t="s">
        <v>168</v>
      </c>
      <c r="D54" s="146">
        <v>989600</v>
      </c>
      <c r="E54" s="146">
        <v>494000</v>
      </c>
      <c r="F54" s="146">
        <v>700</v>
      </c>
      <c r="G54" s="146">
        <v>14900</v>
      </c>
      <c r="H54" s="146">
        <v>44900</v>
      </c>
      <c r="I54" s="146">
        <v>88500</v>
      </c>
      <c r="J54" s="146">
        <v>176100</v>
      </c>
      <c r="K54" s="146">
        <v>168800</v>
      </c>
      <c r="L54" s="146">
        <v>267300</v>
      </c>
    </row>
    <row r="55" spans="2:12" ht="13.5">
      <c r="B55" s="14" t="s">
        <v>357</v>
      </c>
      <c r="C55" s="15"/>
      <c r="D55" s="114"/>
      <c r="E55" s="114"/>
      <c r="F55" s="114"/>
      <c r="G55" s="114"/>
      <c r="H55" s="114"/>
      <c r="I55" s="114"/>
      <c r="J55" s="114"/>
      <c r="K55" s="114"/>
      <c r="L55" s="114"/>
    </row>
    <row r="56" spans="2:12" ht="13.5">
      <c r="B56" s="14" t="s">
        <v>394</v>
      </c>
      <c r="C56" s="15"/>
      <c r="D56" s="115">
        <v>100</v>
      </c>
      <c r="E56" s="54">
        <f>E40/$D40*100</f>
        <v>30.875986860598665</v>
      </c>
      <c r="F56" s="54">
        <f aca="true" t="shared" si="13" ref="F56:L56">F40/$D40*100</f>
        <v>0.34575258410903453</v>
      </c>
      <c r="G56" s="54">
        <f t="shared" si="13"/>
        <v>1.1334339937836817</v>
      </c>
      <c r="H56" s="54">
        <f t="shared" si="13"/>
        <v>2.251407506164114</v>
      </c>
      <c r="I56" s="54">
        <f t="shared" si="13"/>
        <v>4.758816490109307</v>
      </c>
      <c r="J56" s="54">
        <f t="shared" si="13"/>
        <v>9.331504846961312</v>
      </c>
      <c r="K56" s="54">
        <f t="shared" si="13"/>
        <v>13.055071439471211</v>
      </c>
      <c r="L56" s="54">
        <f t="shared" si="13"/>
        <v>48.1523720795753</v>
      </c>
    </row>
    <row r="57" spans="2:12" ht="13.5">
      <c r="B57" s="14" t="s">
        <v>397</v>
      </c>
      <c r="C57" s="15"/>
      <c r="D57" s="115">
        <v>100</v>
      </c>
      <c r="E57" s="54">
        <f aca="true" t="shared" si="14" ref="E57:L57">E41/$D41*100</f>
        <v>41.40770085861968</v>
      </c>
      <c r="F57" s="54">
        <f t="shared" si="14"/>
        <v>0.44068993043300425</v>
      </c>
      <c r="G57" s="54">
        <f t="shared" si="14"/>
        <v>1.6746877071918882</v>
      </c>
      <c r="H57" s="54">
        <f t="shared" si="14"/>
        <v>3.1573982141502372</v>
      </c>
      <c r="I57" s="54">
        <f t="shared" si="14"/>
        <v>6.357018218042558</v>
      </c>
      <c r="J57" s="54">
        <f t="shared" si="14"/>
        <v>12.333380612941639</v>
      </c>
      <c r="K57" s="54">
        <f t="shared" si="14"/>
        <v>17.44452617586035</v>
      </c>
      <c r="L57" s="54">
        <f t="shared" si="14"/>
        <v>47.25343959150418</v>
      </c>
    </row>
    <row r="58" spans="2:12" ht="13.5">
      <c r="B58" s="14" t="s">
        <v>642</v>
      </c>
      <c r="C58" s="15"/>
      <c r="D58" s="115"/>
      <c r="E58" s="54"/>
      <c r="F58" s="54"/>
      <c r="G58" s="54"/>
      <c r="H58" s="54"/>
      <c r="I58" s="54"/>
      <c r="J58" s="54"/>
      <c r="K58" s="54"/>
      <c r="L58" s="54"/>
    </row>
    <row r="59" spans="2:12" ht="13.5">
      <c r="B59" s="14"/>
      <c r="C59" s="15" t="s">
        <v>166</v>
      </c>
      <c r="D59" s="115">
        <v>100</v>
      </c>
      <c r="E59" s="54">
        <f aca="true" t="shared" si="15" ref="E59:L59">E43/$D43*100</f>
        <v>2.8732907239175374</v>
      </c>
      <c r="F59" s="54">
        <f t="shared" si="15"/>
        <v>0.03224154607696247</v>
      </c>
      <c r="G59" s="54">
        <f t="shared" si="15"/>
        <v>0.17258709958844615</v>
      </c>
      <c r="H59" s="54">
        <f t="shared" si="15"/>
        <v>0.1384489919775447</v>
      </c>
      <c r="I59" s="54">
        <f t="shared" si="15"/>
        <v>0.4646575758150473</v>
      </c>
      <c r="J59" s="54">
        <f t="shared" si="15"/>
        <v>0.8212111441955734</v>
      </c>
      <c r="K59" s="54">
        <f t="shared" si="15"/>
        <v>1.2460409277979023</v>
      </c>
      <c r="L59" s="54">
        <f t="shared" si="15"/>
        <v>85.53871830371537</v>
      </c>
    </row>
    <row r="60" spans="2:12" ht="13.5">
      <c r="B60" s="14"/>
      <c r="C60" s="15" t="s">
        <v>167</v>
      </c>
      <c r="D60" s="115">
        <v>100</v>
      </c>
      <c r="E60" s="54">
        <f aca="true" t="shared" si="16" ref="E60:L60">E44/$D44*100</f>
        <v>23.810638106381063</v>
      </c>
      <c r="F60" s="54">
        <f t="shared" si="16"/>
        <v>0.08640086400864008</v>
      </c>
      <c r="G60" s="54">
        <f t="shared" si="16"/>
        <v>0.22680226802268022</v>
      </c>
      <c r="H60" s="54">
        <f t="shared" si="16"/>
        <v>0.6912069120691207</v>
      </c>
      <c r="I60" s="54">
        <f t="shared" si="16"/>
        <v>2.4228242282422827</v>
      </c>
      <c r="J60" s="54">
        <f t="shared" si="16"/>
        <v>4.969849698496985</v>
      </c>
      <c r="K60" s="54">
        <f t="shared" si="16"/>
        <v>15.413554135541355</v>
      </c>
      <c r="L60" s="54">
        <f t="shared" si="16"/>
        <v>66.89226892268923</v>
      </c>
    </row>
    <row r="61" spans="2:12" ht="13.5">
      <c r="B61" s="14"/>
      <c r="C61" s="15" t="s">
        <v>228</v>
      </c>
      <c r="D61" s="115">
        <v>100</v>
      </c>
      <c r="E61" s="54">
        <f aca="true" t="shared" si="17" ref="E61:L61">E45/$D45*100</f>
        <v>51.45226111540754</v>
      </c>
      <c r="F61" s="54">
        <f t="shared" si="17"/>
        <v>0.36258985509083763</v>
      </c>
      <c r="G61" s="54">
        <f t="shared" si="17"/>
        <v>1.0522712577811022</v>
      </c>
      <c r="H61" s="54">
        <f t="shared" si="17"/>
        <v>3.014820543377664</v>
      </c>
      <c r="I61" s="54">
        <f t="shared" si="17"/>
        <v>8.126576822140802</v>
      </c>
      <c r="J61" s="54">
        <f t="shared" si="17"/>
        <v>15.664895977281082</v>
      </c>
      <c r="K61" s="54">
        <f t="shared" si="17"/>
        <v>23.229838863039923</v>
      </c>
      <c r="L61" s="54">
        <f t="shared" si="17"/>
        <v>39.3359280905714</v>
      </c>
    </row>
    <row r="62" spans="2:12" ht="13.5">
      <c r="B62" s="14"/>
      <c r="C62" s="15" t="s">
        <v>229</v>
      </c>
      <c r="D62" s="115">
        <v>100</v>
      </c>
      <c r="E62" s="54">
        <f aca="true" t="shared" si="18" ref="E62:L62">E46/$D46*100</f>
        <v>61.94311330963055</v>
      </c>
      <c r="F62" s="54">
        <f t="shared" si="18"/>
        <v>0.7791003246251353</v>
      </c>
      <c r="G62" s="54">
        <f t="shared" si="18"/>
        <v>2.73921780800742</v>
      </c>
      <c r="H62" s="54">
        <f t="shared" si="18"/>
        <v>5.4645231102179626</v>
      </c>
      <c r="I62" s="54">
        <f t="shared" si="18"/>
        <v>10.259700108208378</v>
      </c>
      <c r="J62" s="54">
        <f t="shared" si="18"/>
        <v>20.166950069562528</v>
      </c>
      <c r="K62" s="54">
        <f t="shared" si="18"/>
        <v>22.532076055031688</v>
      </c>
      <c r="L62" s="54">
        <f t="shared" si="18"/>
        <v>28.780336991807083</v>
      </c>
    </row>
    <row r="63" spans="2:12" ht="13.5">
      <c r="B63" s="14"/>
      <c r="C63" s="15" t="s">
        <v>168</v>
      </c>
      <c r="D63" s="115">
        <v>100</v>
      </c>
      <c r="E63" s="54">
        <f aca="true" t="shared" si="19" ref="E63:L63">E47/$D47*100</f>
        <v>66.30917657617232</v>
      </c>
      <c r="F63" s="54">
        <f t="shared" si="19"/>
        <v>1.061251963203949</v>
      </c>
      <c r="G63" s="54">
        <f t="shared" si="19"/>
        <v>4.945030289432354</v>
      </c>
      <c r="H63" s="54">
        <f t="shared" si="19"/>
        <v>7.058559569216961</v>
      </c>
      <c r="I63" s="54">
        <f t="shared" si="19"/>
        <v>10.190711240744896</v>
      </c>
      <c r="J63" s="54">
        <f t="shared" si="19"/>
        <v>19.30895221000673</v>
      </c>
      <c r="K63" s="54">
        <f t="shared" si="19"/>
        <v>23.744671303567422</v>
      </c>
      <c r="L63" s="54">
        <f t="shared" si="19"/>
        <v>24.408795153690825</v>
      </c>
    </row>
    <row r="64" spans="2:12" ht="13.5">
      <c r="B64" s="14" t="s">
        <v>398</v>
      </c>
      <c r="C64" s="15"/>
      <c r="D64" s="115">
        <v>100</v>
      </c>
      <c r="E64" s="54">
        <f aca="true" t="shared" si="20" ref="E64:L64">E48/$D48*100</f>
        <v>15.550928531232413</v>
      </c>
      <c r="F64" s="54">
        <f t="shared" si="20"/>
        <v>0.022509848058525603</v>
      </c>
      <c r="G64" s="54">
        <f t="shared" si="20"/>
        <v>0.317388857625211</v>
      </c>
      <c r="H64" s="54">
        <f t="shared" si="20"/>
        <v>0.9138998311761395</v>
      </c>
      <c r="I64" s="54">
        <f t="shared" si="20"/>
        <v>2.4727068092290376</v>
      </c>
      <c r="J64" s="54">
        <f t="shared" si="20"/>
        <v>5.074845244794598</v>
      </c>
      <c r="K64" s="54">
        <f t="shared" si="20"/>
        <v>6.748452447945977</v>
      </c>
      <c r="L64" s="54">
        <f t="shared" si="20"/>
        <v>53.59932470455825</v>
      </c>
    </row>
    <row r="65" spans="2:12" ht="13.5">
      <c r="B65" s="14" t="s">
        <v>642</v>
      </c>
      <c r="C65" s="15"/>
      <c r="D65" s="115"/>
      <c r="E65" s="54"/>
      <c r="F65" s="54"/>
      <c r="G65" s="54"/>
      <c r="H65" s="54"/>
      <c r="I65" s="54"/>
      <c r="J65" s="54"/>
      <c r="K65" s="54"/>
      <c r="L65" s="54"/>
    </row>
    <row r="66" spans="2:12" ht="13.5">
      <c r="B66" s="14"/>
      <c r="C66" s="15" t="s">
        <v>166</v>
      </c>
      <c r="D66" s="115">
        <v>100</v>
      </c>
      <c r="E66" s="54">
        <f aca="true" t="shared" si="21" ref="E66:L66">E50/$D50*100</f>
        <v>2.0585247779386657</v>
      </c>
      <c r="F66" s="54">
        <f t="shared" si="21"/>
        <v>0.0032417713038404186</v>
      </c>
      <c r="G66" s="54">
        <f t="shared" si="21"/>
        <v>0.06375483564219489</v>
      </c>
      <c r="H66" s="54">
        <f t="shared" si="21"/>
        <v>0.07780251129217004</v>
      </c>
      <c r="I66" s="54">
        <f t="shared" si="21"/>
        <v>0.2669058373495278</v>
      </c>
      <c r="J66" s="54">
        <f t="shared" si="21"/>
        <v>0.5089580947029457</v>
      </c>
      <c r="K66" s="54">
        <f t="shared" si="21"/>
        <v>1.137861727647987</v>
      </c>
      <c r="L66" s="54">
        <f t="shared" si="21"/>
        <v>70.62522962546736</v>
      </c>
    </row>
    <row r="67" spans="2:12" ht="13.5">
      <c r="B67" s="14"/>
      <c r="C67" s="15" t="s">
        <v>167</v>
      </c>
      <c r="D67" s="115">
        <v>100</v>
      </c>
      <c r="E67" s="54">
        <f aca="true" t="shared" si="22" ref="E67:L67">E51/$D51*100</f>
        <v>21.54562704847335</v>
      </c>
      <c r="F67" s="54">
        <f t="shared" si="22"/>
        <v>0.030188028290495085</v>
      </c>
      <c r="G67" s="54">
        <f t="shared" si="22"/>
        <v>0.21562877350353632</v>
      </c>
      <c r="H67" s="54">
        <f t="shared" si="22"/>
        <v>0.6856994997412454</v>
      </c>
      <c r="I67" s="54">
        <f t="shared" si="22"/>
        <v>2.660859065033638</v>
      </c>
      <c r="J67" s="54">
        <f t="shared" si="22"/>
        <v>5.2915301017767815</v>
      </c>
      <c r="K67" s="54">
        <f t="shared" si="22"/>
        <v>12.661721580127653</v>
      </c>
      <c r="L67" s="54">
        <f t="shared" si="22"/>
        <v>55.761600828014494</v>
      </c>
    </row>
    <row r="68" spans="2:12" ht="13.5">
      <c r="B68" s="14"/>
      <c r="C68" s="15" t="s">
        <v>228</v>
      </c>
      <c r="D68" s="115">
        <v>100</v>
      </c>
      <c r="E68" s="54">
        <f aca="true" t="shared" si="23" ref="E68:L68">E52/$D52*100</f>
        <v>37.83396091088399</v>
      </c>
      <c r="F68" s="54">
        <f t="shared" si="23"/>
        <v>0.06724045185583646</v>
      </c>
      <c r="G68" s="54">
        <f t="shared" si="23"/>
        <v>0.6230948538640846</v>
      </c>
      <c r="H68" s="54">
        <f t="shared" si="23"/>
        <v>1.9723865877712032</v>
      </c>
      <c r="I68" s="54">
        <f t="shared" si="23"/>
        <v>5.988882911959835</v>
      </c>
      <c r="J68" s="54">
        <f t="shared" si="23"/>
        <v>12.672583826429982</v>
      </c>
      <c r="K68" s="54">
        <f t="shared" si="23"/>
        <v>16.505289582212658</v>
      </c>
      <c r="L68" s="54">
        <f t="shared" si="23"/>
        <v>38.362919132149905</v>
      </c>
    </row>
    <row r="69" spans="2:12" ht="13.5">
      <c r="B69" s="14"/>
      <c r="C69" s="15" t="s">
        <v>229</v>
      </c>
      <c r="D69" s="115">
        <v>100</v>
      </c>
      <c r="E69" s="54">
        <f aca="true" t="shared" si="24" ref="E69:L69">E53/$D53*100</f>
        <v>45.29996791786975</v>
      </c>
      <c r="F69" s="54">
        <f t="shared" si="24"/>
        <v>0.04491498235482836</v>
      </c>
      <c r="G69" s="54">
        <f t="shared" si="24"/>
        <v>0.9688803336541546</v>
      </c>
      <c r="H69" s="54">
        <f t="shared" si="24"/>
        <v>3.124799486685916</v>
      </c>
      <c r="I69" s="54">
        <f t="shared" si="24"/>
        <v>8.103946102021174</v>
      </c>
      <c r="J69" s="54">
        <f t="shared" si="24"/>
        <v>16.97144690407443</v>
      </c>
      <c r="K69" s="54">
        <f t="shared" si="24"/>
        <v>16.08598010907924</v>
      </c>
      <c r="L69" s="54">
        <f t="shared" si="24"/>
        <v>31.318575553416743</v>
      </c>
    </row>
    <row r="70" spans="2:12" ht="14.25" thickBot="1">
      <c r="B70" s="25"/>
      <c r="C70" s="26" t="s">
        <v>168</v>
      </c>
      <c r="D70" s="116">
        <v>100</v>
      </c>
      <c r="E70" s="37">
        <f aca="true" t="shared" si="25" ref="E70:L70">E54/$D54*100</f>
        <v>49.919159256265154</v>
      </c>
      <c r="F70" s="37">
        <f t="shared" si="25"/>
        <v>0.07073565076798706</v>
      </c>
      <c r="G70" s="37">
        <f t="shared" si="25"/>
        <v>1.505658852061439</v>
      </c>
      <c r="H70" s="37">
        <f t="shared" si="25"/>
        <v>4.537186742118028</v>
      </c>
      <c r="I70" s="37">
        <f t="shared" si="25"/>
        <v>8.943007275666936</v>
      </c>
      <c r="J70" s="37">
        <f t="shared" si="25"/>
        <v>17.795068714632176</v>
      </c>
      <c r="K70" s="37">
        <f t="shared" si="25"/>
        <v>17.057396928051737</v>
      </c>
      <c r="L70" s="37">
        <f t="shared" si="25"/>
        <v>27.010913500404204</v>
      </c>
    </row>
    <row r="71" spans="3:12" ht="13.5">
      <c r="C71" s="40" t="s">
        <v>633</v>
      </c>
      <c r="D71" s="4"/>
      <c r="E71" s="4"/>
      <c r="F71" s="24"/>
      <c r="G71" s="24"/>
      <c r="H71" s="24"/>
      <c r="I71" s="24"/>
      <c r="J71" s="24"/>
      <c r="K71" s="24"/>
      <c r="L71" s="4"/>
    </row>
    <row r="72" spans="3:12" ht="13.5">
      <c r="C72" s="112" t="s">
        <v>169</v>
      </c>
      <c r="D72" s="4"/>
      <c r="E72" s="4"/>
      <c r="F72" s="24"/>
      <c r="G72" s="24"/>
      <c r="H72" s="24"/>
      <c r="I72" s="24"/>
      <c r="J72" s="24"/>
      <c r="K72" s="24"/>
      <c r="L72" s="4"/>
    </row>
    <row r="73" spans="3:12" ht="13.5">
      <c r="C73" s="112" t="s">
        <v>170</v>
      </c>
      <c r="D73" s="65"/>
      <c r="E73" s="65"/>
      <c r="F73" s="65"/>
      <c r="G73" s="65"/>
      <c r="H73" s="65"/>
      <c r="I73" s="65"/>
      <c r="J73" s="65"/>
      <c r="K73" s="65"/>
      <c r="L73" s="4"/>
    </row>
    <row r="74" spans="3:12" ht="13.5">
      <c r="C74" s="112" t="s">
        <v>171</v>
      </c>
      <c r="D74" s="4"/>
      <c r="E74" s="4"/>
      <c r="F74" s="66"/>
      <c r="G74" s="66"/>
      <c r="H74" s="66"/>
      <c r="I74" s="66"/>
      <c r="J74" s="66"/>
      <c r="K74" s="66"/>
      <c r="L74" s="4"/>
    </row>
    <row r="75" spans="3:12" ht="13.5">
      <c r="C75" s="112" t="s">
        <v>172</v>
      </c>
      <c r="D75" s="4"/>
      <c r="E75" s="4"/>
      <c r="F75" s="4"/>
      <c r="G75" s="4"/>
      <c r="H75" s="4"/>
      <c r="I75" s="4"/>
      <c r="J75" s="4"/>
      <c r="K75" s="4"/>
      <c r="L75" s="4"/>
    </row>
    <row r="76" spans="3:12" ht="13.5">
      <c r="C76" s="24" t="s">
        <v>173</v>
      </c>
      <c r="D76" s="4"/>
      <c r="E76" s="4"/>
      <c r="F76" s="4"/>
      <c r="G76" s="4"/>
      <c r="H76" s="4"/>
      <c r="I76" s="4"/>
      <c r="J76" s="4"/>
      <c r="K76" s="4"/>
      <c r="L76" s="4"/>
    </row>
    <row r="77" spans="2:12" ht="13.5">
      <c r="B77" s="4"/>
      <c r="C77" s="24" t="s">
        <v>174</v>
      </c>
      <c r="D77" s="4"/>
      <c r="E77" s="4"/>
      <c r="F77" s="4"/>
      <c r="G77" s="4"/>
      <c r="H77" s="4"/>
      <c r="I77" s="4"/>
      <c r="J77" s="4"/>
      <c r="K77" s="4"/>
      <c r="L77" s="4"/>
    </row>
  </sheetData>
  <sheetProtection/>
  <mergeCells count="4">
    <mergeCell ref="E3:K3"/>
    <mergeCell ref="D3:D4"/>
    <mergeCell ref="E4:E5"/>
    <mergeCell ref="F4: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17.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C12" sqref="C12"/>
    </sheetView>
  </sheetViews>
  <sheetFormatPr defaultColWidth="9.140625" defaultRowHeight="15"/>
  <cols>
    <col min="1" max="1" width="1.28515625" style="0" customWidth="1"/>
    <col min="2" max="2" width="10.57421875" style="0" customWidth="1"/>
    <col min="3" max="9" width="12.421875" style="0" customWidth="1"/>
    <col min="10" max="10" width="10.421875" style="0" bestFit="1" customWidth="1"/>
    <col min="11" max="14" width="12.421875" style="0" customWidth="1"/>
  </cols>
  <sheetData>
    <row r="1" spans="2:14" ht="13.5">
      <c r="B1" s="168" t="s">
        <v>450</v>
      </c>
      <c r="D1" t="s">
        <v>420</v>
      </c>
      <c r="E1" s="91"/>
      <c r="F1" s="91"/>
      <c r="G1" s="91"/>
      <c r="H1" s="91"/>
      <c r="I1" s="91"/>
      <c r="J1" s="91"/>
      <c r="K1" s="91"/>
      <c r="L1" s="91"/>
      <c r="M1" s="91"/>
      <c r="N1" s="91"/>
    </row>
    <row r="2" ht="13.5">
      <c r="I2" s="138" t="s">
        <v>116</v>
      </c>
    </row>
    <row r="3" spans="2:10" ht="13.5">
      <c r="B3" s="189"/>
      <c r="C3" s="187" t="s">
        <v>421</v>
      </c>
      <c r="D3" s="311" t="s">
        <v>428</v>
      </c>
      <c r="E3" s="312"/>
      <c r="F3" s="313"/>
      <c r="G3" s="311" t="s">
        <v>433</v>
      </c>
      <c r="H3" s="312"/>
      <c r="I3" s="312"/>
      <c r="J3" s="4"/>
    </row>
    <row r="4" spans="2:10" ht="13.5">
      <c r="B4" s="190"/>
      <c r="C4" s="176"/>
      <c r="D4" s="185"/>
      <c r="E4" s="179" t="s">
        <v>429</v>
      </c>
      <c r="F4" s="174" t="s">
        <v>430</v>
      </c>
      <c r="G4" s="180"/>
      <c r="H4" s="183" t="s">
        <v>427</v>
      </c>
      <c r="I4" s="183" t="s">
        <v>423</v>
      </c>
      <c r="J4" s="4"/>
    </row>
    <row r="5" spans="2:10" ht="13.5">
      <c r="B5" s="190"/>
      <c r="C5" s="176"/>
      <c r="D5" s="184"/>
      <c r="E5" s="180" t="s">
        <v>434</v>
      </c>
      <c r="F5" s="180" t="s">
        <v>432</v>
      </c>
      <c r="G5" s="182"/>
      <c r="H5" s="185" t="s">
        <v>431</v>
      </c>
      <c r="I5" s="185" t="s">
        <v>424</v>
      </c>
      <c r="J5" s="4"/>
    </row>
    <row r="6" spans="2:10" ht="13.5">
      <c r="B6" s="190"/>
      <c r="C6" s="188"/>
      <c r="D6" s="186" t="s">
        <v>635</v>
      </c>
      <c r="E6" s="172"/>
      <c r="F6" s="181" t="s">
        <v>431</v>
      </c>
      <c r="G6" s="286" t="s">
        <v>635</v>
      </c>
      <c r="H6" s="194"/>
      <c r="I6" s="186" t="s">
        <v>431</v>
      </c>
      <c r="J6" s="4"/>
    </row>
    <row r="7" spans="2:10" ht="13.5">
      <c r="B7" s="191" t="s">
        <v>422</v>
      </c>
      <c r="C7" s="4"/>
      <c r="D7" s="4"/>
      <c r="E7" s="4"/>
      <c r="F7" s="4"/>
      <c r="G7" s="4"/>
      <c r="H7" s="4"/>
      <c r="I7" s="4"/>
      <c r="J7" s="4"/>
    </row>
    <row r="8" spans="2:10" ht="13.5">
      <c r="B8" s="16" t="s">
        <v>356</v>
      </c>
      <c r="C8" s="4"/>
      <c r="D8" s="4"/>
      <c r="E8" s="4"/>
      <c r="F8" s="4"/>
      <c r="G8" s="4"/>
      <c r="H8" s="4"/>
      <c r="I8" s="4"/>
      <c r="J8" s="4"/>
    </row>
    <row r="9" spans="2:10" ht="13.5">
      <c r="B9" s="16" t="s">
        <v>426</v>
      </c>
      <c r="C9" s="178">
        <v>715000</v>
      </c>
      <c r="D9" s="178">
        <v>486000</v>
      </c>
      <c r="E9" s="178">
        <v>474000</v>
      </c>
      <c r="F9" s="178">
        <v>60000</v>
      </c>
      <c r="G9" s="178">
        <v>461000</v>
      </c>
      <c r="H9" s="178">
        <v>444000</v>
      </c>
      <c r="I9" s="178">
        <v>185000</v>
      </c>
      <c r="J9" s="4"/>
    </row>
    <row r="10" spans="2:10" ht="13.5">
      <c r="B10" s="16" t="s">
        <v>357</v>
      </c>
      <c r="C10" s="4"/>
      <c r="D10" s="4"/>
      <c r="E10" s="4"/>
      <c r="F10" s="4"/>
      <c r="G10" s="4"/>
      <c r="H10" s="4"/>
      <c r="I10" s="4"/>
      <c r="J10" s="4"/>
    </row>
    <row r="11" spans="2:10" ht="13.5">
      <c r="B11" s="16" t="s">
        <v>426</v>
      </c>
      <c r="C11" s="192">
        <v>100</v>
      </c>
      <c r="D11" s="192">
        <v>68</v>
      </c>
      <c r="E11" s="192">
        <v>66.3</v>
      </c>
      <c r="F11" s="192">
        <v>8.4</v>
      </c>
      <c r="G11" s="192">
        <v>64.5</v>
      </c>
      <c r="H11" s="192">
        <v>62.1</v>
      </c>
      <c r="I11" s="192">
        <v>25.9</v>
      </c>
      <c r="J11" s="4"/>
    </row>
    <row r="12" spans="2:10" ht="13.5">
      <c r="B12" s="190" t="s">
        <v>425</v>
      </c>
      <c r="C12" s="4"/>
      <c r="D12" s="4"/>
      <c r="E12" s="4"/>
      <c r="F12" s="4"/>
      <c r="G12" s="4"/>
      <c r="H12" s="4"/>
      <c r="I12" s="4"/>
      <c r="J12" s="4"/>
    </row>
    <row r="13" spans="1:10" ht="13.5">
      <c r="A13" s="4"/>
      <c r="B13" s="16" t="s">
        <v>356</v>
      </c>
      <c r="C13" s="4"/>
      <c r="D13" s="4"/>
      <c r="E13" s="4"/>
      <c r="F13" s="4"/>
      <c r="G13" s="4"/>
      <c r="H13" s="4"/>
      <c r="I13" s="4"/>
      <c r="J13" s="4"/>
    </row>
    <row r="14" spans="1:10" ht="13.5">
      <c r="A14" s="4"/>
      <c r="B14" s="16" t="s">
        <v>426</v>
      </c>
      <c r="C14" s="178">
        <v>50132000</v>
      </c>
      <c r="D14" s="178">
        <v>26453000</v>
      </c>
      <c r="E14" s="178">
        <v>25815000</v>
      </c>
      <c r="F14" s="178">
        <v>3673000</v>
      </c>
      <c r="G14" s="178">
        <v>25512000</v>
      </c>
      <c r="H14" s="178">
        <v>24595000</v>
      </c>
      <c r="I14" s="178">
        <v>8001000</v>
      </c>
      <c r="J14" s="4"/>
    </row>
    <row r="15" spans="1:10" ht="13.5">
      <c r="A15" s="4"/>
      <c r="B15" s="16" t="s">
        <v>357</v>
      </c>
      <c r="C15" s="4"/>
      <c r="D15" s="4"/>
      <c r="E15" s="4"/>
      <c r="F15" s="4"/>
      <c r="G15" s="4"/>
      <c r="H15" s="4"/>
      <c r="I15" s="4"/>
      <c r="J15" s="4"/>
    </row>
    <row r="16" spans="1:10" ht="13.5">
      <c r="A16" s="4"/>
      <c r="B16" s="11" t="s">
        <v>426</v>
      </c>
      <c r="C16" s="193">
        <v>100</v>
      </c>
      <c r="D16" s="193">
        <v>52.8</v>
      </c>
      <c r="E16" s="193">
        <v>51.5</v>
      </c>
      <c r="F16" s="193">
        <v>7.3</v>
      </c>
      <c r="G16" s="193">
        <v>50.9</v>
      </c>
      <c r="H16" s="193">
        <v>49.1</v>
      </c>
      <c r="I16" s="193">
        <v>16</v>
      </c>
      <c r="J16" s="4"/>
    </row>
    <row r="17" spans="1:10" ht="13.5">
      <c r="A17" s="4"/>
      <c r="B17" s="170" t="s">
        <v>634</v>
      </c>
      <c r="C17" s="177"/>
      <c r="J17" s="4"/>
    </row>
    <row r="18" spans="1:2" ht="13.5">
      <c r="A18" s="4"/>
      <c r="B18" s="13" t="s">
        <v>120</v>
      </c>
    </row>
    <row r="19" ht="13.5">
      <c r="A19" s="4"/>
    </row>
    <row r="20" ht="13.5">
      <c r="A20" s="4"/>
    </row>
    <row r="21" ht="13.5">
      <c r="A21" s="4"/>
    </row>
    <row r="22" ht="13.5">
      <c r="A22" s="4"/>
    </row>
    <row r="23" ht="13.5">
      <c r="A23" s="4"/>
    </row>
    <row r="24" spans="1:15" ht="13.5">
      <c r="A24" s="4"/>
      <c r="B24" s="92"/>
      <c r="C24" s="4"/>
      <c r="D24" s="175"/>
      <c r="E24" s="175"/>
      <c r="F24" s="175"/>
      <c r="G24" s="175"/>
      <c r="H24" s="175"/>
      <c r="I24" s="175"/>
      <c r="J24" s="175"/>
      <c r="K24" s="175"/>
      <c r="L24" s="175"/>
      <c r="M24" s="175"/>
      <c r="N24" s="175"/>
      <c r="O24" s="4"/>
    </row>
    <row r="25" spans="1:15" ht="13.5">
      <c r="A25" s="4"/>
      <c r="B25" s="125"/>
      <c r="C25" s="4"/>
      <c r="D25" s="175"/>
      <c r="E25" s="175"/>
      <c r="F25" s="175"/>
      <c r="G25" s="175"/>
      <c r="H25" s="175"/>
      <c r="I25" s="175"/>
      <c r="J25" s="175"/>
      <c r="K25" s="175"/>
      <c r="L25" s="175"/>
      <c r="M25" s="175"/>
      <c r="N25" s="175"/>
      <c r="O25" s="4"/>
    </row>
    <row r="26" spans="1:15" ht="13.5">
      <c r="A26" s="4"/>
      <c r="B26" s="24"/>
      <c r="C26" s="4"/>
      <c r="D26" s="175"/>
      <c r="E26" s="175"/>
      <c r="F26" s="175"/>
      <c r="G26" s="175"/>
      <c r="H26" s="175"/>
      <c r="I26" s="175"/>
      <c r="J26" s="175"/>
      <c r="K26" s="175"/>
      <c r="L26" s="175"/>
      <c r="M26" s="175"/>
      <c r="N26" s="175"/>
      <c r="O26" s="4"/>
    </row>
    <row r="27" spans="1:15" ht="13.5">
      <c r="A27" s="4"/>
      <c r="B27" s="92"/>
      <c r="C27" s="175"/>
      <c r="D27" s="175"/>
      <c r="E27" s="175"/>
      <c r="F27" s="175"/>
      <c r="G27" s="175"/>
      <c r="H27" s="175"/>
      <c r="I27" s="175"/>
      <c r="J27" s="175"/>
      <c r="K27" s="175"/>
      <c r="L27" s="175"/>
      <c r="M27" s="175"/>
      <c r="N27" s="175"/>
      <c r="O27" s="4"/>
    </row>
    <row r="28" spans="2:14" ht="13.5">
      <c r="B28" s="92"/>
      <c r="C28" s="91"/>
      <c r="D28" s="91"/>
      <c r="E28" s="91"/>
      <c r="F28" s="91"/>
      <c r="G28" s="91"/>
      <c r="H28" s="91"/>
      <c r="I28" s="91"/>
      <c r="J28" s="91"/>
      <c r="K28" s="91"/>
      <c r="L28" s="91"/>
      <c r="M28" s="91"/>
      <c r="N28" s="91"/>
    </row>
    <row r="29" ht="13.5">
      <c r="B29" s="50"/>
    </row>
  </sheetData>
  <sheetProtection/>
  <mergeCells count="2">
    <mergeCell ref="D3:F3"/>
    <mergeCell ref="G3:I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B1:I51"/>
  <sheetViews>
    <sheetView zoomScalePageLayoutView="0" workbookViewId="0" topLeftCell="A1">
      <selection activeCell="B32" sqref="B32"/>
    </sheetView>
  </sheetViews>
  <sheetFormatPr defaultColWidth="9.140625" defaultRowHeight="15"/>
  <cols>
    <col min="1" max="1" width="1.28515625" style="0" customWidth="1"/>
    <col min="2" max="2" width="1.421875" style="0" customWidth="1"/>
    <col min="3" max="3" width="1.7109375" style="0" customWidth="1"/>
    <col min="4" max="4" width="21.28125" style="0" customWidth="1"/>
    <col min="5" max="5" width="21.8515625" style="0" bestFit="1" customWidth="1"/>
    <col min="6" max="7" width="21.8515625" style="0" customWidth="1"/>
  </cols>
  <sheetData>
    <row r="1" spans="4:5" ht="15">
      <c r="D1" s="287" t="s">
        <v>451</v>
      </c>
      <c r="E1" t="s">
        <v>401</v>
      </c>
    </row>
    <row r="2" ht="15">
      <c r="E2" t="s">
        <v>402</v>
      </c>
    </row>
    <row r="3" spans="2:9" ht="15">
      <c r="B3" s="6"/>
      <c r="C3" s="32"/>
      <c r="D3" s="7"/>
      <c r="E3" s="81" t="s">
        <v>95</v>
      </c>
      <c r="F3" s="164" t="s">
        <v>410</v>
      </c>
      <c r="G3" s="296" t="s">
        <v>96</v>
      </c>
      <c r="H3" s="13"/>
      <c r="I3" s="13"/>
    </row>
    <row r="4" spans="2:9" ht="15">
      <c r="B4" s="9"/>
      <c r="C4" s="33"/>
      <c r="D4" s="10"/>
      <c r="E4" s="282" t="s">
        <v>644</v>
      </c>
      <c r="F4" s="165" t="s">
        <v>411</v>
      </c>
      <c r="G4" s="297"/>
      <c r="H4" s="13"/>
      <c r="I4" s="13"/>
    </row>
    <row r="5" spans="2:9" ht="15">
      <c r="B5" s="14" t="s">
        <v>90</v>
      </c>
      <c r="C5" s="24"/>
      <c r="D5" s="15"/>
      <c r="E5" s="13"/>
      <c r="F5" s="13"/>
      <c r="G5" s="13"/>
      <c r="H5" s="13"/>
      <c r="I5" s="13"/>
    </row>
    <row r="6" spans="2:9" ht="15">
      <c r="B6" s="14" t="s">
        <v>91</v>
      </c>
      <c r="C6" s="24"/>
      <c r="D6" s="15"/>
      <c r="E6" s="13"/>
      <c r="F6" s="13"/>
      <c r="G6" s="13"/>
      <c r="H6" s="13"/>
      <c r="I6" s="13"/>
    </row>
    <row r="7" spans="2:9" ht="15">
      <c r="B7" s="14" t="s">
        <v>37</v>
      </c>
      <c r="C7" s="24"/>
      <c r="D7" s="15"/>
      <c r="E7" s="13"/>
      <c r="F7" s="13"/>
      <c r="G7" s="13"/>
      <c r="H7" s="13"/>
      <c r="I7" s="13"/>
    </row>
    <row r="8" spans="2:9" ht="15">
      <c r="B8" s="14" t="s">
        <v>399</v>
      </c>
      <c r="C8" s="24"/>
      <c r="D8" s="15"/>
      <c r="E8" s="13"/>
      <c r="F8" s="13"/>
      <c r="G8" s="13"/>
      <c r="H8" s="13"/>
      <c r="I8" s="13"/>
    </row>
    <row r="9" spans="2:9" ht="15">
      <c r="B9" s="14" t="s">
        <v>353</v>
      </c>
      <c r="C9" s="24"/>
      <c r="D9" s="15"/>
      <c r="E9" s="47">
        <v>96000</v>
      </c>
      <c r="F9" s="47">
        <v>126000</v>
      </c>
      <c r="G9" s="47">
        <v>677</v>
      </c>
      <c r="H9" s="13"/>
      <c r="I9" s="13"/>
    </row>
    <row r="10" spans="2:9" ht="15">
      <c r="B10" s="14"/>
      <c r="C10" s="24" t="s">
        <v>400</v>
      </c>
      <c r="D10" s="15"/>
      <c r="E10" s="47">
        <v>38000</v>
      </c>
      <c r="F10" s="47">
        <v>44000</v>
      </c>
      <c r="G10" s="47">
        <v>412</v>
      </c>
      <c r="H10" s="13"/>
      <c r="I10" s="13"/>
    </row>
    <row r="11" spans="2:9" ht="15">
      <c r="B11" s="14"/>
      <c r="C11" s="24"/>
      <c r="D11" s="15" t="s">
        <v>92</v>
      </c>
      <c r="E11" s="47">
        <v>9000</v>
      </c>
      <c r="F11" s="47">
        <v>10000</v>
      </c>
      <c r="G11" s="47">
        <v>333</v>
      </c>
      <c r="H11" s="13"/>
      <c r="I11" s="13"/>
    </row>
    <row r="12" spans="2:9" ht="15">
      <c r="B12" s="14"/>
      <c r="C12" s="24"/>
      <c r="D12" s="15" t="s">
        <v>93</v>
      </c>
      <c r="E12" s="47">
        <v>27000</v>
      </c>
      <c r="F12" s="47">
        <v>31000</v>
      </c>
      <c r="G12" s="47">
        <v>410</v>
      </c>
      <c r="H12" s="13"/>
      <c r="I12" s="13"/>
    </row>
    <row r="13" spans="2:9" ht="15">
      <c r="B13" s="14"/>
      <c r="C13" s="24" t="s">
        <v>94</v>
      </c>
      <c r="D13" s="15"/>
      <c r="E13" s="47">
        <v>57000</v>
      </c>
      <c r="F13" s="47">
        <v>73000</v>
      </c>
      <c r="G13" s="47">
        <v>845</v>
      </c>
      <c r="H13" s="13"/>
      <c r="I13" s="13"/>
    </row>
    <row r="14" spans="2:9" ht="15">
      <c r="B14" s="14"/>
      <c r="C14" s="24" t="s">
        <v>55</v>
      </c>
      <c r="D14" s="15"/>
      <c r="E14" s="47">
        <v>2000</v>
      </c>
      <c r="F14" s="47">
        <v>2000</v>
      </c>
      <c r="G14" s="47">
        <v>528</v>
      </c>
      <c r="H14" s="13"/>
      <c r="I14" s="13"/>
    </row>
    <row r="15" spans="2:9" ht="15">
      <c r="B15" s="14" t="s">
        <v>357</v>
      </c>
      <c r="C15" s="24"/>
      <c r="D15" s="15"/>
      <c r="E15" s="13"/>
      <c r="F15" s="91"/>
      <c r="G15" s="91"/>
      <c r="H15" s="13"/>
      <c r="I15" s="13"/>
    </row>
    <row r="16" spans="2:9" ht="15">
      <c r="B16" s="14" t="s">
        <v>353</v>
      </c>
      <c r="C16" s="24"/>
      <c r="D16" s="15"/>
      <c r="E16" s="19">
        <v>100</v>
      </c>
      <c r="F16" s="19">
        <v>100</v>
      </c>
      <c r="G16" s="44" t="s">
        <v>197</v>
      </c>
      <c r="H16" s="13"/>
      <c r="I16" s="13"/>
    </row>
    <row r="17" spans="2:9" ht="15">
      <c r="B17" s="14"/>
      <c r="C17" s="24" t="s">
        <v>400</v>
      </c>
      <c r="D17" s="15"/>
      <c r="E17" s="19">
        <f>E10/E$9*100</f>
        <v>39.58333333333333</v>
      </c>
      <c r="F17" s="19">
        <f>F10/F$9*100</f>
        <v>34.92063492063492</v>
      </c>
      <c r="G17" s="44" t="s">
        <v>197</v>
      </c>
      <c r="H17" s="13"/>
      <c r="I17" s="13"/>
    </row>
    <row r="18" spans="2:9" ht="15">
      <c r="B18" s="14"/>
      <c r="C18" s="24"/>
      <c r="D18" s="15" t="s">
        <v>92</v>
      </c>
      <c r="E18" s="19">
        <f>E11/E$9*100</f>
        <v>9.375</v>
      </c>
      <c r="F18" s="19">
        <f>F11/F$9*100</f>
        <v>7.936507936507936</v>
      </c>
      <c r="G18" s="44" t="s">
        <v>197</v>
      </c>
      <c r="H18" s="13"/>
      <c r="I18" s="13"/>
    </row>
    <row r="19" spans="2:9" ht="15">
      <c r="B19" s="14"/>
      <c r="C19" s="24"/>
      <c r="D19" s="15" t="s">
        <v>93</v>
      </c>
      <c r="E19" s="19">
        <f aca="true" t="shared" si="0" ref="E19:F21">E12/E$9*100</f>
        <v>28.125</v>
      </c>
      <c r="F19" s="19">
        <f t="shared" si="0"/>
        <v>24.6031746031746</v>
      </c>
      <c r="G19" s="44" t="s">
        <v>197</v>
      </c>
      <c r="H19" s="13"/>
      <c r="I19" s="13"/>
    </row>
    <row r="20" spans="2:9" ht="15">
      <c r="B20" s="14"/>
      <c r="C20" s="24" t="s">
        <v>94</v>
      </c>
      <c r="D20" s="15"/>
      <c r="E20" s="19">
        <f t="shared" si="0"/>
        <v>59.375</v>
      </c>
      <c r="F20" s="19">
        <f>F13/F$9*100</f>
        <v>57.936507936507944</v>
      </c>
      <c r="G20" s="44" t="s">
        <v>197</v>
      </c>
      <c r="H20" s="13"/>
      <c r="I20" s="13"/>
    </row>
    <row r="21" spans="2:9" ht="15">
      <c r="B21" s="14"/>
      <c r="C21" s="24" t="s">
        <v>55</v>
      </c>
      <c r="D21" s="15"/>
      <c r="E21" s="19">
        <f t="shared" si="0"/>
        <v>2.083333333333333</v>
      </c>
      <c r="F21" s="19">
        <f t="shared" si="0"/>
        <v>1.5873015873015872</v>
      </c>
      <c r="G21" s="44"/>
      <c r="H21" s="13"/>
      <c r="I21" s="13"/>
    </row>
    <row r="22" spans="2:9" ht="15">
      <c r="B22" s="14" t="s">
        <v>358</v>
      </c>
      <c r="C22" s="24"/>
      <c r="D22" s="15"/>
      <c r="E22" s="13"/>
      <c r="F22" s="13"/>
      <c r="G22" s="44" t="s">
        <v>197</v>
      </c>
      <c r="H22" s="13"/>
      <c r="I22" s="13"/>
    </row>
    <row r="23" spans="2:9" ht="15">
      <c r="B23" s="14" t="s">
        <v>399</v>
      </c>
      <c r="C23" s="24"/>
      <c r="D23" s="15"/>
      <c r="H23" s="13"/>
      <c r="I23" s="13"/>
    </row>
    <row r="24" spans="2:9" ht="15">
      <c r="B24" s="14" t="s">
        <v>353</v>
      </c>
      <c r="C24" s="24"/>
      <c r="D24" s="15"/>
      <c r="E24" s="143">
        <v>4780000</v>
      </c>
      <c r="F24" s="143">
        <v>6265000</v>
      </c>
      <c r="G24" s="143">
        <v>608</v>
      </c>
      <c r="H24" s="13"/>
      <c r="I24" s="13"/>
    </row>
    <row r="25" spans="2:9" ht="15">
      <c r="B25" s="14"/>
      <c r="C25" s="24" t="s">
        <v>400</v>
      </c>
      <c r="D25" s="15"/>
      <c r="E25" s="114">
        <v>2261000</v>
      </c>
      <c r="F25" s="114">
        <v>2556000</v>
      </c>
      <c r="G25" s="158" t="s">
        <v>311</v>
      </c>
      <c r="H25" s="13"/>
      <c r="I25" s="13"/>
    </row>
    <row r="26" spans="2:9" ht="15">
      <c r="B26" s="14"/>
      <c r="C26" s="24"/>
      <c r="D26" s="15" t="s">
        <v>92</v>
      </c>
      <c r="E26" s="142">
        <v>716000</v>
      </c>
      <c r="F26" s="42">
        <v>785000</v>
      </c>
      <c r="G26" s="143">
        <v>280</v>
      </c>
      <c r="I26" s="13"/>
    </row>
    <row r="27" spans="2:9" ht="15">
      <c r="B27" s="14"/>
      <c r="C27" s="24"/>
      <c r="D27" s="15" t="s">
        <v>93</v>
      </c>
      <c r="E27" s="142">
        <v>1367000</v>
      </c>
      <c r="F27" s="42">
        <v>1580000</v>
      </c>
      <c r="G27" s="143">
        <v>436</v>
      </c>
      <c r="H27" s="13"/>
      <c r="I27" s="13"/>
    </row>
    <row r="28" spans="2:9" ht="15">
      <c r="B28" s="14"/>
      <c r="C28" s="24" t="s">
        <v>94</v>
      </c>
      <c r="D28" s="15"/>
      <c r="E28" s="142">
        <v>2321000</v>
      </c>
      <c r="F28" s="42">
        <v>2873000</v>
      </c>
      <c r="G28" s="143">
        <v>802</v>
      </c>
      <c r="H28" s="13"/>
      <c r="I28" s="13"/>
    </row>
    <row r="29" spans="2:8" ht="13.5">
      <c r="B29" s="14"/>
      <c r="C29" s="24" t="s">
        <v>55</v>
      </c>
      <c r="D29" s="15"/>
      <c r="E29" s="142">
        <v>163000</v>
      </c>
      <c r="F29" s="42">
        <v>182000</v>
      </c>
      <c r="G29" s="143">
        <v>562</v>
      </c>
      <c r="H29" s="13"/>
    </row>
    <row r="30" spans="2:9" ht="13.5">
      <c r="B30" s="14" t="s">
        <v>357</v>
      </c>
      <c r="C30" s="24"/>
      <c r="D30" s="15"/>
      <c r="E30" s="13"/>
      <c r="F30" s="13"/>
      <c r="G30" s="44"/>
      <c r="H30" s="13"/>
      <c r="I30" s="13"/>
    </row>
    <row r="31" spans="2:9" ht="13.5">
      <c r="B31" s="14" t="s">
        <v>353</v>
      </c>
      <c r="C31" s="24"/>
      <c r="D31" s="15"/>
      <c r="E31" s="19">
        <v>100</v>
      </c>
      <c r="F31" s="19">
        <v>100</v>
      </c>
      <c r="G31" s="44" t="s">
        <v>197</v>
      </c>
      <c r="H31" s="13"/>
      <c r="I31" s="13"/>
    </row>
    <row r="32" spans="2:9" ht="13.5">
      <c r="B32" s="14"/>
      <c r="C32" s="24" t="s">
        <v>400</v>
      </c>
      <c r="D32" s="15"/>
      <c r="E32" s="19">
        <f>E25/$E$24*100</f>
        <v>47.30125523012552</v>
      </c>
      <c r="F32" s="19">
        <f>F25/F$24*100</f>
        <v>40.79808459696728</v>
      </c>
      <c r="G32" s="44" t="s">
        <v>197</v>
      </c>
      <c r="H32" s="13"/>
      <c r="I32" s="13"/>
    </row>
    <row r="33" spans="2:9" ht="13.5">
      <c r="B33" s="14"/>
      <c r="C33" s="24"/>
      <c r="D33" s="15" t="s">
        <v>92</v>
      </c>
      <c r="E33" s="19">
        <f>E26/$E$24*100</f>
        <v>14.979079497907948</v>
      </c>
      <c r="F33" s="19">
        <f>F26/F$24*100</f>
        <v>12.529928172386274</v>
      </c>
      <c r="G33" s="44" t="s">
        <v>197</v>
      </c>
      <c r="H33" s="13"/>
      <c r="I33" s="13"/>
    </row>
    <row r="34" spans="2:9" ht="13.5">
      <c r="B34" s="14"/>
      <c r="C34" s="24"/>
      <c r="D34" s="15" t="s">
        <v>93</v>
      </c>
      <c r="E34" s="19">
        <f>E27/$E$24*100</f>
        <v>28.598326359832637</v>
      </c>
      <c r="F34" s="19">
        <f>F27/F$24*100</f>
        <v>25.219473264166005</v>
      </c>
      <c r="G34" s="44" t="s">
        <v>197</v>
      </c>
      <c r="H34" s="13"/>
      <c r="I34" s="13"/>
    </row>
    <row r="35" spans="2:9" ht="13.5">
      <c r="B35" s="14"/>
      <c r="C35" s="24" t="s">
        <v>94</v>
      </c>
      <c r="D35" s="15"/>
      <c r="E35" s="19">
        <f>E28/$E$24*100</f>
        <v>48.55648535564854</v>
      </c>
      <c r="F35" s="19">
        <f>F28/F$24*100</f>
        <v>45.85794094173982</v>
      </c>
      <c r="G35" s="44" t="s">
        <v>197</v>
      </c>
      <c r="H35" s="13"/>
      <c r="I35" s="13"/>
    </row>
    <row r="36" spans="2:9" ht="14.25" thickBot="1">
      <c r="B36" s="25"/>
      <c r="C36" s="27" t="s">
        <v>55</v>
      </c>
      <c r="D36" s="26"/>
      <c r="E36" s="37">
        <f>E29/$E$24*100</f>
        <v>3.410041841004184</v>
      </c>
      <c r="F36" s="37">
        <f>F29/F$24*100</f>
        <v>2.905027932960894</v>
      </c>
      <c r="G36" s="68" t="s">
        <v>197</v>
      </c>
      <c r="H36" s="13"/>
      <c r="I36" s="13"/>
    </row>
    <row r="37" spans="2:9" ht="13.5">
      <c r="B37" s="13"/>
      <c r="C37" s="13"/>
      <c r="D37" s="109" t="s">
        <v>643</v>
      </c>
      <c r="H37" s="13"/>
      <c r="I37" s="13"/>
    </row>
    <row r="38" spans="2:9" ht="13.5">
      <c r="B38" s="13"/>
      <c r="C38" s="13"/>
      <c r="D38" s="13" t="s">
        <v>120</v>
      </c>
      <c r="H38" s="13"/>
      <c r="I38" s="13"/>
    </row>
    <row r="39" spans="2:9" ht="13.5">
      <c r="B39" s="13"/>
      <c r="C39" s="13"/>
      <c r="D39" s="13"/>
      <c r="E39" s="13"/>
      <c r="F39" s="13"/>
      <c r="G39" s="13"/>
      <c r="H39" s="13"/>
      <c r="I39" s="13"/>
    </row>
    <row r="40" spans="5:7" ht="13.5">
      <c r="E40" s="13"/>
      <c r="F40" s="13"/>
      <c r="G40" s="13"/>
    </row>
    <row r="41" spans="5:7" ht="13.5">
      <c r="E41" s="13"/>
      <c r="F41" s="13"/>
      <c r="G41" s="13"/>
    </row>
    <row r="45" ht="13.5">
      <c r="E45" s="56"/>
    </row>
    <row r="46" ht="13.5">
      <c r="E46" s="56"/>
    </row>
    <row r="47" ht="13.5">
      <c r="E47" s="56"/>
    </row>
    <row r="49" ht="13.5">
      <c r="E49" s="56"/>
    </row>
    <row r="50" ht="13.5">
      <c r="E50" s="56"/>
    </row>
    <row r="51" ht="13.5">
      <c r="E51" s="56"/>
    </row>
  </sheetData>
  <sheetProtection/>
  <mergeCells count="1">
    <mergeCell ref="G3:G4"/>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B1:O55"/>
  <sheetViews>
    <sheetView zoomScalePageLayoutView="0" workbookViewId="0" topLeftCell="A1">
      <selection activeCell="O10" sqref="O10"/>
    </sheetView>
  </sheetViews>
  <sheetFormatPr defaultColWidth="9.140625" defaultRowHeight="15"/>
  <cols>
    <col min="1" max="1" width="1.28515625" style="0" customWidth="1"/>
  </cols>
  <sheetData>
    <row r="1" spans="2:15" ht="13.5">
      <c r="B1" t="s">
        <v>518</v>
      </c>
      <c r="D1" s="91" t="s">
        <v>452</v>
      </c>
      <c r="E1" s="91"/>
      <c r="F1" s="91"/>
      <c r="G1" s="91"/>
      <c r="H1" s="91"/>
      <c r="I1" s="91"/>
      <c r="J1" s="91"/>
      <c r="K1" s="91"/>
      <c r="L1" s="91"/>
      <c r="M1" s="91"/>
      <c r="N1" s="91"/>
      <c r="O1" s="91"/>
    </row>
    <row r="2" spans="2:15" ht="13.5">
      <c r="B2" s="91"/>
      <c r="C2" s="91"/>
      <c r="D2" s="91"/>
      <c r="E2" s="91"/>
      <c r="F2" s="91"/>
      <c r="G2" s="91"/>
      <c r="H2" s="91"/>
      <c r="I2" s="91"/>
      <c r="J2" s="91"/>
      <c r="K2" s="91"/>
      <c r="L2" s="91"/>
      <c r="M2" s="91"/>
      <c r="N2" s="91"/>
      <c r="O2" s="91"/>
    </row>
    <row r="3" spans="2:15" ht="13.5">
      <c r="B3" s="8"/>
      <c r="C3" s="292" t="s">
        <v>453</v>
      </c>
      <c r="D3" s="293"/>
      <c r="E3" s="293"/>
      <c r="F3" s="303"/>
      <c r="G3" s="304"/>
      <c r="H3" s="6" t="s">
        <v>454</v>
      </c>
      <c r="I3" s="6" t="s">
        <v>454</v>
      </c>
      <c r="J3" s="205" t="s">
        <v>98</v>
      </c>
      <c r="K3" s="314" t="s">
        <v>455</v>
      </c>
      <c r="L3" s="315"/>
      <c r="M3" s="316" t="s">
        <v>6</v>
      </c>
      <c r="N3" s="316"/>
      <c r="O3" s="317"/>
    </row>
    <row r="4" spans="2:15" ht="13.5">
      <c r="B4" s="16"/>
      <c r="C4" s="292" t="s">
        <v>456</v>
      </c>
      <c r="D4" s="294"/>
      <c r="E4" s="202" t="s">
        <v>1</v>
      </c>
      <c r="F4" s="292" t="s">
        <v>2</v>
      </c>
      <c r="G4" s="294"/>
      <c r="H4" s="24" t="s">
        <v>457</v>
      </c>
      <c r="I4" s="14" t="s">
        <v>458</v>
      </c>
      <c r="J4" s="206"/>
      <c r="K4" s="318" t="s">
        <v>459</v>
      </c>
      <c r="L4" s="319"/>
      <c r="M4" s="207" t="s">
        <v>460</v>
      </c>
      <c r="N4" s="320" t="s">
        <v>461</v>
      </c>
      <c r="O4" s="317"/>
    </row>
    <row r="5" spans="2:15" ht="13.5">
      <c r="B5" s="11"/>
      <c r="C5" s="198" t="s">
        <v>462</v>
      </c>
      <c r="D5" s="197" t="s">
        <v>463</v>
      </c>
      <c r="E5" s="200" t="s">
        <v>464</v>
      </c>
      <c r="F5" s="84" t="s">
        <v>465</v>
      </c>
      <c r="G5" s="208" t="s">
        <v>466</v>
      </c>
      <c r="H5" s="209" t="s">
        <v>467</v>
      </c>
      <c r="I5" s="209" t="s">
        <v>467</v>
      </c>
      <c r="J5" s="83" t="s">
        <v>468</v>
      </c>
      <c r="K5" s="83" t="s">
        <v>464</v>
      </c>
      <c r="L5" s="210" t="s">
        <v>466</v>
      </c>
      <c r="M5" s="200" t="s">
        <v>467</v>
      </c>
      <c r="N5" s="83" t="s">
        <v>465</v>
      </c>
      <c r="O5" s="211" t="s">
        <v>466</v>
      </c>
    </row>
    <row r="6" spans="2:15" ht="13.5">
      <c r="B6" s="212" t="s">
        <v>469</v>
      </c>
      <c r="C6" s="213">
        <v>57586000</v>
      </c>
      <c r="D6" s="214">
        <v>53890900</v>
      </c>
      <c r="E6" s="215">
        <v>3695100</v>
      </c>
      <c r="F6" s="216">
        <v>6.856630711307475</v>
      </c>
      <c r="G6" s="216" t="s">
        <v>470</v>
      </c>
      <c r="H6" s="217">
        <v>49598300</v>
      </c>
      <c r="I6" s="218">
        <v>7987600</v>
      </c>
      <c r="J6" s="219">
        <v>49894500</v>
      </c>
      <c r="K6" s="220">
        <v>1.154155267614667</v>
      </c>
      <c r="L6" s="221" t="s">
        <v>470</v>
      </c>
      <c r="M6" s="222">
        <v>7567900</v>
      </c>
      <c r="N6" s="223">
        <v>13.141909491890392</v>
      </c>
      <c r="O6" s="224" t="s">
        <v>470</v>
      </c>
    </row>
    <row r="7" spans="2:15" ht="13.5">
      <c r="B7" s="225" t="s">
        <v>471</v>
      </c>
      <c r="C7" s="226">
        <v>2730500</v>
      </c>
      <c r="D7" s="214">
        <v>2572200</v>
      </c>
      <c r="E7" s="214">
        <v>158300</v>
      </c>
      <c r="F7" s="216">
        <v>6.154264831661613</v>
      </c>
      <c r="G7" s="227">
        <v>20</v>
      </c>
      <c r="H7" s="228">
        <v>2340300</v>
      </c>
      <c r="I7" s="219">
        <v>390100</v>
      </c>
      <c r="J7" s="219">
        <v>2358600</v>
      </c>
      <c r="K7" s="229">
        <v>1.157678283727635</v>
      </c>
      <c r="L7" s="230">
        <v>24</v>
      </c>
      <c r="M7" s="231">
        <v>374400</v>
      </c>
      <c r="N7" s="232">
        <v>13.711774400292986</v>
      </c>
      <c r="O7" s="230">
        <v>27</v>
      </c>
    </row>
    <row r="8" spans="2:15" ht="13.5">
      <c r="B8" s="225" t="s">
        <v>472</v>
      </c>
      <c r="C8" s="226">
        <v>580800</v>
      </c>
      <c r="D8" s="214">
        <v>559200</v>
      </c>
      <c r="E8" s="214">
        <v>21600</v>
      </c>
      <c r="F8" s="216">
        <v>3.862660944206009</v>
      </c>
      <c r="G8" s="227">
        <v>42</v>
      </c>
      <c r="H8" s="228">
        <v>493500</v>
      </c>
      <c r="I8" s="219">
        <v>87400</v>
      </c>
      <c r="J8" s="219">
        <v>495500</v>
      </c>
      <c r="K8" s="229">
        <v>1.1721493440968718</v>
      </c>
      <c r="L8" s="230">
        <v>16</v>
      </c>
      <c r="M8" s="231">
        <v>84700</v>
      </c>
      <c r="N8" s="232">
        <v>14.583333333333334</v>
      </c>
      <c r="O8" s="230">
        <v>15</v>
      </c>
    </row>
    <row r="9" spans="2:15" ht="13.5">
      <c r="B9" s="225" t="s">
        <v>473</v>
      </c>
      <c r="C9" s="226">
        <v>549500</v>
      </c>
      <c r="D9" s="214">
        <v>527900</v>
      </c>
      <c r="E9" s="214">
        <v>21600</v>
      </c>
      <c r="F9" s="216">
        <v>4.09168403106649</v>
      </c>
      <c r="G9" s="227">
        <v>40</v>
      </c>
      <c r="H9" s="228">
        <v>470700</v>
      </c>
      <c r="I9" s="219">
        <v>78800</v>
      </c>
      <c r="J9" s="219">
        <v>472500</v>
      </c>
      <c r="K9" s="229">
        <v>1.162962962962963</v>
      </c>
      <c r="L9" s="230">
        <v>24</v>
      </c>
      <c r="M9" s="231">
        <v>77300</v>
      </c>
      <c r="N9" s="232">
        <v>14.067333939945406</v>
      </c>
      <c r="O9" s="230">
        <v>23</v>
      </c>
    </row>
    <row r="10" spans="2:15" ht="13.5">
      <c r="B10" s="225" t="s">
        <v>474</v>
      </c>
      <c r="C10" s="226">
        <v>1013900</v>
      </c>
      <c r="D10" s="214">
        <v>942300</v>
      </c>
      <c r="E10" s="214">
        <v>71600</v>
      </c>
      <c r="F10" s="216">
        <v>7.598429374933673</v>
      </c>
      <c r="G10" s="227">
        <v>10</v>
      </c>
      <c r="H10" s="228">
        <v>869700</v>
      </c>
      <c r="I10" s="219">
        <v>144200</v>
      </c>
      <c r="J10" s="219">
        <v>871900</v>
      </c>
      <c r="K10" s="229">
        <v>1.1628627136139467</v>
      </c>
      <c r="L10" s="230">
        <v>24</v>
      </c>
      <c r="M10" s="231">
        <v>138400</v>
      </c>
      <c r="N10" s="232">
        <v>13.650261366998716</v>
      </c>
      <c r="O10" s="230">
        <v>27</v>
      </c>
    </row>
    <row r="11" spans="2:15" ht="13.5">
      <c r="B11" s="225" t="s">
        <v>475</v>
      </c>
      <c r="C11" s="226">
        <v>437400</v>
      </c>
      <c r="D11" s="214">
        <v>428600</v>
      </c>
      <c r="E11" s="214">
        <v>8800</v>
      </c>
      <c r="F11" s="216">
        <v>2.053196453569762</v>
      </c>
      <c r="G11" s="227">
        <v>45</v>
      </c>
      <c r="H11" s="228">
        <v>380300</v>
      </c>
      <c r="I11" s="219">
        <v>57100</v>
      </c>
      <c r="J11" s="219">
        <v>381900</v>
      </c>
      <c r="K11" s="229">
        <v>1.145326001571092</v>
      </c>
      <c r="L11" s="230">
        <v>33</v>
      </c>
      <c r="M11" s="231">
        <v>55300</v>
      </c>
      <c r="N11" s="232">
        <v>12.64288980338363</v>
      </c>
      <c r="O11" s="230">
        <v>37</v>
      </c>
    </row>
    <row r="12" spans="2:15" ht="13.5">
      <c r="B12" s="225" t="s">
        <v>476</v>
      </c>
      <c r="C12" s="226">
        <v>432700</v>
      </c>
      <c r="D12" s="214">
        <v>415000</v>
      </c>
      <c r="E12" s="214">
        <v>17700</v>
      </c>
      <c r="F12" s="216">
        <v>4.265060240963855</v>
      </c>
      <c r="G12" s="227">
        <v>38</v>
      </c>
      <c r="H12" s="228">
        <v>383000</v>
      </c>
      <c r="I12" s="219">
        <v>49700</v>
      </c>
      <c r="J12" s="219">
        <v>383900</v>
      </c>
      <c r="K12" s="229">
        <v>1.1271164365720239</v>
      </c>
      <c r="L12" s="230">
        <v>41</v>
      </c>
      <c r="M12" s="231">
        <v>47500</v>
      </c>
      <c r="N12" s="232">
        <v>10.97758262075341</v>
      </c>
      <c r="O12" s="230">
        <v>43</v>
      </c>
    </row>
    <row r="13" spans="2:15" ht="13.5">
      <c r="B13" s="225" t="s">
        <v>477</v>
      </c>
      <c r="C13" s="226">
        <v>808200</v>
      </c>
      <c r="D13" s="214">
        <v>781800</v>
      </c>
      <c r="E13" s="214">
        <v>26400</v>
      </c>
      <c r="F13" s="216">
        <v>3.376822716807368</v>
      </c>
      <c r="G13" s="227">
        <v>44</v>
      </c>
      <c r="H13" s="228">
        <v>699700</v>
      </c>
      <c r="I13" s="219">
        <v>108600</v>
      </c>
      <c r="J13" s="219">
        <v>702000</v>
      </c>
      <c r="K13" s="229">
        <v>1.1512820512820512</v>
      </c>
      <c r="L13" s="230">
        <v>33</v>
      </c>
      <c r="M13" s="231">
        <v>105000</v>
      </c>
      <c r="N13" s="232">
        <v>12.991833704528583</v>
      </c>
      <c r="O13" s="230">
        <v>35</v>
      </c>
    </row>
    <row r="14" spans="2:15" ht="13.5">
      <c r="B14" s="225" t="s">
        <v>478</v>
      </c>
      <c r="C14" s="226">
        <v>1223800</v>
      </c>
      <c r="D14" s="214">
        <v>1135900</v>
      </c>
      <c r="E14" s="214">
        <v>87900</v>
      </c>
      <c r="F14" s="216">
        <v>7.738357249757902</v>
      </c>
      <c r="G14" s="227">
        <v>9</v>
      </c>
      <c r="H14" s="228">
        <v>1036200</v>
      </c>
      <c r="I14" s="219">
        <v>187600</v>
      </c>
      <c r="J14" s="219">
        <v>1040200</v>
      </c>
      <c r="K14" s="229">
        <v>1.1765045183618534</v>
      </c>
      <c r="L14" s="230">
        <v>8</v>
      </c>
      <c r="M14" s="231">
        <v>178400</v>
      </c>
      <c r="N14" s="232">
        <v>14.577545350547474</v>
      </c>
      <c r="O14" s="230">
        <v>15</v>
      </c>
    </row>
    <row r="15" spans="2:15" ht="13.5">
      <c r="B15" s="225" t="s">
        <v>479</v>
      </c>
      <c r="C15" s="226">
        <v>839900</v>
      </c>
      <c r="D15" s="214">
        <v>769700</v>
      </c>
      <c r="E15" s="214">
        <v>70200</v>
      </c>
      <c r="F15" s="216">
        <v>9.120436533714434</v>
      </c>
      <c r="G15" s="227">
        <v>3</v>
      </c>
      <c r="H15" s="228">
        <v>708700</v>
      </c>
      <c r="I15" s="219">
        <v>131300</v>
      </c>
      <c r="J15" s="219">
        <v>711400</v>
      </c>
      <c r="K15" s="229">
        <v>1.1806297441664324</v>
      </c>
      <c r="L15" s="230">
        <v>8</v>
      </c>
      <c r="M15" s="231">
        <v>126300</v>
      </c>
      <c r="N15" s="232">
        <v>15.03750446481724</v>
      </c>
      <c r="O15" s="230">
        <v>12</v>
      </c>
    </row>
    <row r="16" spans="2:15" ht="13.5">
      <c r="B16" s="225" t="s">
        <v>480</v>
      </c>
      <c r="C16" s="226">
        <v>855800</v>
      </c>
      <c r="D16" s="214">
        <v>798700</v>
      </c>
      <c r="E16" s="214">
        <v>57100</v>
      </c>
      <c r="F16" s="216">
        <v>7.149117315637911</v>
      </c>
      <c r="G16" s="227">
        <v>14</v>
      </c>
      <c r="H16" s="228">
        <v>725300</v>
      </c>
      <c r="I16" s="219">
        <v>130400</v>
      </c>
      <c r="J16" s="219">
        <v>728800</v>
      </c>
      <c r="K16" s="229">
        <v>1.1742590559824369</v>
      </c>
      <c r="L16" s="230">
        <v>16</v>
      </c>
      <c r="M16" s="231">
        <v>123100</v>
      </c>
      <c r="N16" s="232">
        <v>14.384201916335593</v>
      </c>
      <c r="O16" s="230">
        <v>20</v>
      </c>
    </row>
    <row r="17" spans="2:15" ht="13.5">
      <c r="B17" s="225" t="s">
        <v>481</v>
      </c>
      <c r="C17" s="226">
        <v>3029000</v>
      </c>
      <c r="D17" s="214">
        <v>2826600</v>
      </c>
      <c r="E17" s="214">
        <v>202400</v>
      </c>
      <c r="F17" s="216">
        <v>7.160546239298096</v>
      </c>
      <c r="G17" s="227">
        <v>13</v>
      </c>
      <c r="H17" s="228">
        <v>2688000</v>
      </c>
      <c r="I17" s="219">
        <v>341100</v>
      </c>
      <c r="J17" s="219">
        <v>2710000</v>
      </c>
      <c r="K17" s="229">
        <v>1.1177121771217713</v>
      </c>
      <c r="L17" s="230">
        <v>44</v>
      </c>
      <c r="M17" s="231">
        <v>322600</v>
      </c>
      <c r="N17" s="232">
        <v>10.6503796632552</v>
      </c>
      <c r="O17" s="230">
        <v>45</v>
      </c>
    </row>
    <row r="18" spans="2:15" ht="13.5">
      <c r="B18" s="225" t="s">
        <v>482</v>
      </c>
      <c r="C18" s="226">
        <v>2717700</v>
      </c>
      <c r="D18" s="214">
        <v>2526200</v>
      </c>
      <c r="E18" s="214">
        <v>191500</v>
      </c>
      <c r="F18" s="216">
        <v>7.580555775473043</v>
      </c>
      <c r="G18" s="227">
        <v>10</v>
      </c>
      <c r="H18" s="228">
        <v>2344500</v>
      </c>
      <c r="I18" s="219">
        <v>373100</v>
      </c>
      <c r="J18" s="219">
        <v>2357500</v>
      </c>
      <c r="K18" s="229">
        <v>1.1527889713679746</v>
      </c>
      <c r="L18" s="230">
        <v>33</v>
      </c>
      <c r="M18" s="231">
        <v>355900</v>
      </c>
      <c r="N18" s="232">
        <v>13.095632336166613</v>
      </c>
      <c r="O18" s="230">
        <v>33</v>
      </c>
    </row>
    <row r="19" spans="2:15" ht="13.5">
      <c r="B19" s="225" t="s">
        <v>483</v>
      </c>
      <c r="C19" s="226">
        <v>6780500</v>
      </c>
      <c r="D19" s="214">
        <v>6186000</v>
      </c>
      <c r="E19" s="214">
        <v>594500</v>
      </c>
      <c r="F19" s="216">
        <v>9.610410604591012</v>
      </c>
      <c r="G19" s="227">
        <v>2</v>
      </c>
      <c r="H19" s="228">
        <v>5939900</v>
      </c>
      <c r="I19" s="219">
        <v>840500</v>
      </c>
      <c r="J19" s="219">
        <v>5980900</v>
      </c>
      <c r="K19" s="229">
        <v>1.1336922536741962</v>
      </c>
      <c r="L19" s="230">
        <v>41</v>
      </c>
      <c r="M19" s="231">
        <v>750300</v>
      </c>
      <c r="N19" s="232">
        <v>11.06555563748986</v>
      </c>
      <c r="O19" s="230">
        <v>41</v>
      </c>
    </row>
    <row r="20" spans="2:15" ht="13.5">
      <c r="B20" s="225" t="s">
        <v>484</v>
      </c>
      <c r="C20" s="226">
        <v>4067800</v>
      </c>
      <c r="D20" s="214">
        <v>3752000</v>
      </c>
      <c r="E20" s="214">
        <v>315800</v>
      </c>
      <c r="F20" s="216">
        <v>8.41684434968017</v>
      </c>
      <c r="G20" s="227">
        <v>5</v>
      </c>
      <c r="H20" s="228">
        <v>3612200</v>
      </c>
      <c r="I20" s="219">
        <v>455600</v>
      </c>
      <c r="J20" s="219">
        <v>3640800</v>
      </c>
      <c r="K20" s="229">
        <v>1.117281916062404</v>
      </c>
      <c r="L20" s="230">
        <v>44</v>
      </c>
      <c r="M20" s="231">
        <v>428600</v>
      </c>
      <c r="N20" s="232">
        <v>10.536407886326762</v>
      </c>
      <c r="O20" s="230">
        <v>46</v>
      </c>
    </row>
    <row r="21" spans="2:15" ht="13.5">
      <c r="B21" s="225" t="s">
        <v>485</v>
      </c>
      <c r="C21" s="226">
        <v>929700</v>
      </c>
      <c r="D21" s="214">
        <v>888000</v>
      </c>
      <c r="E21" s="214">
        <v>41700</v>
      </c>
      <c r="F21" s="216">
        <v>4.695945945945946</v>
      </c>
      <c r="G21" s="227">
        <v>35</v>
      </c>
      <c r="H21" s="228">
        <v>810700</v>
      </c>
      <c r="I21" s="219">
        <v>119000</v>
      </c>
      <c r="J21" s="219">
        <v>814700</v>
      </c>
      <c r="K21" s="229">
        <v>1.1411562538357678</v>
      </c>
      <c r="L21" s="230">
        <v>39</v>
      </c>
      <c r="M21" s="231">
        <v>112800</v>
      </c>
      <c r="N21" s="232">
        <v>12.13294611164892</v>
      </c>
      <c r="O21" s="230">
        <v>40</v>
      </c>
    </row>
    <row r="22" spans="2:15" ht="13.5">
      <c r="B22" s="225" t="s">
        <v>486</v>
      </c>
      <c r="C22" s="226">
        <v>424300</v>
      </c>
      <c r="D22" s="214">
        <v>407700</v>
      </c>
      <c r="E22" s="214">
        <v>16600</v>
      </c>
      <c r="F22" s="216">
        <v>4.0716212901643365</v>
      </c>
      <c r="G22" s="227">
        <v>40</v>
      </c>
      <c r="H22" s="228">
        <v>368800</v>
      </c>
      <c r="I22" s="219">
        <v>55500</v>
      </c>
      <c r="J22" s="219">
        <v>370200</v>
      </c>
      <c r="K22" s="229">
        <v>1.1461372231226363</v>
      </c>
      <c r="L22" s="230">
        <v>33</v>
      </c>
      <c r="M22" s="231">
        <v>52200</v>
      </c>
      <c r="N22" s="232">
        <v>12.302616073532878</v>
      </c>
      <c r="O22" s="230">
        <v>38</v>
      </c>
    </row>
    <row r="23" spans="2:15" ht="13.5">
      <c r="B23" s="225" t="s">
        <v>487</v>
      </c>
      <c r="C23" s="226">
        <v>498000</v>
      </c>
      <c r="D23" s="214">
        <v>470500</v>
      </c>
      <c r="E23" s="214">
        <v>27500</v>
      </c>
      <c r="F23" s="216">
        <v>5.844845908607864</v>
      </c>
      <c r="G23" s="227">
        <v>24</v>
      </c>
      <c r="H23" s="228">
        <v>421600</v>
      </c>
      <c r="I23" s="219">
        <v>76400</v>
      </c>
      <c r="J23" s="219">
        <v>423800</v>
      </c>
      <c r="K23" s="229">
        <v>1.175082586125531</v>
      </c>
      <c r="L23" s="230">
        <v>8</v>
      </c>
      <c r="M23" s="231">
        <v>72700</v>
      </c>
      <c r="N23" s="232">
        <v>14.598393574297189</v>
      </c>
      <c r="O23" s="230">
        <v>15</v>
      </c>
    </row>
    <row r="24" spans="2:15" ht="13.5">
      <c r="B24" s="225" t="s">
        <v>488</v>
      </c>
      <c r="C24" s="226">
        <v>308700</v>
      </c>
      <c r="D24" s="214">
        <v>293000</v>
      </c>
      <c r="E24" s="214">
        <v>15700</v>
      </c>
      <c r="F24" s="216">
        <v>5.3583617747440275</v>
      </c>
      <c r="G24" s="227">
        <v>30</v>
      </c>
      <c r="H24" s="228">
        <v>259700</v>
      </c>
      <c r="I24" s="219">
        <v>49000</v>
      </c>
      <c r="J24" s="219">
        <v>260300</v>
      </c>
      <c r="K24" s="229">
        <v>1.1859393008067614</v>
      </c>
      <c r="L24" s="230">
        <v>5</v>
      </c>
      <c r="M24" s="231">
        <v>46700</v>
      </c>
      <c r="N24" s="232">
        <v>15.127955944282476</v>
      </c>
      <c r="O24" s="230">
        <v>9</v>
      </c>
    </row>
    <row r="25" spans="2:15" ht="13.5">
      <c r="B25" s="225" t="s">
        <v>489</v>
      </c>
      <c r="C25" s="226">
        <v>398300</v>
      </c>
      <c r="D25" s="214">
        <v>380300</v>
      </c>
      <c r="E25" s="214">
        <v>18000</v>
      </c>
      <c r="F25" s="216">
        <v>4.73310544307126</v>
      </c>
      <c r="G25" s="227">
        <v>35</v>
      </c>
      <c r="H25" s="228">
        <v>314600</v>
      </c>
      <c r="I25" s="219">
        <v>83600</v>
      </c>
      <c r="J25" s="219">
        <v>315800</v>
      </c>
      <c r="K25" s="229">
        <v>1.2612412919569347</v>
      </c>
      <c r="L25" s="230">
        <v>1</v>
      </c>
      <c r="M25" s="231">
        <v>80900</v>
      </c>
      <c r="N25" s="232">
        <v>20.311323123273915</v>
      </c>
      <c r="O25" s="230">
        <v>1</v>
      </c>
    </row>
    <row r="26" spans="2:15" ht="13.5">
      <c r="B26" s="225" t="s">
        <v>490</v>
      </c>
      <c r="C26" s="226">
        <v>946300</v>
      </c>
      <c r="D26" s="214">
        <v>890800</v>
      </c>
      <c r="E26" s="214">
        <v>55500</v>
      </c>
      <c r="F26" s="216">
        <v>6.230354737314774</v>
      </c>
      <c r="G26" s="227">
        <v>20</v>
      </c>
      <c r="H26" s="228">
        <v>758300</v>
      </c>
      <c r="I26" s="219">
        <v>188000</v>
      </c>
      <c r="J26" s="219">
        <v>761100</v>
      </c>
      <c r="K26" s="229">
        <v>1.2433320194455393</v>
      </c>
      <c r="L26" s="230">
        <v>2</v>
      </c>
      <c r="M26" s="231">
        <v>183000</v>
      </c>
      <c r="N26" s="232">
        <v>19.338476170347672</v>
      </c>
      <c r="O26" s="230">
        <v>2</v>
      </c>
    </row>
    <row r="27" spans="2:15" ht="13.5">
      <c r="B27" s="233" t="s">
        <v>422</v>
      </c>
      <c r="C27" s="226">
        <v>835700</v>
      </c>
      <c r="D27" s="214">
        <v>782900</v>
      </c>
      <c r="E27" s="214">
        <v>52800</v>
      </c>
      <c r="F27" s="216">
        <v>6.7441563418061055</v>
      </c>
      <c r="G27" s="227">
        <v>17</v>
      </c>
      <c r="H27" s="228">
        <v>712600</v>
      </c>
      <c r="I27" s="219">
        <v>123100</v>
      </c>
      <c r="J27" s="219">
        <v>717000</v>
      </c>
      <c r="K27" s="229">
        <v>1.1655509065550906</v>
      </c>
      <c r="L27" s="230">
        <v>16</v>
      </c>
      <c r="M27" s="231">
        <v>117900</v>
      </c>
      <c r="N27" s="232">
        <v>14.107933468948186</v>
      </c>
      <c r="O27" s="230">
        <v>23</v>
      </c>
    </row>
    <row r="28" spans="2:15" ht="13.5">
      <c r="B28" s="225" t="s">
        <v>491</v>
      </c>
      <c r="C28" s="226">
        <v>1597900</v>
      </c>
      <c r="D28" s="214">
        <v>1487300</v>
      </c>
      <c r="E28" s="214">
        <v>110600</v>
      </c>
      <c r="F28" s="216">
        <v>7.436293955489814</v>
      </c>
      <c r="G28" s="227">
        <v>12</v>
      </c>
      <c r="H28" s="228">
        <v>1359400</v>
      </c>
      <c r="I28" s="219">
        <v>238500</v>
      </c>
      <c r="J28" s="219">
        <v>1369000</v>
      </c>
      <c r="K28" s="229">
        <v>1.1672023374726077</v>
      </c>
      <c r="L28" s="230">
        <v>16</v>
      </c>
      <c r="M28" s="231">
        <v>226800</v>
      </c>
      <c r="N28" s="232">
        <v>14.193629138243946</v>
      </c>
      <c r="O28" s="230">
        <v>22</v>
      </c>
    </row>
    <row r="29" spans="2:15" ht="13.5">
      <c r="B29" s="225" t="s">
        <v>492</v>
      </c>
      <c r="C29" s="226">
        <v>3132900</v>
      </c>
      <c r="D29" s="214">
        <v>2898800</v>
      </c>
      <c r="E29" s="214">
        <v>234100</v>
      </c>
      <c r="F29" s="216">
        <v>8.075755485028289</v>
      </c>
      <c r="G29" s="227">
        <v>7</v>
      </c>
      <c r="H29" s="228">
        <v>2764400</v>
      </c>
      <c r="I29" s="219">
        <v>368400</v>
      </c>
      <c r="J29" s="219">
        <v>2787500</v>
      </c>
      <c r="K29" s="229">
        <v>1.1239103139013453</v>
      </c>
      <c r="L29" s="230">
        <v>44</v>
      </c>
      <c r="M29" s="231">
        <v>343600</v>
      </c>
      <c r="N29" s="232">
        <v>10.9674742251588</v>
      </c>
      <c r="O29" s="230">
        <v>43</v>
      </c>
    </row>
    <row r="30" spans="2:15" ht="13.5">
      <c r="B30" s="225" t="s">
        <v>493</v>
      </c>
      <c r="C30" s="226">
        <v>791000</v>
      </c>
      <c r="D30" s="214">
        <v>738700</v>
      </c>
      <c r="E30" s="214">
        <v>52300</v>
      </c>
      <c r="F30" s="216">
        <v>7.080005414918099</v>
      </c>
      <c r="G30" s="227">
        <v>14</v>
      </c>
      <c r="H30" s="228">
        <v>680900</v>
      </c>
      <c r="I30" s="219">
        <v>110100</v>
      </c>
      <c r="J30" s="219">
        <v>683600</v>
      </c>
      <c r="K30" s="229">
        <v>1.1571094207138677</v>
      </c>
      <c r="L30" s="230">
        <v>24</v>
      </c>
      <c r="M30" s="231">
        <v>104600</v>
      </c>
      <c r="N30" s="232">
        <v>13.223767383059418</v>
      </c>
      <c r="O30" s="230">
        <v>32</v>
      </c>
    </row>
    <row r="31" spans="2:15" ht="13.5">
      <c r="B31" s="225" t="s">
        <v>494</v>
      </c>
      <c r="C31" s="226">
        <v>567600</v>
      </c>
      <c r="D31" s="214">
        <v>504100</v>
      </c>
      <c r="E31" s="214">
        <v>63500</v>
      </c>
      <c r="F31" s="216">
        <v>12.596707002578853</v>
      </c>
      <c r="G31" s="227">
        <v>1</v>
      </c>
      <c r="H31" s="228">
        <v>491300</v>
      </c>
      <c r="I31" s="219">
        <v>76300</v>
      </c>
      <c r="J31" s="219">
        <v>493900</v>
      </c>
      <c r="K31" s="229">
        <v>1.1492204899777283</v>
      </c>
      <c r="L31" s="230">
        <v>33</v>
      </c>
      <c r="M31" s="231">
        <v>73300</v>
      </c>
      <c r="N31" s="232">
        <v>12.914023960535589</v>
      </c>
      <c r="O31" s="230">
        <v>36</v>
      </c>
    </row>
    <row r="32" spans="2:15" ht="13.5">
      <c r="B32" s="225" t="s">
        <v>495</v>
      </c>
      <c r="C32" s="226">
        <v>1270200</v>
      </c>
      <c r="D32" s="214">
        <v>1201100</v>
      </c>
      <c r="E32" s="214">
        <v>69100</v>
      </c>
      <c r="F32" s="216">
        <v>5.753059695279327</v>
      </c>
      <c r="G32" s="227">
        <v>24</v>
      </c>
      <c r="H32" s="228">
        <v>1086800</v>
      </c>
      <c r="I32" s="219">
        <v>183400</v>
      </c>
      <c r="J32" s="219">
        <v>1092400</v>
      </c>
      <c r="K32" s="229">
        <v>1.1627608934456244</v>
      </c>
      <c r="L32" s="230">
        <v>24</v>
      </c>
      <c r="M32" s="231">
        <v>167000</v>
      </c>
      <c r="N32" s="232">
        <v>13.147535821130528</v>
      </c>
      <c r="O32" s="230">
        <v>33</v>
      </c>
    </row>
    <row r="33" spans="2:15" ht="13.5">
      <c r="B33" s="225" t="s">
        <v>496</v>
      </c>
      <c r="C33" s="226">
        <v>4346000</v>
      </c>
      <c r="D33" s="214">
        <v>4130800</v>
      </c>
      <c r="E33" s="214">
        <v>215200</v>
      </c>
      <c r="F33" s="216">
        <v>5.209644620896679</v>
      </c>
      <c r="G33" s="227">
        <v>32</v>
      </c>
      <c r="H33" s="228">
        <v>3685100</v>
      </c>
      <c r="I33" s="219">
        <v>660900</v>
      </c>
      <c r="J33" s="219">
        <v>3707600</v>
      </c>
      <c r="K33" s="229">
        <v>1.172186859423886</v>
      </c>
      <c r="L33" s="230">
        <v>16</v>
      </c>
      <c r="M33" s="231">
        <v>625100</v>
      </c>
      <c r="N33" s="232">
        <v>14.383341003221354</v>
      </c>
      <c r="O33" s="230">
        <v>20</v>
      </c>
    </row>
    <row r="34" spans="2:15" ht="13.5">
      <c r="B34" s="225" t="s">
        <v>497</v>
      </c>
      <c r="C34" s="226">
        <v>2520700</v>
      </c>
      <c r="D34" s="214">
        <v>2380400</v>
      </c>
      <c r="E34" s="214">
        <v>140300</v>
      </c>
      <c r="F34" s="216">
        <v>5.893967400436901</v>
      </c>
      <c r="G34" s="227">
        <v>23</v>
      </c>
      <c r="H34" s="228">
        <v>2169400</v>
      </c>
      <c r="I34" s="219">
        <v>351300</v>
      </c>
      <c r="J34" s="219">
        <v>2181800</v>
      </c>
      <c r="K34" s="229">
        <v>1.1553304610871757</v>
      </c>
      <c r="L34" s="230">
        <v>24</v>
      </c>
      <c r="M34" s="231">
        <v>336200</v>
      </c>
      <c r="N34" s="232">
        <v>13.3375649621137</v>
      </c>
      <c r="O34" s="230">
        <v>31</v>
      </c>
    </row>
    <row r="35" spans="2:15" ht="13.5">
      <c r="B35" s="225" t="s">
        <v>498</v>
      </c>
      <c r="C35" s="226">
        <v>592600</v>
      </c>
      <c r="D35" s="214">
        <v>562200</v>
      </c>
      <c r="E35" s="214">
        <v>30400</v>
      </c>
      <c r="F35" s="216">
        <v>5.407328352899324</v>
      </c>
      <c r="G35" s="227">
        <v>30</v>
      </c>
      <c r="H35" s="228">
        <v>502500</v>
      </c>
      <c r="I35" s="219">
        <v>90100</v>
      </c>
      <c r="J35" s="219">
        <v>504900</v>
      </c>
      <c r="K35" s="229">
        <v>1.173697761933056</v>
      </c>
      <c r="L35" s="230">
        <v>16</v>
      </c>
      <c r="M35" s="231">
        <v>86400</v>
      </c>
      <c r="N35" s="232">
        <v>14.579817752278096</v>
      </c>
      <c r="O35" s="230">
        <v>15</v>
      </c>
    </row>
    <row r="36" spans="2:15" ht="13.5">
      <c r="B36" s="225" t="s">
        <v>499</v>
      </c>
      <c r="C36" s="226">
        <v>467900</v>
      </c>
      <c r="D36" s="214">
        <v>459000</v>
      </c>
      <c r="E36" s="214">
        <v>8900</v>
      </c>
      <c r="F36" s="216">
        <v>1.9389978213507626</v>
      </c>
      <c r="G36" s="227">
        <v>46</v>
      </c>
      <c r="H36" s="228">
        <v>382100</v>
      </c>
      <c r="I36" s="219">
        <v>85700</v>
      </c>
      <c r="J36" s="219">
        <v>383400</v>
      </c>
      <c r="K36" s="229">
        <v>1.220396452790819</v>
      </c>
      <c r="L36" s="230">
        <v>3</v>
      </c>
      <c r="M36" s="231">
        <v>83700</v>
      </c>
      <c r="N36" s="232">
        <v>17.888437700363326</v>
      </c>
      <c r="O36" s="230">
        <v>3</v>
      </c>
    </row>
    <row r="37" spans="2:15" ht="13.5">
      <c r="B37" s="225" t="s">
        <v>500</v>
      </c>
      <c r="C37" s="226">
        <v>247200</v>
      </c>
      <c r="D37" s="214">
        <v>231300</v>
      </c>
      <c r="E37" s="214">
        <v>15900</v>
      </c>
      <c r="F37" s="216">
        <v>6.8741893644617384</v>
      </c>
      <c r="G37" s="227">
        <v>16</v>
      </c>
      <c r="H37" s="228">
        <v>208600</v>
      </c>
      <c r="I37" s="219">
        <v>38600</v>
      </c>
      <c r="J37" s="219">
        <v>209100</v>
      </c>
      <c r="K37" s="229">
        <v>1.182209469153515</v>
      </c>
      <c r="L37" s="230">
        <v>8</v>
      </c>
      <c r="M37" s="231">
        <v>38000</v>
      </c>
      <c r="N37" s="232">
        <v>15.372168284789645</v>
      </c>
      <c r="O37" s="230">
        <v>7</v>
      </c>
    </row>
    <row r="38" spans="2:15" ht="13.5">
      <c r="B38" s="225" t="s">
        <v>501</v>
      </c>
      <c r="C38" s="226">
        <v>295800</v>
      </c>
      <c r="D38" s="214">
        <v>283500</v>
      </c>
      <c r="E38" s="214">
        <v>12300</v>
      </c>
      <c r="F38" s="216">
        <v>4.338624338624339</v>
      </c>
      <c r="G38" s="227">
        <v>38</v>
      </c>
      <c r="H38" s="228">
        <v>249900</v>
      </c>
      <c r="I38" s="219">
        <v>45900</v>
      </c>
      <c r="J38" s="219">
        <v>251100</v>
      </c>
      <c r="K38" s="229">
        <v>1.1780167264038233</v>
      </c>
      <c r="L38" s="230">
        <v>8</v>
      </c>
      <c r="M38" s="231">
        <v>44200</v>
      </c>
      <c r="N38" s="232">
        <v>14.942528735632186</v>
      </c>
      <c r="O38" s="230">
        <v>13</v>
      </c>
    </row>
    <row r="39" spans="2:15" ht="13.5">
      <c r="B39" s="225" t="s">
        <v>502</v>
      </c>
      <c r="C39" s="226">
        <v>866600</v>
      </c>
      <c r="D39" s="214">
        <v>803700</v>
      </c>
      <c r="E39" s="214">
        <v>62900</v>
      </c>
      <c r="F39" s="216">
        <v>7.826303347020032</v>
      </c>
      <c r="G39" s="227">
        <v>8</v>
      </c>
      <c r="H39" s="228">
        <v>734700</v>
      </c>
      <c r="I39" s="219">
        <v>131900</v>
      </c>
      <c r="J39" s="219">
        <v>739400</v>
      </c>
      <c r="K39" s="229">
        <v>1.1720313767919934</v>
      </c>
      <c r="L39" s="230">
        <v>16</v>
      </c>
      <c r="M39" s="231">
        <v>128300</v>
      </c>
      <c r="N39" s="232">
        <v>14.804984998846066</v>
      </c>
      <c r="O39" s="230">
        <v>14</v>
      </c>
    </row>
    <row r="40" spans="2:15" ht="13.5">
      <c r="B40" s="225" t="s">
        <v>503</v>
      </c>
      <c r="C40" s="226">
        <v>1356200</v>
      </c>
      <c r="D40" s="214">
        <v>1271800</v>
      </c>
      <c r="E40" s="214">
        <v>84400</v>
      </c>
      <c r="F40" s="216">
        <v>6.636263563453373</v>
      </c>
      <c r="G40" s="227">
        <v>18</v>
      </c>
      <c r="H40" s="228">
        <v>1147600</v>
      </c>
      <c r="I40" s="219">
        <v>208700</v>
      </c>
      <c r="J40" s="219">
        <v>1154900</v>
      </c>
      <c r="K40" s="229">
        <v>1.174300805264525</v>
      </c>
      <c r="L40" s="230">
        <v>16</v>
      </c>
      <c r="M40" s="231">
        <v>198300</v>
      </c>
      <c r="N40" s="232">
        <v>14.621737206901637</v>
      </c>
      <c r="O40" s="230">
        <v>15</v>
      </c>
    </row>
    <row r="41" spans="2:15" ht="13.5">
      <c r="B41" s="225" t="s">
        <v>504</v>
      </c>
      <c r="C41" s="226">
        <v>691600</v>
      </c>
      <c r="D41" s="214">
        <v>654600</v>
      </c>
      <c r="E41" s="214">
        <v>37000</v>
      </c>
      <c r="F41" s="216">
        <v>5.652306752215093</v>
      </c>
      <c r="G41" s="227">
        <v>27</v>
      </c>
      <c r="H41" s="228">
        <v>584100</v>
      </c>
      <c r="I41" s="219">
        <v>107600</v>
      </c>
      <c r="J41" s="219">
        <v>587600</v>
      </c>
      <c r="K41" s="229">
        <v>1.176991150442478</v>
      </c>
      <c r="L41" s="230">
        <v>8</v>
      </c>
      <c r="M41" s="231">
        <v>104600</v>
      </c>
      <c r="N41" s="232">
        <v>15.12434933487565</v>
      </c>
      <c r="O41" s="230">
        <v>9</v>
      </c>
    </row>
    <row r="42" spans="2:15" ht="13.5">
      <c r="B42" s="225" t="s">
        <v>505</v>
      </c>
      <c r="C42" s="226">
        <v>355600</v>
      </c>
      <c r="D42" s="214">
        <v>336300</v>
      </c>
      <c r="E42" s="214">
        <v>19300</v>
      </c>
      <c r="F42" s="216">
        <v>5.738923580136782</v>
      </c>
      <c r="G42" s="227">
        <v>27</v>
      </c>
      <c r="H42" s="228">
        <v>297000</v>
      </c>
      <c r="I42" s="219">
        <v>58600</v>
      </c>
      <c r="J42" s="219">
        <v>298400</v>
      </c>
      <c r="K42" s="229">
        <v>1.1916890080428955</v>
      </c>
      <c r="L42" s="230">
        <v>5</v>
      </c>
      <c r="M42" s="231">
        <v>56500</v>
      </c>
      <c r="N42" s="232">
        <v>15.888638920134984</v>
      </c>
      <c r="O42" s="230">
        <v>6</v>
      </c>
    </row>
    <row r="43" spans="2:15" ht="13.5">
      <c r="B43" s="225" t="s">
        <v>506</v>
      </c>
      <c r="C43" s="226">
        <v>446400</v>
      </c>
      <c r="D43" s="214">
        <v>421100</v>
      </c>
      <c r="E43" s="214">
        <v>25300</v>
      </c>
      <c r="F43" s="216">
        <v>6.008074091664688</v>
      </c>
      <c r="G43" s="227">
        <v>22</v>
      </c>
      <c r="H43" s="228">
        <v>372700</v>
      </c>
      <c r="I43" s="219">
        <v>73700</v>
      </c>
      <c r="J43" s="219">
        <v>374900</v>
      </c>
      <c r="K43" s="229">
        <v>1.1907175246732462</v>
      </c>
      <c r="L43" s="230">
        <v>5</v>
      </c>
      <c r="M43" s="231">
        <v>71400</v>
      </c>
      <c r="N43" s="232">
        <v>15.994623655913978</v>
      </c>
      <c r="O43" s="230">
        <v>5</v>
      </c>
    </row>
    <row r="44" spans="2:15" ht="13.5">
      <c r="B44" s="225" t="s">
        <v>507</v>
      </c>
      <c r="C44" s="226">
        <v>681100</v>
      </c>
      <c r="D44" s="214">
        <v>650100</v>
      </c>
      <c r="E44" s="214">
        <v>31000</v>
      </c>
      <c r="F44" s="216">
        <v>4.768497154283956</v>
      </c>
      <c r="G44" s="227">
        <v>34</v>
      </c>
      <c r="H44" s="228">
        <v>574000</v>
      </c>
      <c r="I44" s="219">
        <v>107100</v>
      </c>
      <c r="J44" s="219">
        <v>578300</v>
      </c>
      <c r="K44" s="229">
        <v>1.1777624070551618</v>
      </c>
      <c r="L44" s="230">
        <v>8</v>
      </c>
      <c r="M44" s="231">
        <v>102800</v>
      </c>
      <c r="N44" s="232">
        <v>15.093231537219204</v>
      </c>
      <c r="O44" s="230">
        <v>9</v>
      </c>
    </row>
    <row r="45" spans="2:15" ht="13.5">
      <c r="B45" s="225" t="s">
        <v>508</v>
      </c>
      <c r="C45" s="226">
        <v>377700</v>
      </c>
      <c r="D45" s="214">
        <v>373500</v>
      </c>
      <c r="E45" s="214">
        <v>4200</v>
      </c>
      <c r="F45" s="216">
        <v>1.1244979919678715</v>
      </c>
      <c r="G45" s="227">
        <v>47</v>
      </c>
      <c r="H45" s="228">
        <v>312800</v>
      </c>
      <c r="I45" s="219">
        <v>64900</v>
      </c>
      <c r="J45" s="219">
        <v>314600</v>
      </c>
      <c r="K45" s="229">
        <v>1.2005721551176096</v>
      </c>
      <c r="L45" s="230">
        <v>4</v>
      </c>
      <c r="M45" s="231">
        <v>62600</v>
      </c>
      <c r="N45" s="232">
        <v>16.57400052952078</v>
      </c>
      <c r="O45" s="230">
        <v>4</v>
      </c>
    </row>
    <row r="46" spans="2:15" ht="13.5">
      <c r="B46" s="225" t="s">
        <v>509</v>
      </c>
      <c r="C46" s="226">
        <v>2374800</v>
      </c>
      <c r="D46" s="214">
        <v>2194500</v>
      </c>
      <c r="E46" s="214">
        <v>180300</v>
      </c>
      <c r="F46" s="216">
        <v>8.215994531784006</v>
      </c>
      <c r="G46" s="227">
        <v>6</v>
      </c>
      <c r="H46" s="228">
        <v>2034000</v>
      </c>
      <c r="I46" s="219">
        <v>340800</v>
      </c>
      <c r="J46" s="219">
        <v>2043200</v>
      </c>
      <c r="K46" s="229">
        <v>1.1622944400939703</v>
      </c>
      <c r="L46" s="230">
        <v>24</v>
      </c>
      <c r="M46" s="231">
        <v>324600</v>
      </c>
      <c r="N46" s="232">
        <v>13.668519454269834</v>
      </c>
      <c r="O46" s="230">
        <v>27</v>
      </c>
    </row>
    <row r="47" spans="2:15" ht="13.5">
      <c r="B47" s="225" t="s">
        <v>510</v>
      </c>
      <c r="C47" s="226">
        <v>322900</v>
      </c>
      <c r="D47" s="214">
        <v>303400</v>
      </c>
      <c r="E47" s="214">
        <v>19500</v>
      </c>
      <c r="F47" s="216">
        <v>6.427158866183256</v>
      </c>
      <c r="G47" s="227">
        <v>19</v>
      </c>
      <c r="H47" s="228">
        <v>286100</v>
      </c>
      <c r="I47" s="219">
        <v>36800</v>
      </c>
      <c r="J47" s="219">
        <v>286800</v>
      </c>
      <c r="K47" s="229">
        <v>1.1258716875871688</v>
      </c>
      <c r="L47" s="230">
        <v>41</v>
      </c>
      <c r="M47" s="231">
        <v>35700</v>
      </c>
      <c r="N47" s="232">
        <v>11.056054506039022</v>
      </c>
      <c r="O47" s="230">
        <v>41</v>
      </c>
    </row>
    <row r="48" spans="2:15" ht="13.5">
      <c r="B48" s="225" t="s">
        <v>511</v>
      </c>
      <c r="C48" s="226">
        <v>631100</v>
      </c>
      <c r="D48" s="214">
        <v>603400</v>
      </c>
      <c r="E48" s="214">
        <v>27700</v>
      </c>
      <c r="F48" s="216">
        <v>4.590652966523036</v>
      </c>
      <c r="G48" s="227">
        <v>37</v>
      </c>
      <c r="H48" s="228">
        <v>539200</v>
      </c>
      <c r="I48" s="219">
        <v>91900</v>
      </c>
      <c r="J48" s="219">
        <v>542700</v>
      </c>
      <c r="K48" s="229">
        <v>1.1628892574166205</v>
      </c>
      <c r="L48" s="230">
        <v>24</v>
      </c>
      <c r="M48" s="231">
        <v>88800</v>
      </c>
      <c r="N48" s="232">
        <v>14.070670258279193</v>
      </c>
      <c r="O48" s="230">
        <v>23</v>
      </c>
    </row>
    <row r="49" spans="2:15" ht="13.5">
      <c r="B49" s="225" t="s">
        <v>512</v>
      </c>
      <c r="C49" s="226">
        <v>769500</v>
      </c>
      <c r="D49" s="214">
        <v>729700</v>
      </c>
      <c r="E49" s="214">
        <v>39800</v>
      </c>
      <c r="F49" s="216">
        <v>5.4542962861449915</v>
      </c>
      <c r="G49" s="227">
        <v>29</v>
      </c>
      <c r="H49" s="228">
        <v>663800</v>
      </c>
      <c r="I49" s="219">
        <v>105700</v>
      </c>
      <c r="J49" s="219">
        <v>667500</v>
      </c>
      <c r="K49" s="229">
        <v>1.152808988764045</v>
      </c>
      <c r="L49" s="230">
        <v>33</v>
      </c>
      <c r="M49" s="231">
        <v>102800</v>
      </c>
      <c r="N49" s="232">
        <v>13.35932423651722</v>
      </c>
      <c r="O49" s="230">
        <v>30</v>
      </c>
    </row>
    <row r="50" spans="2:15" ht="13.5">
      <c r="B50" s="225" t="s">
        <v>513</v>
      </c>
      <c r="C50" s="226">
        <v>546500</v>
      </c>
      <c r="D50" s="214">
        <v>516500</v>
      </c>
      <c r="E50" s="214">
        <v>30000</v>
      </c>
      <c r="F50" s="216">
        <v>5.808325266214908</v>
      </c>
      <c r="G50" s="227">
        <v>24</v>
      </c>
      <c r="H50" s="228">
        <v>467200</v>
      </c>
      <c r="I50" s="219">
        <v>79300</v>
      </c>
      <c r="J50" s="219">
        <v>469300</v>
      </c>
      <c r="K50" s="229">
        <v>1.1645003196249735</v>
      </c>
      <c r="L50" s="230">
        <v>24</v>
      </c>
      <c r="M50" s="231">
        <v>77200</v>
      </c>
      <c r="N50" s="232">
        <v>14.126258005489479</v>
      </c>
      <c r="O50" s="230">
        <v>23</v>
      </c>
    </row>
    <row r="51" spans="2:15" ht="13.5">
      <c r="B51" s="225" t="s">
        <v>514</v>
      </c>
      <c r="C51" s="226">
        <v>509600</v>
      </c>
      <c r="D51" s="214">
        <v>490400</v>
      </c>
      <c r="E51" s="214">
        <v>19200</v>
      </c>
      <c r="F51" s="216">
        <v>3.915171288743882</v>
      </c>
      <c r="G51" s="227">
        <v>42</v>
      </c>
      <c r="H51" s="228">
        <v>443800</v>
      </c>
      <c r="I51" s="219">
        <v>65900</v>
      </c>
      <c r="J51" s="219">
        <v>446100</v>
      </c>
      <c r="K51" s="229">
        <v>1.1423447657475903</v>
      </c>
      <c r="L51" s="230">
        <v>39</v>
      </c>
      <c r="M51" s="231">
        <v>62900</v>
      </c>
      <c r="N51" s="232">
        <v>12.343014128728415</v>
      </c>
      <c r="O51" s="230">
        <v>38</v>
      </c>
    </row>
    <row r="52" spans="2:15" ht="13.5">
      <c r="B52" s="225" t="s">
        <v>515</v>
      </c>
      <c r="C52" s="226">
        <v>851300</v>
      </c>
      <c r="D52" s="214">
        <v>809700</v>
      </c>
      <c r="E52" s="214">
        <v>41600</v>
      </c>
      <c r="F52" s="216">
        <v>5.13770532295912</v>
      </c>
      <c r="G52" s="227">
        <v>33</v>
      </c>
      <c r="H52" s="228">
        <v>718200</v>
      </c>
      <c r="I52" s="219">
        <v>133100</v>
      </c>
      <c r="J52" s="219">
        <v>721700</v>
      </c>
      <c r="K52" s="229">
        <v>1.179576001108494</v>
      </c>
      <c r="L52" s="230">
        <v>8</v>
      </c>
      <c r="M52" s="231">
        <v>129900</v>
      </c>
      <c r="N52" s="232">
        <v>15.25901562316457</v>
      </c>
      <c r="O52" s="230">
        <v>8</v>
      </c>
    </row>
    <row r="53" spans="2:15" ht="13.5">
      <c r="B53" s="225" t="s">
        <v>516</v>
      </c>
      <c r="C53" s="226">
        <v>566500</v>
      </c>
      <c r="D53" s="214">
        <v>519700</v>
      </c>
      <c r="E53" s="214">
        <v>46800</v>
      </c>
      <c r="F53" s="216">
        <v>9.005195304983644</v>
      </c>
      <c r="G53" s="227">
        <v>4</v>
      </c>
      <c r="H53" s="228">
        <v>504400</v>
      </c>
      <c r="I53" s="219">
        <v>62100</v>
      </c>
      <c r="J53" s="219">
        <v>506000</v>
      </c>
      <c r="K53" s="229">
        <v>1.1195652173913044</v>
      </c>
      <c r="L53" s="230">
        <v>44</v>
      </c>
      <c r="M53" s="231">
        <v>58400</v>
      </c>
      <c r="N53" s="232">
        <v>10.30891438658429</v>
      </c>
      <c r="O53" s="230">
        <v>47</v>
      </c>
    </row>
    <row r="54" spans="2:15" ht="13.5">
      <c r="B54" s="234" t="s">
        <v>517</v>
      </c>
      <c r="D54" s="91"/>
      <c r="E54" s="91"/>
      <c r="F54" s="91"/>
      <c r="G54" s="91"/>
      <c r="H54" s="91"/>
      <c r="I54" s="91"/>
      <c r="J54" s="91"/>
      <c r="K54" s="91"/>
      <c r="L54" s="91"/>
      <c r="M54" s="91"/>
      <c r="N54" s="91"/>
      <c r="O54" s="91"/>
    </row>
    <row r="55" spans="2:15" ht="13.5">
      <c r="B55" s="91"/>
      <c r="C55" s="91"/>
      <c r="D55" s="91"/>
      <c r="E55" s="91"/>
      <c r="F55" s="91"/>
      <c r="G55" s="91"/>
      <c r="H55" s="91"/>
      <c r="I55" s="91"/>
      <c r="J55" s="91"/>
      <c r="K55" s="91"/>
      <c r="L55" s="91"/>
      <c r="M55" s="91"/>
      <c r="N55" s="91"/>
      <c r="O55" s="91"/>
    </row>
  </sheetData>
  <sheetProtection/>
  <mergeCells count="7">
    <mergeCell ref="C3:G3"/>
    <mergeCell ref="K3:L3"/>
    <mergeCell ref="M3:O3"/>
    <mergeCell ref="C4:D4"/>
    <mergeCell ref="F4:G4"/>
    <mergeCell ref="K4:L4"/>
    <mergeCell ref="N4:O4"/>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B1:L53"/>
  <sheetViews>
    <sheetView zoomScalePageLayoutView="0" workbookViewId="0" topLeftCell="A1">
      <selection activeCell="E1" sqref="E1"/>
    </sheetView>
  </sheetViews>
  <sheetFormatPr defaultColWidth="9.140625" defaultRowHeight="15"/>
  <cols>
    <col min="1" max="1" width="1.28515625" style="0" customWidth="1"/>
    <col min="2" max="2" width="12.140625" style="0" customWidth="1"/>
    <col min="3" max="3" width="7.00390625" style="0" hidden="1" customWidth="1"/>
    <col min="4" max="7" width="10.421875" style="0" customWidth="1"/>
    <col min="8" max="8" width="10.421875" style="0" bestFit="1" customWidth="1"/>
    <col min="9" max="10" width="10.421875" style="0" customWidth="1"/>
  </cols>
  <sheetData>
    <row r="1" spans="2:5" ht="13.5">
      <c r="B1" s="168" t="s">
        <v>436</v>
      </c>
      <c r="E1" t="s">
        <v>199</v>
      </c>
    </row>
    <row r="2" spans="9:10" ht="13.5">
      <c r="I2" s="295" t="s">
        <v>121</v>
      </c>
      <c r="J2" s="295"/>
    </row>
    <row r="3" spans="2:10" ht="13.5">
      <c r="B3" s="8"/>
      <c r="C3" s="7"/>
      <c r="D3" s="292" t="s">
        <v>239</v>
      </c>
      <c r="E3" s="293"/>
      <c r="F3" s="293"/>
      <c r="G3" s="293"/>
      <c r="H3" s="293"/>
      <c r="I3" s="293"/>
      <c r="J3" s="294"/>
    </row>
    <row r="4" spans="2:10" ht="13.5">
      <c r="B4" s="16"/>
      <c r="C4" s="15"/>
      <c r="D4" s="296" t="s">
        <v>137</v>
      </c>
      <c r="E4" s="292" t="s">
        <v>12</v>
      </c>
      <c r="F4" s="293"/>
      <c r="G4" s="294"/>
      <c r="H4" s="296" t="s">
        <v>13</v>
      </c>
      <c r="I4" s="34" t="s">
        <v>108</v>
      </c>
      <c r="J4" s="296" t="s">
        <v>14</v>
      </c>
    </row>
    <row r="5" spans="2:10" ht="13.5">
      <c r="B5" s="11"/>
      <c r="C5" s="10"/>
      <c r="D5" s="297"/>
      <c r="E5" s="78" t="s">
        <v>137</v>
      </c>
      <c r="F5" s="78" t="s">
        <v>240</v>
      </c>
      <c r="G5" s="79" t="s">
        <v>241</v>
      </c>
      <c r="H5" s="297"/>
      <c r="I5" s="63" t="s">
        <v>109</v>
      </c>
      <c r="J5" s="297"/>
    </row>
    <row r="6" spans="2:10" ht="13.5">
      <c r="B6" s="8" t="s">
        <v>15</v>
      </c>
      <c r="C6" s="7"/>
      <c r="D6" s="13"/>
      <c r="E6" s="13"/>
      <c r="F6" s="13"/>
      <c r="G6" s="13"/>
      <c r="H6" s="13"/>
      <c r="I6" s="13"/>
      <c r="J6" s="13"/>
    </row>
    <row r="7" spans="2:10" ht="13.5">
      <c r="B7" s="16" t="s">
        <v>318</v>
      </c>
      <c r="C7" s="15"/>
      <c r="D7" s="17"/>
      <c r="E7" s="17"/>
      <c r="F7" s="17"/>
      <c r="G7" s="17"/>
      <c r="H7" s="17"/>
      <c r="I7" s="17"/>
      <c r="J7" s="17"/>
    </row>
    <row r="8" spans="2:10" ht="13.5">
      <c r="B8" s="16" t="s">
        <v>346</v>
      </c>
      <c r="C8" s="3"/>
      <c r="D8" s="45">
        <v>38400</v>
      </c>
      <c r="E8" s="45">
        <v>1200</v>
      </c>
      <c r="F8" s="136" t="s">
        <v>97</v>
      </c>
      <c r="G8" s="136" t="s">
        <v>97</v>
      </c>
      <c r="H8" s="136" t="s">
        <v>97</v>
      </c>
      <c r="I8" s="136" t="s">
        <v>97</v>
      </c>
      <c r="J8" s="136" t="s">
        <v>97</v>
      </c>
    </row>
    <row r="9" spans="2:10" ht="13.5">
      <c r="B9" s="16" t="s">
        <v>347</v>
      </c>
      <c r="C9" s="3"/>
      <c r="D9" s="45">
        <v>48600</v>
      </c>
      <c r="E9" s="45">
        <v>4100</v>
      </c>
      <c r="F9" s="46" t="s">
        <v>97</v>
      </c>
      <c r="G9" s="46" t="s">
        <v>97</v>
      </c>
      <c r="H9" s="45">
        <v>25200</v>
      </c>
      <c r="I9" s="46" t="s">
        <v>97</v>
      </c>
      <c r="J9" s="45">
        <v>19300</v>
      </c>
    </row>
    <row r="10" spans="2:10" ht="13.5">
      <c r="B10" s="16" t="s">
        <v>348</v>
      </c>
      <c r="C10" s="3"/>
      <c r="D10" s="45">
        <v>55900</v>
      </c>
      <c r="E10" s="45">
        <v>4600</v>
      </c>
      <c r="F10" s="45">
        <v>800</v>
      </c>
      <c r="G10" s="45">
        <v>3800</v>
      </c>
      <c r="H10" s="45">
        <v>28400</v>
      </c>
      <c r="I10" s="46" t="s">
        <v>97</v>
      </c>
      <c r="J10" s="45">
        <v>22900</v>
      </c>
    </row>
    <row r="11" spans="2:10" ht="13.5">
      <c r="B11" s="16" t="s">
        <v>349</v>
      </c>
      <c r="C11" s="3"/>
      <c r="D11" s="45">
        <v>62000</v>
      </c>
      <c r="E11" s="45">
        <v>4000</v>
      </c>
      <c r="F11" s="45">
        <v>1600</v>
      </c>
      <c r="G11" s="45">
        <v>2500</v>
      </c>
      <c r="H11" s="45">
        <v>33600</v>
      </c>
      <c r="I11" s="46" t="s">
        <v>97</v>
      </c>
      <c r="J11" s="45">
        <v>24400</v>
      </c>
    </row>
    <row r="12" spans="2:10" ht="13.5">
      <c r="B12" s="16" t="s">
        <v>350</v>
      </c>
      <c r="C12" s="3"/>
      <c r="D12" s="45">
        <v>84800</v>
      </c>
      <c r="E12" s="45">
        <v>7700</v>
      </c>
      <c r="F12" s="45">
        <v>3000</v>
      </c>
      <c r="G12" s="45">
        <v>4700</v>
      </c>
      <c r="H12" s="45">
        <v>44700</v>
      </c>
      <c r="I12" s="46" t="s">
        <v>97</v>
      </c>
      <c r="J12" s="45">
        <v>32400</v>
      </c>
    </row>
    <row r="13" spans="2:12" ht="13.5">
      <c r="B13" s="16" t="s">
        <v>351</v>
      </c>
      <c r="C13" s="3"/>
      <c r="D13" s="45">
        <v>101900</v>
      </c>
      <c r="E13" s="45">
        <v>6800</v>
      </c>
      <c r="F13" s="45">
        <v>3700</v>
      </c>
      <c r="G13" s="45">
        <v>3100</v>
      </c>
      <c r="H13" s="45">
        <v>55200</v>
      </c>
      <c r="I13" s="45">
        <v>3300</v>
      </c>
      <c r="J13" s="45">
        <v>36600</v>
      </c>
      <c r="L13" s="195"/>
    </row>
    <row r="14" spans="2:12" ht="13.5">
      <c r="B14" s="16" t="s">
        <v>352</v>
      </c>
      <c r="C14" s="3"/>
      <c r="D14" s="47">
        <v>117900</v>
      </c>
      <c r="E14" s="47">
        <v>8200</v>
      </c>
      <c r="F14" s="47">
        <v>4400</v>
      </c>
      <c r="G14" s="47">
        <v>3800</v>
      </c>
      <c r="H14" s="47">
        <v>60400</v>
      </c>
      <c r="I14" s="47">
        <v>3700</v>
      </c>
      <c r="J14" s="47">
        <v>45700</v>
      </c>
      <c r="L14" s="195"/>
    </row>
    <row r="15" spans="2:10" ht="13.5">
      <c r="B15" s="16" t="s">
        <v>345</v>
      </c>
      <c r="C15" s="15"/>
      <c r="D15" s="17"/>
      <c r="E15" s="17"/>
      <c r="F15" s="29"/>
      <c r="G15" s="29"/>
      <c r="H15" s="17"/>
      <c r="I15" s="17"/>
      <c r="J15" s="17"/>
    </row>
    <row r="16" spans="2:10" ht="13.5">
      <c r="B16" s="16" t="s">
        <v>346</v>
      </c>
      <c r="C16" s="15"/>
      <c r="D16" s="18">
        <v>100</v>
      </c>
      <c r="E16" s="18">
        <f>E8/D8*100</f>
        <v>3.125</v>
      </c>
      <c r="F16" s="136" t="s">
        <v>97</v>
      </c>
      <c r="G16" s="136" t="s">
        <v>97</v>
      </c>
      <c r="H16" s="136" t="s">
        <v>97</v>
      </c>
      <c r="I16" s="136" t="s">
        <v>97</v>
      </c>
      <c r="J16" s="136" t="s">
        <v>97</v>
      </c>
    </row>
    <row r="17" spans="2:10" ht="13.5">
      <c r="B17" s="16" t="s">
        <v>347</v>
      </c>
      <c r="C17" s="15"/>
      <c r="D17" s="18">
        <v>100</v>
      </c>
      <c r="E17" s="18">
        <f aca="true" t="shared" si="0" ref="E17:E22">E9/$D9*100</f>
        <v>8.436213991769549</v>
      </c>
      <c r="F17" s="30" t="s">
        <v>97</v>
      </c>
      <c r="G17" s="30" t="s">
        <v>97</v>
      </c>
      <c r="H17" s="18">
        <f aca="true" t="shared" si="1" ref="H17:H22">H9/$D9*100</f>
        <v>51.85185185185185</v>
      </c>
      <c r="I17" s="30" t="s">
        <v>97</v>
      </c>
      <c r="J17" s="18">
        <f aca="true" t="shared" si="2" ref="J17:J22">J9/$D9*100</f>
        <v>39.711934156378604</v>
      </c>
    </row>
    <row r="18" spans="2:12" ht="13.5">
      <c r="B18" s="16" t="s">
        <v>348</v>
      </c>
      <c r="C18" s="15"/>
      <c r="D18" s="18">
        <v>100</v>
      </c>
      <c r="E18" s="18">
        <f t="shared" si="0"/>
        <v>8.228980322003578</v>
      </c>
      <c r="F18" s="18">
        <f aca="true" t="shared" si="3" ref="F18:G20">F10/$D10*100</f>
        <v>1.4311270125223614</v>
      </c>
      <c r="G18" s="18">
        <f t="shared" si="3"/>
        <v>6.797853309481217</v>
      </c>
      <c r="H18" s="18">
        <f t="shared" si="1"/>
        <v>50.80500894454383</v>
      </c>
      <c r="I18" s="30" t="s">
        <v>97</v>
      </c>
      <c r="J18" s="18">
        <f t="shared" si="2"/>
        <v>40.9660107334526</v>
      </c>
      <c r="L18" s="196"/>
    </row>
    <row r="19" spans="2:12" ht="13.5">
      <c r="B19" s="16" t="s">
        <v>349</v>
      </c>
      <c r="C19" s="15"/>
      <c r="D19" s="18">
        <v>100</v>
      </c>
      <c r="E19" s="18">
        <f t="shared" si="0"/>
        <v>6.451612903225806</v>
      </c>
      <c r="F19" s="18">
        <f t="shared" si="3"/>
        <v>2.5806451612903225</v>
      </c>
      <c r="G19" s="18">
        <f t="shared" si="3"/>
        <v>4.032258064516129</v>
      </c>
      <c r="H19" s="18">
        <f t="shared" si="1"/>
        <v>54.19354838709678</v>
      </c>
      <c r="I19" s="30" t="s">
        <v>97</v>
      </c>
      <c r="J19" s="18">
        <f t="shared" si="2"/>
        <v>39.35483870967742</v>
      </c>
      <c r="L19" s="196"/>
    </row>
    <row r="20" spans="2:10" ht="13.5">
      <c r="B20" s="16" t="s">
        <v>350</v>
      </c>
      <c r="C20" s="15"/>
      <c r="D20" s="18">
        <v>100</v>
      </c>
      <c r="E20" s="18">
        <f t="shared" si="0"/>
        <v>9.080188679245282</v>
      </c>
      <c r="F20" s="18">
        <f t="shared" si="3"/>
        <v>3.5377358490566038</v>
      </c>
      <c r="G20" s="18">
        <f t="shared" si="3"/>
        <v>5.5424528301886795</v>
      </c>
      <c r="H20" s="18">
        <f t="shared" si="1"/>
        <v>52.7122641509434</v>
      </c>
      <c r="I20" s="30" t="s">
        <v>97</v>
      </c>
      <c r="J20" s="18">
        <f t="shared" si="2"/>
        <v>38.20754716981132</v>
      </c>
    </row>
    <row r="21" spans="2:10" ht="13.5">
      <c r="B21" s="16" t="s">
        <v>351</v>
      </c>
      <c r="C21" s="15"/>
      <c r="D21" s="18">
        <v>100</v>
      </c>
      <c r="E21" s="18">
        <f t="shared" si="0"/>
        <v>6.673209028459273</v>
      </c>
      <c r="F21" s="18">
        <f>F13/$D13*100</f>
        <v>3.631010794896958</v>
      </c>
      <c r="G21" s="18">
        <f>G13/$D13*100</f>
        <v>3.042198233562316</v>
      </c>
      <c r="H21" s="18">
        <f t="shared" si="1"/>
        <v>54.17075564278705</v>
      </c>
      <c r="I21" s="18">
        <f>I13/$D13*100</f>
        <v>3.23846908734053</v>
      </c>
      <c r="J21" s="18">
        <f t="shared" si="2"/>
        <v>35.91756624141315</v>
      </c>
    </row>
    <row r="22" spans="2:10" ht="13.5">
      <c r="B22" s="16" t="s">
        <v>352</v>
      </c>
      <c r="C22" s="15"/>
      <c r="D22" s="18">
        <v>100</v>
      </c>
      <c r="E22" s="18">
        <f t="shared" si="0"/>
        <v>6.955046649703138</v>
      </c>
      <c r="F22" s="18">
        <f>F14/$D14*100</f>
        <v>3.7319762510602206</v>
      </c>
      <c r="G22" s="18">
        <f>G14/$D14*100</f>
        <v>3.2230703986429172</v>
      </c>
      <c r="H22" s="18">
        <f t="shared" si="1"/>
        <v>51.22985581000849</v>
      </c>
      <c r="I22" s="18">
        <f>I14/$D14*100</f>
        <v>3.1382527565733676</v>
      </c>
      <c r="J22" s="18">
        <f t="shared" si="2"/>
        <v>38.761662425784564</v>
      </c>
    </row>
    <row r="23" spans="2:3" ht="13.5">
      <c r="B23" s="16" t="s">
        <v>1</v>
      </c>
      <c r="C23" s="3"/>
    </row>
    <row r="24" spans="2:10" ht="13.5">
      <c r="B24" s="16" t="s">
        <v>339</v>
      </c>
      <c r="C24" s="3"/>
      <c r="D24" s="21">
        <f aca="true" t="shared" si="4" ref="D24:E29">D9-D8</f>
        <v>10200</v>
      </c>
      <c r="E24" s="21">
        <f t="shared" si="4"/>
        <v>2900</v>
      </c>
      <c r="F24" s="60" t="s">
        <v>97</v>
      </c>
      <c r="G24" s="60" t="s">
        <v>97</v>
      </c>
      <c r="H24" s="60" t="s">
        <v>97</v>
      </c>
      <c r="I24" s="60" t="s">
        <v>97</v>
      </c>
      <c r="J24" s="60" t="s">
        <v>97</v>
      </c>
    </row>
    <row r="25" spans="2:10" ht="13.5">
      <c r="B25" s="16" t="s">
        <v>340</v>
      </c>
      <c r="C25" s="3"/>
      <c r="D25" s="21">
        <f t="shared" si="4"/>
        <v>7300</v>
      </c>
      <c r="E25" s="21">
        <f t="shared" si="4"/>
        <v>500</v>
      </c>
      <c r="F25" s="60" t="s">
        <v>97</v>
      </c>
      <c r="G25" s="60" t="s">
        <v>97</v>
      </c>
      <c r="H25" s="21">
        <f>H10-H9</f>
        <v>3200</v>
      </c>
      <c r="I25" s="60" t="s">
        <v>97</v>
      </c>
      <c r="J25" s="21">
        <f>J10-J9</f>
        <v>3600</v>
      </c>
    </row>
    <row r="26" spans="2:10" ht="13.5">
      <c r="B26" s="167" t="s">
        <v>341</v>
      </c>
      <c r="C26" s="3"/>
      <c r="D26" s="21">
        <f t="shared" si="4"/>
        <v>6100</v>
      </c>
      <c r="E26" s="21">
        <f t="shared" si="4"/>
        <v>-600</v>
      </c>
      <c r="F26" s="21">
        <f aca="true" t="shared" si="5" ref="F26:G29">F11-F10</f>
        <v>800</v>
      </c>
      <c r="G26" s="21">
        <f t="shared" si="5"/>
        <v>-1300</v>
      </c>
      <c r="H26" s="21">
        <f>H11-H10</f>
        <v>5200</v>
      </c>
      <c r="I26" s="60" t="s">
        <v>97</v>
      </c>
      <c r="J26" s="21">
        <f>J11-J10</f>
        <v>1500</v>
      </c>
    </row>
    <row r="27" spans="2:10" ht="13.5">
      <c r="B27" s="16" t="s">
        <v>342</v>
      </c>
      <c r="C27" s="3"/>
      <c r="D27" s="21">
        <f t="shared" si="4"/>
        <v>22800</v>
      </c>
      <c r="E27" s="21">
        <f t="shared" si="4"/>
        <v>3700</v>
      </c>
      <c r="F27" s="21">
        <f t="shared" si="5"/>
        <v>1400</v>
      </c>
      <c r="G27" s="21">
        <f t="shared" si="5"/>
        <v>2200</v>
      </c>
      <c r="H27" s="21">
        <f>H12-H11</f>
        <v>11100</v>
      </c>
      <c r="I27" s="60" t="s">
        <v>97</v>
      </c>
      <c r="J27" s="21">
        <f>J12-J11</f>
        <v>8000</v>
      </c>
    </row>
    <row r="28" spans="2:10" ht="13.5">
      <c r="B28" s="16" t="s">
        <v>343</v>
      </c>
      <c r="C28" s="3"/>
      <c r="D28" s="21">
        <f t="shared" si="4"/>
        <v>17100</v>
      </c>
      <c r="E28" s="21">
        <f t="shared" si="4"/>
        <v>-900</v>
      </c>
      <c r="F28" s="21">
        <f t="shared" si="5"/>
        <v>700</v>
      </c>
      <c r="G28" s="21">
        <f t="shared" si="5"/>
        <v>-1600</v>
      </c>
      <c r="H28" s="21">
        <f>H13-H12</f>
        <v>10500</v>
      </c>
      <c r="I28" s="60" t="s">
        <v>97</v>
      </c>
      <c r="J28" s="21">
        <f>J13-J12</f>
        <v>4200</v>
      </c>
    </row>
    <row r="29" spans="2:10" ht="13.5">
      <c r="B29" s="16" t="s">
        <v>344</v>
      </c>
      <c r="C29" s="3"/>
      <c r="D29" s="21">
        <f t="shared" si="4"/>
        <v>16000</v>
      </c>
      <c r="E29" s="21">
        <f t="shared" si="4"/>
        <v>1400</v>
      </c>
      <c r="F29" s="21">
        <f t="shared" si="5"/>
        <v>700</v>
      </c>
      <c r="G29" s="21">
        <f t="shared" si="5"/>
        <v>700</v>
      </c>
      <c r="H29" s="21">
        <f>H14-H13</f>
        <v>5200</v>
      </c>
      <c r="I29" s="21">
        <f>I14-I13</f>
        <v>400</v>
      </c>
      <c r="J29" s="21">
        <f>J14-J13</f>
        <v>9100</v>
      </c>
    </row>
    <row r="30" spans="2:10" ht="13.5">
      <c r="B30" s="16" t="s">
        <v>2</v>
      </c>
      <c r="C30" s="3"/>
      <c r="D30" s="140"/>
      <c r="E30" s="140"/>
      <c r="F30" s="140"/>
      <c r="G30" s="140"/>
      <c r="H30" s="140"/>
      <c r="I30" s="140"/>
      <c r="J30" s="140"/>
    </row>
    <row r="31" spans="2:10" ht="13.5">
      <c r="B31" s="16" t="s">
        <v>339</v>
      </c>
      <c r="C31" s="15"/>
      <c r="D31" s="23">
        <f aca="true" t="shared" si="6" ref="D31:E36">D24/D8*100</f>
        <v>26.5625</v>
      </c>
      <c r="E31" s="23">
        <f t="shared" si="6"/>
        <v>241.66666666666666</v>
      </c>
      <c r="F31" s="141" t="s">
        <v>292</v>
      </c>
      <c r="G31" s="141" t="s">
        <v>292</v>
      </c>
      <c r="H31" s="141" t="s">
        <v>292</v>
      </c>
      <c r="I31" s="141" t="s">
        <v>292</v>
      </c>
      <c r="J31" s="141" t="s">
        <v>292</v>
      </c>
    </row>
    <row r="32" spans="2:10" ht="13.5">
      <c r="B32" s="16" t="s">
        <v>340</v>
      </c>
      <c r="C32" s="15"/>
      <c r="D32" s="23">
        <f t="shared" si="6"/>
        <v>15.020576131687244</v>
      </c>
      <c r="E32" s="23">
        <f t="shared" si="6"/>
        <v>12.195121951219512</v>
      </c>
      <c r="F32" s="61" t="s">
        <v>292</v>
      </c>
      <c r="G32" s="61" t="s">
        <v>97</v>
      </c>
      <c r="H32" s="23">
        <f>H25/H9*100</f>
        <v>12.698412698412698</v>
      </c>
      <c r="I32" s="61" t="s">
        <v>97</v>
      </c>
      <c r="J32" s="23">
        <f>J25/J9*100</f>
        <v>18.65284974093264</v>
      </c>
    </row>
    <row r="33" spans="2:10" ht="13.5">
      <c r="B33" s="167" t="s">
        <v>341</v>
      </c>
      <c r="C33" s="127"/>
      <c r="D33" s="23">
        <f t="shared" si="6"/>
        <v>10.912343470483005</v>
      </c>
      <c r="E33" s="23">
        <f t="shared" si="6"/>
        <v>-13.043478260869565</v>
      </c>
      <c r="F33" s="23">
        <f aca="true" t="shared" si="7" ref="F33:G36">F26/F10*100</f>
        <v>100</v>
      </c>
      <c r="G33" s="23">
        <f t="shared" si="7"/>
        <v>-34.21052631578947</v>
      </c>
      <c r="H33" s="23">
        <f>H26/H10*100</f>
        <v>18.30985915492958</v>
      </c>
      <c r="I33" s="61" t="s">
        <v>97</v>
      </c>
      <c r="J33" s="23">
        <f>J26/J10*100</f>
        <v>6.550218340611353</v>
      </c>
    </row>
    <row r="34" spans="2:10" ht="13.5">
      <c r="B34" s="16" t="s">
        <v>342</v>
      </c>
      <c r="C34" s="15"/>
      <c r="D34" s="23">
        <f t="shared" si="6"/>
        <v>36.774193548387096</v>
      </c>
      <c r="E34" s="23">
        <f t="shared" si="6"/>
        <v>92.5</v>
      </c>
      <c r="F34" s="23">
        <f t="shared" si="7"/>
        <v>87.5</v>
      </c>
      <c r="G34" s="23">
        <f t="shared" si="7"/>
        <v>88</v>
      </c>
      <c r="H34" s="23">
        <f>H27/H11*100</f>
        <v>33.035714285714285</v>
      </c>
      <c r="I34" s="61" t="s">
        <v>97</v>
      </c>
      <c r="J34" s="23">
        <f>J27/J11*100</f>
        <v>32.78688524590164</v>
      </c>
    </row>
    <row r="35" spans="2:10" ht="13.5">
      <c r="B35" s="16" t="s">
        <v>343</v>
      </c>
      <c r="C35" s="15"/>
      <c r="D35" s="23">
        <f t="shared" si="6"/>
        <v>20.16509433962264</v>
      </c>
      <c r="E35" s="23">
        <f t="shared" si="6"/>
        <v>-11.688311688311687</v>
      </c>
      <c r="F35" s="23">
        <f t="shared" si="7"/>
        <v>23.333333333333332</v>
      </c>
      <c r="G35" s="23">
        <f t="shared" si="7"/>
        <v>-34.04255319148936</v>
      </c>
      <c r="H35" s="23">
        <f>H28/H12*100</f>
        <v>23.48993288590604</v>
      </c>
      <c r="I35" s="61" t="s">
        <v>97</v>
      </c>
      <c r="J35" s="23">
        <f>J28/J12*100</f>
        <v>12.962962962962962</v>
      </c>
    </row>
    <row r="36" spans="2:10" ht="13.5">
      <c r="B36" s="16" t="s">
        <v>344</v>
      </c>
      <c r="C36" s="15"/>
      <c r="D36" s="23">
        <f t="shared" si="6"/>
        <v>15.701668302257115</v>
      </c>
      <c r="E36" s="23">
        <f t="shared" si="6"/>
        <v>20.588235294117645</v>
      </c>
      <c r="F36" s="23">
        <f t="shared" si="7"/>
        <v>18.91891891891892</v>
      </c>
      <c r="G36" s="23">
        <f t="shared" si="7"/>
        <v>22.58064516129032</v>
      </c>
      <c r="H36" s="23">
        <f>H29/H13*100</f>
        <v>9.420289855072465</v>
      </c>
      <c r="I36" s="23">
        <f>I29/I13*100</f>
        <v>12.121212121212121</v>
      </c>
      <c r="J36" s="23">
        <f>J29/J13*100</f>
        <v>24.863387978142075</v>
      </c>
    </row>
    <row r="37" spans="2:10" ht="13.5">
      <c r="B37" s="16" t="s">
        <v>200</v>
      </c>
      <c r="C37" s="15"/>
      <c r="E37" s="17"/>
      <c r="F37" s="17"/>
      <c r="G37" s="17"/>
      <c r="H37" s="17"/>
      <c r="I37" s="17"/>
      <c r="J37" s="17"/>
    </row>
    <row r="38" spans="2:10" ht="13.5">
      <c r="B38" s="16" t="s">
        <v>318</v>
      </c>
      <c r="C38" s="15"/>
      <c r="D38" s="143">
        <v>7567900</v>
      </c>
      <c r="E38" s="143">
        <v>411200</v>
      </c>
      <c r="F38" s="143">
        <v>243700</v>
      </c>
      <c r="G38" s="143">
        <v>167500</v>
      </c>
      <c r="H38" s="143">
        <v>4093700</v>
      </c>
      <c r="I38" s="143">
        <v>339400</v>
      </c>
      <c r="J38" s="143">
        <v>2723600</v>
      </c>
    </row>
    <row r="39" spans="2:10" ht="14.25" thickBot="1">
      <c r="B39" s="69" t="s">
        <v>345</v>
      </c>
      <c r="C39" s="26"/>
      <c r="D39" s="57">
        <v>100</v>
      </c>
      <c r="E39" s="57">
        <f aca="true" t="shared" si="8" ref="E39:J39">E38/$D38*100</f>
        <v>5.433475600893247</v>
      </c>
      <c r="F39" s="57">
        <f t="shared" si="8"/>
        <v>3.2201799706655745</v>
      </c>
      <c r="G39" s="57">
        <f t="shared" si="8"/>
        <v>2.213295630227672</v>
      </c>
      <c r="H39" s="57">
        <f t="shared" si="8"/>
        <v>54.09294520276431</v>
      </c>
      <c r="I39" s="57">
        <f t="shared" si="8"/>
        <v>4.484731563577743</v>
      </c>
      <c r="J39" s="57">
        <f t="shared" si="8"/>
        <v>35.9888476327647</v>
      </c>
    </row>
    <row r="40" spans="2:10" ht="13.5">
      <c r="B40" s="13"/>
      <c r="C40" s="13" t="s">
        <v>204</v>
      </c>
      <c r="D40" s="17"/>
      <c r="E40" s="17"/>
      <c r="F40" s="17"/>
      <c r="G40" s="17"/>
      <c r="H40" s="17"/>
      <c r="I40" s="17"/>
      <c r="J40" s="17"/>
    </row>
    <row r="41" ht="13.5">
      <c r="C41" s="24" t="s">
        <v>196</v>
      </c>
    </row>
    <row r="42" spans="2:10" ht="13.5">
      <c r="B42" s="13"/>
      <c r="C42" s="13"/>
      <c r="D42" s="17"/>
      <c r="E42" s="17"/>
      <c r="F42" s="17"/>
      <c r="G42" s="17"/>
      <c r="H42" s="17"/>
      <c r="I42" s="17"/>
      <c r="J42" s="17"/>
    </row>
    <row r="43" spans="3:11" ht="13.5">
      <c r="C43" s="13"/>
      <c r="D43" s="13"/>
      <c r="E43" s="13"/>
      <c r="F43" s="13"/>
      <c r="G43" s="13"/>
      <c r="H43" s="13"/>
      <c r="I43" s="13"/>
      <c r="J43" s="13"/>
      <c r="K43" s="13"/>
    </row>
    <row r="44" spans="3:11" ht="13.5">
      <c r="C44" s="13"/>
      <c r="D44" s="13"/>
      <c r="E44" s="13"/>
      <c r="F44" s="13"/>
      <c r="G44" s="13"/>
      <c r="H44" s="13"/>
      <c r="I44" s="13"/>
      <c r="J44" s="13"/>
      <c r="K44" s="13"/>
    </row>
    <row r="45" spans="3:11" ht="13.5">
      <c r="C45" s="13"/>
      <c r="D45" s="13"/>
      <c r="E45" s="13"/>
      <c r="F45" s="13"/>
      <c r="G45" s="13"/>
      <c r="H45" s="13"/>
      <c r="I45" s="13"/>
      <c r="J45" s="13"/>
      <c r="K45" s="13"/>
    </row>
    <row r="46" spans="3:11" ht="13.5">
      <c r="C46" s="13"/>
      <c r="D46" s="13"/>
      <c r="E46" s="13"/>
      <c r="F46" s="13"/>
      <c r="G46" s="13"/>
      <c r="H46" s="13"/>
      <c r="I46" s="13"/>
      <c r="J46" s="13"/>
      <c r="K46" s="13"/>
    </row>
    <row r="47" spans="3:11" ht="13.5">
      <c r="C47" s="13"/>
      <c r="D47" s="13"/>
      <c r="E47" s="13"/>
      <c r="F47" s="13"/>
      <c r="G47" s="13"/>
      <c r="H47" s="13"/>
      <c r="I47" s="13"/>
      <c r="J47" s="13"/>
      <c r="K47" s="13"/>
    </row>
    <row r="48" spans="3:11" ht="13.5">
      <c r="C48" s="13"/>
      <c r="D48" s="13"/>
      <c r="E48" s="13"/>
      <c r="F48" s="13"/>
      <c r="G48" s="13"/>
      <c r="H48" s="13"/>
      <c r="I48" s="13"/>
      <c r="J48" s="13"/>
      <c r="K48" s="13"/>
    </row>
    <row r="49" spans="3:11" ht="13.5">
      <c r="C49" s="13"/>
      <c r="D49" s="13"/>
      <c r="E49" s="13"/>
      <c r="F49" s="13"/>
      <c r="G49" s="13"/>
      <c r="H49" s="13"/>
      <c r="I49" s="13"/>
      <c r="J49" s="13"/>
      <c r="K49" s="13"/>
    </row>
    <row r="50" spans="3:11" ht="13.5">
      <c r="C50" s="13"/>
      <c r="D50" s="13"/>
      <c r="E50" s="13"/>
      <c r="F50" s="13"/>
      <c r="G50" s="13"/>
      <c r="H50" s="13"/>
      <c r="I50" s="13"/>
      <c r="J50" s="13"/>
      <c r="K50" s="13"/>
    </row>
    <row r="51" spans="3:11" ht="13.5">
      <c r="C51" s="13"/>
      <c r="D51" s="13"/>
      <c r="E51" s="13"/>
      <c r="F51" s="13"/>
      <c r="G51" s="13"/>
      <c r="H51" s="13"/>
      <c r="I51" s="13"/>
      <c r="J51" s="13"/>
      <c r="K51" s="13"/>
    </row>
    <row r="52" spans="3:11" ht="13.5">
      <c r="C52" s="13"/>
      <c r="D52" s="13"/>
      <c r="E52" s="13"/>
      <c r="F52" s="13"/>
      <c r="G52" s="13"/>
      <c r="H52" s="13"/>
      <c r="I52" s="13"/>
      <c r="J52" s="13"/>
      <c r="K52" s="13"/>
    </row>
    <row r="53" spans="3:11" ht="13.5">
      <c r="C53" s="13"/>
      <c r="D53" s="13"/>
      <c r="E53" s="13"/>
      <c r="F53" s="13"/>
      <c r="G53" s="13"/>
      <c r="H53" s="13"/>
      <c r="I53" s="13"/>
      <c r="J53" s="13"/>
      <c r="K53" s="13"/>
    </row>
  </sheetData>
  <sheetProtection/>
  <mergeCells count="6">
    <mergeCell ref="D3:J3"/>
    <mergeCell ref="D4:D5"/>
    <mergeCell ref="H4:H5"/>
    <mergeCell ref="E4:G4"/>
    <mergeCell ref="J4:J5"/>
    <mergeCell ref="I2:J2"/>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0.xml><?xml version="1.0" encoding="utf-8"?>
<worksheet xmlns="http://schemas.openxmlformats.org/spreadsheetml/2006/main" xmlns:r="http://schemas.openxmlformats.org/officeDocument/2006/relationships">
  <dimension ref="B1:V54"/>
  <sheetViews>
    <sheetView zoomScalePageLayoutView="0" workbookViewId="0" topLeftCell="A1">
      <selection activeCell="B1" sqref="B1:D1"/>
    </sheetView>
  </sheetViews>
  <sheetFormatPr defaultColWidth="9.140625" defaultRowHeight="15"/>
  <cols>
    <col min="1" max="1" width="1.28515625" style="0" customWidth="1"/>
  </cols>
  <sheetData>
    <row r="1" spans="2:22" ht="13.5">
      <c r="B1" t="s">
        <v>534</v>
      </c>
      <c r="D1" s="91" t="s">
        <v>519</v>
      </c>
      <c r="F1" s="91"/>
      <c r="G1" s="91"/>
      <c r="H1" s="91"/>
      <c r="I1" s="91"/>
      <c r="J1" s="91"/>
      <c r="K1" s="91"/>
      <c r="L1" s="91"/>
      <c r="M1" s="91"/>
      <c r="N1" s="91"/>
      <c r="O1" s="91"/>
      <c r="P1" s="91"/>
      <c r="Q1" s="91"/>
      <c r="R1" s="91"/>
      <c r="S1" s="91"/>
      <c r="T1" s="91"/>
      <c r="U1" s="91"/>
      <c r="V1" s="91"/>
    </row>
    <row r="2" spans="2:22" ht="13.5">
      <c r="B2" s="91"/>
      <c r="C2" s="91"/>
      <c r="D2" s="91"/>
      <c r="E2" s="91"/>
      <c r="F2" s="91"/>
      <c r="G2" s="91"/>
      <c r="H2" s="91"/>
      <c r="I2" s="91"/>
      <c r="J2" s="91"/>
      <c r="K2" s="91"/>
      <c r="L2" s="91"/>
      <c r="M2" s="91"/>
      <c r="N2" s="91"/>
      <c r="O2" s="91"/>
      <c r="P2" s="91"/>
      <c r="Q2" s="91"/>
      <c r="R2" s="91"/>
      <c r="S2" s="91"/>
      <c r="T2" s="91"/>
      <c r="U2" s="91"/>
      <c r="V2" s="91"/>
    </row>
    <row r="3" spans="2:22" ht="13.5">
      <c r="B3" s="235"/>
      <c r="C3" s="199" t="s">
        <v>454</v>
      </c>
      <c r="D3" s="316" t="s">
        <v>520</v>
      </c>
      <c r="E3" s="316"/>
      <c r="F3" s="317"/>
      <c r="G3" s="320" t="s">
        <v>521</v>
      </c>
      <c r="H3" s="316"/>
      <c r="I3" s="317"/>
      <c r="J3" s="302" t="s">
        <v>522</v>
      </c>
      <c r="K3" s="303"/>
      <c r="L3" s="303"/>
      <c r="M3" s="292" t="s">
        <v>523</v>
      </c>
      <c r="N3" s="293"/>
      <c r="O3" s="293"/>
      <c r="P3" s="292" t="s">
        <v>524</v>
      </c>
      <c r="Q3" s="293"/>
      <c r="R3" s="294"/>
      <c r="S3" s="292" t="s">
        <v>525</v>
      </c>
      <c r="T3" s="293"/>
      <c r="U3" s="294"/>
      <c r="V3" s="91"/>
    </row>
    <row r="4" spans="2:22" ht="13.5">
      <c r="B4" s="236"/>
      <c r="C4" s="201" t="s">
        <v>457</v>
      </c>
      <c r="D4" s="237" t="s">
        <v>460</v>
      </c>
      <c r="E4" s="320" t="s">
        <v>526</v>
      </c>
      <c r="F4" s="317"/>
      <c r="G4" s="238" t="s">
        <v>460</v>
      </c>
      <c r="H4" s="320" t="s">
        <v>527</v>
      </c>
      <c r="I4" s="317"/>
      <c r="J4" s="199" t="s">
        <v>460</v>
      </c>
      <c r="K4" s="292" t="s">
        <v>528</v>
      </c>
      <c r="L4" s="294"/>
      <c r="M4" s="201" t="s">
        <v>460</v>
      </c>
      <c r="N4" s="292" t="s">
        <v>529</v>
      </c>
      <c r="O4" s="294"/>
      <c r="P4" s="201" t="s">
        <v>460</v>
      </c>
      <c r="Q4" s="292" t="s">
        <v>530</v>
      </c>
      <c r="R4" s="294"/>
      <c r="S4" s="201" t="s">
        <v>460</v>
      </c>
      <c r="T4" s="292" t="s">
        <v>531</v>
      </c>
      <c r="U4" s="294"/>
      <c r="V4" s="91"/>
    </row>
    <row r="5" spans="2:22" ht="13.5">
      <c r="B5" s="239"/>
      <c r="C5" s="200" t="s">
        <v>467</v>
      </c>
      <c r="D5" s="240" t="s">
        <v>464</v>
      </c>
      <c r="E5" s="83" t="s">
        <v>465</v>
      </c>
      <c r="F5" s="211" t="s">
        <v>466</v>
      </c>
      <c r="G5" s="209" t="s">
        <v>464</v>
      </c>
      <c r="H5" s="200" t="s">
        <v>465</v>
      </c>
      <c r="I5" s="240" t="s">
        <v>532</v>
      </c>
      <c r="J5" s="209" t="s">
        <v>464</v>
      </c>
      <c r="K5" s="200" t="s">
        <v>465</v>
      </c>
      <c r="L5" s="240" t="s">
        <v>532</v>
      </c>
      <c r="M5" s="209" t="s">
        <v>464</v>
      </c>
      <c r="N5" s="200" t="s">
        <v>465</v>
      </c>
      <c r="O5" s="209" t="s">
        <v>532</v>
      </c>
      <c r="P5" s="209" t="s">
        <v>464</v>
      </c>
      <c r="Q5" s="83" t="s">
        <v>465</v>
      </c>
      <c r="R5" s="211" t="s">
        <v>532</v>
      </c>
      <c r="S5" s="209" t="s">
        <v>464</v>
      </c>
      <c r="T5" s="83" t="s">
        <v>465</v>
      </c>
      <c r="U5" s="211" t="s">
        <v>532</v>
      </c>
      <c r="V5" s="91"/>
    </row>
    <row r="6" spans="2:22" ht="13.5">
      <c r="B6" s="212" t="s">
        <v>469</v>
      </c>
      <c r="C6" s="217">
        <v>49598300</v>
      </c>
      <c r="D6" s="218">
        <v>27450200</v>
      </c>
      <c r="E6" s="223">
        <f>D6/C6*100</f>
        <v>55.345042067974106</v>
      </c>
      <c r="F6" s="224" t="s">
        <v>470</v>
      </c>
      <c r="G6" s="218">
        <v>20684300</v>
      </c>
      <c r="H6" s="223">
        <f>G6/C6*100</f>
        <v>41.70364710080789</v>
      </c>
      <c r="I6" s="224" t="s">
        <v>470</v>
      </c>
      <c r="J6" s="218">
        <v>29233100</v>
      </c>
      <c r="K6" s="241">
        <f>J6/C6*100</f>
        <v>58.939721724333296</v>
      </c>
      <c r="L6" s="242" t="s">
        <v>470</v>
      </c>
      <c r="M6" s="243">
        <v>20365200</v>
      </c>
      <c r="N6" s="244">
        <f>M6/C6*100</f>
        <v>41.060278275666704</v>
      </c>
      <c r="O6" s="242" t="s">
        <v>470</v>
      </c>
      <c r="P6" s="245">
        <v>30316100</v>
      </c>
      <c r="Q6" s="246">
        <f>P6/C6*100</f>
        <v>61.12326430542983</v>
      </c>
      <c r="R6" s="242" t="s">
        <v>470</v>
      </c>
      <c r="S6" s="245">
        <v>17770000</v>
      </c>
      <c r="T6" s="246">
        <f>S6/C6*100</f>
        <v>35.827840873578324</v>
      </c>
      <c r="U6" s="242" t="s">
        <v>470</v>
      </c>
      <c r="V6" s="91"/>
    </row>
    <row r="7" spans="2:22" ht="13.5">
      <c r="B7" s="225" t="s">
        <v>471</v>
      </c>
      <c r="C7" s="228">
        <v>2340300</v>
      </c>
      <c r="D7" s="219">
        <v>1249000</v>
      </c>
      <c r="E7" s="223">
        <f aca="true" t="shared" si="0" ref="E7:E53">D7/C7*100</f>
        <v>53.369226167585346</v>
      </c>
      <c r="F7" s="230">
        <v>40</v>
      </c>
      <c r="G7" s="219">
        <v>962300</v>
      </c>
      <c r="H7" s="223">
        <f aca="true" t="shared" si="1" ref="H7:H53">G7/C7*100</f>
        <v>41.11866000085459</v>
      </c>
      <c r="I7" s="230">
        <v>10</v>
      </c>
      <c r="J7" s="219">
        <v>1646800</v>
      </c>
      <c r="K7" s="241">
        <f aca="true" t="shared" si="2" ref="K7:K52">J7/C7*100</f>
        <v>70.36704695979148</v>
      </c>
      <c r="L7" s="247">
        <v>25</v>
      </c>
      <c r="M7" s="243">
        <v>693500</v>
      </c>
      <c r="N7" s="244">
        <f aca="true" t="shared" si="3" ref="N7:N53">M7/C7*100</f>
        <v>29.63295304020852</v>
      </c>
      <c r="O7" s="230">
        <v>23</v>
      </c>
      <c r="P7" s="248">
        <v>1339200</v>
      </c>
      <c r="Q7" s="246">
        <f aca="true" t="shared" si="4" ref="Q7:Q53">P7/C7*100</f>
        <v>57.22343289321882</v>
      </c>
      <c r="R7" s="12">
        <v>42</v>
      </c>
      <c r="S7" s="248">
        <v>955600</v>
      </c>
      <c r="T7" s="246">
        <f aca="true" t="shared" si="5" ref="T7:T53">S7/C7*100</f>
        <v>40.83237191813016</v>
      </c>
      <c r="U7" s="12">
        <v>5</v>
      </c>
      <c r="V7" s="91"/>
    </row>
    <row r="8" spans="2:22" ht="13.5">
      <c r="B8" s="225" t="s">
        <v>472</v>
      </c>
      <c r="C8" s="228">
        <v>493500</v>
      </c>
      <c r="D8" s="219">
        <v>378200</v>
      </c>
      <c r="E8" s="223">
        <f t="shared" si="0"/>
        <v>76.63627152988856</v>
      </c>
      <c r="F8" s="230">
        <v>5</v>
      </c>
      <c r="G8" s="219">
        <v>95800</v>
      </c>
      <c r="H8" s="223">
        <f t="shared" si="1"/>
        <v>19.412360688956433</v>
      </c>
      <c r="I8" s="230">
        <v>44</v>
      </c>
      <c r="J8" s="219">
        <v>442500</v>
      </c>
      <c r="K8" s="241">
        <f t="shared" si="2"/>
        <v>89.66565349544074</v>
      </c>
      <c r="L8" s="247">
        <v>1</v>
      </c>
      <c r="M8" s="243">
        <v>51000</v>
      </c>
      <c r="N8" s="244">
        <f t="shared" si="3"/>
        <v>10.33434650455927</v>
      </c>
      <c r="O8" s="230">
        <v>47</v>
      </c>
      <c r="P8" s="249">
        <v>353900</v>
      </c>
      <c r="Q8" s="246">
        <f t="shared" si="4"/>
        <v>71.71225937183384</v>
      </c>
      <c r="R8" s="12">
        <v>13</v>
      </c>
      <c r="S8" s="249">
        <v>139500</v>
      </c>
      <c r="T8" s="246">
        <f t="shared" si="5"/>
        <v>28.267477203647417</v>
      </c>
      <c r="U8" s="12">
        <v>31</v>
      </c>
      <c r="V8" s="91"/>
    </row>
    <row r="9" spans="2:22" ht="13.5">
      <c r="B9" s="225" t="s">
        <v>473</v>
      </c>
      <c r="C9" s="228">
        <v>470700</v>
      </c>
      <c r="D9" s="219">
        <v>357500</v>
      </c>
      <c r="E9" s="223">
        <f t="shared" si="0"/>
        <v>75.95071170596984</v>
      </c>
      <c r="F9" s="230">
        <v>6</v>
      </c>
      <c r="G9" s="219">
        <v>100500</v>
      </c>
      <c r="H9" s="223">
        <f t="shared" si="1"/>
        <v>21.351179094964944</v>
      </c>
      <c r="I9" s="230">
        <v>39</v>
      </c>
      <c r="J9" s="219">
        <v>405100</v>
      </c>
      <c r="K9" s="241">
        <f t="shared" si="2"/>
        <v>86.06330996388358</v>
      </c>
      <c r="L9" s="247">
        <v>3</v>
      </c>
      <c r="M9" s="243">
        <v>65600</v>
      </c>
      <c r="N9" s="244">
        <f t="shared" si="3"/>
        <v>13.936690036116422</v>
      </c>
      <c r="O9" s="230">
        <v>45</v>
      </c>
      <c r="P9" s="249">
        <v>338600</v>
      </c>
      <c r="Q9" s="246">
        <f t="shared" si="4"/>
        <v>71.93541533885703</v>
      </c>
      <c r="R9" s="12">
        <v>12</v>
      </c>
      <c r="S9" s="249">
        <v>128200</v>
      </c>
      <c r="T9" s="246">
        <f t="shared" si="5"/>
        <v>27.2360314425324</v>
      </c>
      <c r="U9" s="12">
        <v>36</v>
      </c>
      <c r="V9" s="91"/>
    </row>
    <row r="10" spans="2:22" ht="13.5">
      <c r="B10" s="225" t="s">
        <v>474</v>
      </c>
      <c r="C10" s="228">
        <v>869700</v>
      </c>
      <c r="D10" s="219">
        <v>514900</v>
      </c>
      <c r="E10" s="223">
        <f t="shared" si="0"/>
        <v>59.20432332988387</v>
      </c>
      <c r="F10" s="230">
        <v>35</v>
      </c>
      <c r="G10" s="219">
        <v>338000</v>
      </c>
      <c r="H10" s="223">
        <f t="shared" si="1"/>
        <v>38.86397608370702</v>
      </c>
      <c r="I10" s="230">
        <v>12</v>
      </c>
      <c r="J10" s="219">
        <v>583400</v>
      </c>
      <c r="K10" s="241">
        <f t="shared" si="2"/>
        <v>67.08060250661147</v>
      </c>
      <c r="L10" s="247">
        <v>31</v>
      </c>
      <c r="M10" s="243">
        <v>286300</v>
      </c>
      <c r="N10" s="244">
        <f t="shared" si="3"/>
        <v>32.91939749338852</v>
      </c>
      <c r="O10" s="230">
        <v>17</v>
      </c>
      <c r="P10" s="249">
        <v>529000</v>
      </c>
      <c r="Q10" s="246">
        <f t="shared" si="4"/>
        <v>60.825572036334364</v>
      </c>
      <c r="R10" s="12">
        <v>39</v>
      </c>
      <c r="S10" s="249">
        <v>328000</v>
      </c>
      <c r="T10" s="246">
        <f t="shared" si="5"/>
        <v>37.71415430608256</v>
      </c>
      <c r="U10" s="12">
        <v>7</v>
      </c>
      <c r="V10" s="91"/>
    </row>
    <row r="11" spans="2:22" ht="13.5">
      <c r="B11" s="225" t="s">
        <v>475</v>
      </c>
      <c r="C11" s="228">
        <v>380300</v>
      </c>
      <c r="D11" s="219">
        <v>313200</v>
      </c>
      <c r="E11" s="223">
        <f t="shared" si="0"/>
        <v>82.35603470943992</v>
      </c>
      <c r="F11" s="230">
        <v>1</v>
      </c>
      <c r="G11" s="219">
        <v>58400</v>
      </c>
      <c r="H11" s="223">
        <f t="shared" si="1"/>
        <v>15.356297659742307</v>
      </c>
      <c r="I11" s="230">
        <v>47</v>
      </c>
      <c r="J11" s="219">
        <v>337200</v>
      </c>
      <c r="K11" s="241">
        <f t="shared" si="2"/>
        <v>88.66684196686826</v>
      </c>
      <c r="L11" s="247">
        <v>2</v>
      </c>
      <c r="M11" s="243">
        <v>43200</v>
      </c>
      <c r="N11" s="244">
        <f t="shared" si="3"/>
        <v>11.359453063371022</v>
      </c>
      <c r="O11" s="230">
        <v>46</v>
      </c>
      <c r="P11" s="249">
        <v>298100</v>
      </c>
      <c r="Q11" s="246">
        <f t="shared" si="4"/>
        <v>78.38548514330792</v>
      </c>
      <c r="R11" s="12">
        <v>1</v>
      </c>
      <c r="S11" s="249">
        <v>79800</v>
      </c>
      <c r="T11" s="246">
        <f t="shared" si="5"/>
        <v>20.98343413094925</v>
      </c>
      <c r="U11" s="12">
        <v>46</v>
      </c>
      <c r="V11" s="91"/>
    </row>
    <row r="12" spans="2:22" ht="13.5">
      <c r="B12" s="225" t="s">
        <v>476</v>
      </c>
      <c r="C12" s="228">
        <v>383000</v>
      </c>
      <c r="D12" s="219">
        <v>299100</v>
      </c>
      <c r="E12" s="223">
        <f t="shared" si="0"/>
        <v>78.0939947780679</v>
      </c>
      <c r="F12" s="230">
        <v>4</v>
      </c>
      <c r="G12" s="219">
        <v>76800</v>
      </c>
      <c r="H12" s="223">
        <f t="shared" si="1"/>
        <v>20.052219321148826</v>
      </c>
      <c r="I12" s="230">
        <v>42</v>
      </c>
      <c r="J12" s="219">
        <v>323200</v>
      </c>
      <c r="K12" s="241">
        <f t="shared" si="2"/>
        <v>84.38642297650131</v>
      </c>
      <c r="L12" s="247">
        <v>4</v>
      </c>
      <c r="M12" s="243">
        <v>59900</v>
      </c>
      <c r="N12" s="244">
        <f t="shared" si="3"/>
        <v>15.639686684073107</v>
      </c>
      <c r="O12" s="230">
        <v>44</v>
      </c>
      <c r="P12" s="249">
        <v>289100</v>
      </c>
      <c r="Q12" s="246">
        <f t="shared" si="4"/>
        <v>75.48302872062663</v>
      </c>
      <c r="R12" s="12">
        <v>4</v>
      </c>
      <c r="S12" s="249">
        <v>90400</v>
      </c>
      <c r="T12" s="246">
        <f t="shared" si="5"/>
        <v>23.60313315926893</v>
      </c>
      <c r="U12" s="12">
        <v>43</v>
      </c>
      <c r="V12" s="91"/>
    </row>
    <row r="13" spans="2:22" ht="13.5">
      <c r="B13" s="225" t="s">
        <v>477</v>
      </c>
      <c r="C13" s="228">
        <v>699700</v>
      </c>
      <c r="D13" s="219">
        <v>512600</v>
      </c>
      <c r="E13" s="223">
        <f t="shared" si="0"/>
        <v>73.2599685579534</v>
      </c>
      <c r="F13" s="230">
        <v>17</v>
      </c>
      <c r="G13" s="219">
        <v>165900</v>
      </c>
      <c r="H13" s="223">
        <f t="shared" si="1"/>
        <v>23.710161497784764</v>
      </c>
      <c r="I13" s="230">
        <v>32</v>
      </c>
      <c r="J13" s="219">
        <v>550200</v>
      </c>
      <c r="K13" s="241">
        <f t="shared" si="2"/>
        <v>78.63370015721023</v>
      </c>
      <c r="L13" s="247">
        <v>8</v>
      </c>
      <c r="M13" s="243">
        <v>149400</v>
      </c>
      <c r="N13" s="244">
        <f t="shared" si="3"/>
        <v>21.352008003430043</v>
      </c>
      <c r="O13" s="230">
        <v>39</v>
      </c>
      <c r="P13" s="249">
        <v>481200</v>
      </c>
      <c r="Q13" s="246">
        <f t="shared" si="4"/>
        <v>68.77233099899958</v>
      </c>
      <c r="R13" s="12">
        <v>23</v>
      </c>
      <c r="S13" s="249">
        <v>207600</v>
      </c>
      <c r="T13" s="246">
        <f t="shared" si="5"/>
        <v>29.669858510790338</v>
      </c>
      <c r="U13" s="12">
        <v>25</v>
      </c>
      <c r="V13" s="91"/>
    </row>
    <row r="14" spans="2:22" ht="13.5">
      <c r="B14" s="225" t="s">
        <v>478</v>
      </c>
      <c r="C14" s="228">
        <v>1036200</v>
      </c>
      <c r="D14" s="219">
        <v>759800</v>
      </c>
      <c r="E14" s="223">
        <f t="shared" si="0"/>
        <v>73.32561281605867</v>
      </c>
      <c r="F14" s="230">
        <v>17</v>
      </c>
      <c r="G14" s="219">
        <v>257000</v>
      </c>
      <c r="H14" s="223">
        <f t="shared" si="1"/>
        <v>24.802161744836905</v>
      </c>
      <c r="I14" s="230">
        <v>29</v>
      </c>
      <c r="J14" s="219">
        <v>789800</v>
      </c>
      <c r="K14" s="241">
        <f t="shared" si="2"/>
        <v>76.2208067940552</v>
      </c>
      <c r="L14" s="247">
        <v>13</v>
      </c>
      <c r="M14" s="243">
        <v>246400</v>
      </c>
      <c r="N14" s="244">
        <f t="shared" si="3"/>
        <v>23.7791932059448</v>
      </c>
      <c r="O14" s="230">
        <v>35</v>
      </c>
      <c r="P14" s="249">
        <v>732900</v>
      </c>
      <c r="Q14" s="246">
        <f t="shared" si="4"/>
        <v>70.72958888245513</v>
      </c>
      <c r="R14" s="12">
        <v>15</v>
      </c>
      <c r="S14" s="249">
        <v>285300</v>
      </c>
      <c r="T14" s="246">
        <f t="shared" si="5"/>
        <v>27.53329473074696</v>
      </c>
      <c r="U14" s="12">
        <v>34</v>
      </c>
      <c r="V14" s="91"/>
    </row>
    <row r="15" spans="2:22" ht="13.5">
      <c r="B15" s="225" t="s">
        <v>479</v>
      </c>
      <c r="C15" s="228">
        <v>708700</v>
      </c>
      <c r="D15" s="219">
        <v>515800</v>
      </c>
      <c r="E15" s="223">
        <f t="shared" si="0"/>
        <v>72.78114858191054</v>
      </c>
      <c r="F15" s="230">
        <v>19</v>
      </c>
      <c r="G15" s="219">
        <v>180800</v>
      </c>
      <c r="H15" s="223">
        <f t="shared" si="1"/>
        <v>25.511499929448284</v>
      </c>
      <c r="I15" s="230">
        <v>27</v>
      </c>
      <c r="J15" s="219">
        <v>533200</v>
      </c>
      <c r="K15" s="241">
        <f t="shared" si="2"/>
        <v>75.23634824326231</v>
      </c>
      <c r="L15" s="247">
        <v>15</v>
      </c>
      <c r="M15" s="243">
        <v>175400</v>
      </c>
      <c r="N15" s="244">
        <f t="shared" si="3"/>
        <v>24.749541413856356</v>
      </c>
      <c r="O15" s="230">
        <v>33</v>
      </c>
      <c r="P15" s="249">
        <v>486500</v>
      </c>
      <c r="Q15" s="246">
        <f t="shared" si="4"/>
        <v>68.64681811768027</v>
      </c>
      <c r="R15" s="12">
        <v>24</v>
      </c>
      <c r="S15" s="249">
        <v>209700</v>
      </c>
      <c r="T15" s="246">
        <f t="shared" si="5"/>
        <v>29.589389022153238</v>
      </c>
      <c r="U15" s="12">
        <v>27</v>
      </c>
      <c r="V15" s="91"/>
    </row>
    <row r="16" spans="2:22" ht="13.5">
      <c r="B16" s="225" t="s">
        <v>480</v>
      </c>
      <c r="C16" s="228">
        <v>725300</v>
      </c>
      <c r="D16" s="219">
        <v>548900</v>
      </c>
      <c r="E16" s="223">
        <f t="shared" si="0"/>
        <v>75.6790293671584</v>
      </c>
      <c r="F16" s="230">
        <v>10</v>
      </c>
      <c r="G16" s="219">
        <v>159700</v>
      </c>
      <c r="H16" s="223">
        <f t="shared" si="1"/>
        <v>22.018475113746035</v>
      </c>
      <c r="I16" s="230">
        <v>37</v>
      </c>
      <c r="J16" s="219">
        <v>567300</v>
      </c>
      <c r="K16" s="241">
        <f t="shared" si="2"/>
        <v>78.21591065765891</v>
      </c>
      <c r="L16" s="247">
        <v>10</v>
      </c>
      <c r="M16" s="243">
        <v>158000</v>
      </c>
      <c r="N16" s="244">
        <f t="shared" si="3"/>
        <v>21.7840893423411</v>
      </c>
      <c r="O16" s="230">
        <v>38</v>
      </c>
      <c r="P16" s="249">
        <v>512800</v>
      </c>
      <c r="Q16" s="246">
        <f t="shared" si="4"/>
        <v>70.70177857438301</v>
      </c>
      <c r="R16" s="12">
        <v>15</v>
      </c>
      <c r="S16" s="249">
        <v>202200</v>
      </c>
      <c r="T16" s="246">
        <f t="shared" si="5"/>
        <v>27.878119398869433</v>
      </c>
      <c r="U16" s="12">
        <v>32</v>
      </c>
      <c r="V16" s="91"/>
    </row>
    <row r="17" spans="2:22" ht="13.5">
      <c r="B17" s="225" t="s">
        <v>481</v>
      </c>
      <c r="C17" s="228">
        <v>2688000</v>
      </c>
      <c r="D17" s="219">
        <v>1500000</v>
      </c>
      <c r="E17" s="223">
        <f t="shared" si="0"/>
        <v>55.80357142857143</v>
      </c>
      <c r="F17" s="230">
        <v>38</v>
      </c>
      <c r="G17" s="219">
        <v>1144000</v>
      </c>
      <c r="H17" s="223">
        <f t="shared" si="1"/>
        <v>42.55952380952381</v>
      </c>
      <c r="I17" s="230">
        <v>9</v>
      </c>
      <c r="J17" s="219">
        <v>1643200</v>
      </c>
      <c r="K17" s="241">
        <f t="shared" si="2"/>
        <v>61.13095238095239</v>
      </c>
      <c r="L17" s="247">
        <v>37</v>
      </c>
      <c r="M17" s="243">
        <v>1044700</v>
      </c>
      <c r="N17" s="244">
        <f t="shared" si="3"/>
        <v>38.86532738095238</v>
      </c>
      <c r="O17" s="230">
        <v>11</v>
      </c>
      <c r="P17" s="248">
        <v>1755100</v>
      </c>
      <c r="Q17" s="246">
        <f t="shared" si="4"/>
        <v>65.29389880952381</v>
      </c>
      <c r="R17" s="12">
        <v>32</v>
      </c>
      <c r="S17" s="248">
        <v>854500</v>
      </c>
      <c r="T17" s="246">
        <f t="shared" si="5"/>
        <v>31.789434523809522</v>
      </c>
      <c r="U17" s="12">
        <v>20</v>
      </c>
      <c r="V17" s="91"/>
    </row>
    <row r="18" spans="2:22" ht="13.5">
      <c r="B18" s="225" t="s">
        <v>482</v>
      </c>
      <c r="C18" s="228">
        <v>2344500</v>
      </c>
      <c r="D18" s="219">
        <v>1274200</v>
      </c>
      <c r="E18" s="223">
        <f t="shared" si="0"/>
        <v>54.34847515461719</v>
      </c>
      <c r="F18" s="230">
        <v>39</v>
      </c>
      <c r="G18" s="219">
        <v>1022300</v>
      </c>
      <c r="H18" s="223">
        <f t="shared" si="1"/>
        <v>43.6041799957347</v>
      </c>
      <c r="I18" s="230">
        <v>8</v>
      </c>
      <c r="J18" s="219">
        <v>1408200</v>
      </c>
      <c r="K18" s="241">
        <f t="shared" si="2"/>
        <v>60.063979526551506</v>
      </c>
      <c r="L18" s="247">
        <v>38</v>
      </c>
      <c r="M18" s="243">
        <v>936300</v>
      </c>
      <c r="N18" s="244">
        <f t="shared" si="3"/>
        <v>39.936020473448494</v>
      </c>
      <c r="O18" s="230">
        <v>10</v>
      </c>
      <c r="P18" s="249">
        <v>1510900</v>
      </c>
      <c r="Q18" s="246">
        <f t="shared" si="4"/>
        <v>64.44444444444444</v>
      </c>
      <c r="R18" s="12">
        <v>34</v>
      </c>
      <c r="S18" s="249">
        <v>740200</v>
      </c>
      <c r="T18" s="246">
        <f t="shared" si="5"/>
        <v>31.571763702281935</v>
      </c>
      <c r="U18" s="12">
        <v>22</v>
      </c>
      <c r="V18" s="91"/>
    </row>
    <row r="19" spans="2:22" ht="13.5">
      <c r="B19" s="225" t="s">
        <v>483</v>
      </c>
      <c r="C19" s="228">
        <v>5939900</v>
      </c>
      <c r="D19" s="219">
        <v>1686500</v>
      </c>
      <c r="E19" s="223">
        <f t="shared" si="0"/>
        <v>28.392733884408827</v>
      </c>
      <c r="F19" s="230">
        <v>47</v>
      </c>
      <c r="G19" s="219">
        <v>4134900</v>
      </c>
      <c r="H19" s="223">
        <f t="shared" si="1"/>
        <v>69.61228303506793</v>
      </c>
      <c r="I19" s="230">
        <v>1</v>
      </c>
      <c r="J19" s="219">
        <v>2206800</v>
      </c>
      <c r="K19" s="241">
        <f t="shared" si="2"/>
        <v>37.15214060842775</v>
      </c>
      <c r="L19" s="247">
        <v>46</v>
      </c>
      <c r="M19" s="243">
        <v>3733200</v>
      </c>
      <c r="N19" s="244">
        <f t="shared" si="3"/>
        <v>62.849542921598015</v>
      </c>
      <c r="O19" s="230">
        <v>2</v>
      </c>
      <c r="P19" s="248">
        <v>2650900</v>
      </c>
      <c r="Q19" s="246">
        <f t="shared" si="4"/>
        <v>44.62869745281907</v>
      </c>
      <c r="R19" s="12">
        <v>47</v>
      </c>
      <c r="S19" s="248">
        <v>2909300</v>
      </c>
      <c r="T19" s="246">
        <f t="shared" si="5"/>
        <v>48.978939039377764</v>
      </c>
      <c r="U19" s="12">
        <v>1</v>
      </c>
      <c r="V19" s="91"/>
    </row>
    <row r="20" spans="2:22" ht="13.5">
      <c r="B20" s="225" t="s">
        <v>484</v>
      </c>
      <c r="C20" s="228">
        <v>3612200</v>
      </c>
      <c r="D20" s="219">
        <v>1494900</v>
      </c>
      <c r="E20" s="223">
        <f t="shared" si="0"/>
        <v>41.384751674879574</v>
      </c>
      <c r="F20" s="230">
        <v>45</v>
      </c>
      <c r="G20" s="219">
        <v>2027800</v>
      </c>
      <c r="H20" s="223">
        <f t="shared" si="1"/>
        <v>56.13753391285089</v>
      </c>
      <c r="I20" s="230">
        <v>2</v>
      </c>
      <c r="J20" s="219">
        <v>1815300</v>
      </c>
      <c r="K20" s="241">
        <f t="shared" si="2"/>
        <v>50.25469243120536</v>
      </c>
      <c r="L20" s="247">
        <v>42</v>
      </c>
      <c r="M20" s="243">
        <v>1796800</v>
      </c>
      <c r="N20" s="244">
        <f t="shared" si="3"/>
        <v>49.742539172803276</v>
      </c>
      <c r="O20" s="230">
        <v>6</v>
      </c>
      <c r="P20" s="248">
        <v>2066600</v>
      </c>
      <c r="Q20" s="246">
        <f t="shared" si="4"/>
        <v>57.211671557499585</v>
      </c>
      <c r="R20" s="12">
        <v>43</v>
      </c>
      <c r="S20" s="248">
        <v>1357000</v>
      </c>
      <c r="T20" s="246">
        <f t="shared" si="5"/>
        <v>37.56713360279054</v>
      </c>
      <c r="U20" s="12">
        <v>8</v>
      </c>
      <c r="V20" s="91"/>
    </row>
    <row r="21" spans="2:22" ht="13.5">
      <c r="B21" s="225" t="s">
        <v>485</v>
      </c>
      <c r="C21" s="228">
        <v>810700</v>
      </c>
      <c r="D21" s="219">
        <v>615800</v>
      </c>
      <c r="E21" s="223">
        <f t="shared" si="0"/>
        <v>75.95904773652398</v>
      </c>
      <c r="F21" s="230">
        <v>6</v>
      </c>
      <c r="G21" s="219">
        <v>178200</v>
      </c>
      <c r="H21" s="223">
        <f t="shared" si="1"/>
        <v>21.98100407055631</v>
      </c>
      <c r="I21" s="230">
        <v>37</v>
      </c>
      <c r="J21" s="219">
        <v>677800</v>
      </c>
      <c r="K21" s="241">
        <f t="shared" si="2"/>
        <v>83.60675959047737</v>
      </c>
      <c r="L21" s="247">
        <v>5</v>
      </c>
      <c r="M21" s="243">
        <v>133000</v>
      </c>
      <c r="N21" s="244">
        <f t="shared" si="3"/>
        <v>16.405575428641914</v>
      </c>
      <c r="O21" s="230">
        <v>43</v>
      </c>
      <c r="P21" s="249">
        <v>599400</v>
      </c>
      <c r="Q21" s="246">
        <f t="shared" si="4"/>
        <v>73.93610460096212</v>
      </c>
      <c r="R21" s="12">
        <v>5</v>
      </c>
      <c r="S21" s="249">
        <v>198200</v>
      </c>
      <c r="T21" s="246">
        <f t="shared" si="5"/>
        <v>24.448007894412235</v>
      </c>
      <c r="U21" s="12">
        <v>42</v>
      </c>
      <c r="V21" s="91"/>
    </row>
    <row r="22" spans="2:22" ht="13.5">
      <c r="B22" s="225" t="s">
        <v>486</v>
      </c>
      <c r="C22" s="228">
        <v>368800</v>
      </c>
      <c r="D22" s="219">
        <v>290700</v>
      </c>
      <c r="E22" s="223">
        <f t="shared" si="0"/>
        <v>78.8232104121475</v>
      </c>
      <c r="F22" s="230">
        <v>3</v>
      </c>
      <c r="G22" s="219">
        <v>72700</v>
      </c>
      <c r="H22" s="223">
        <f t="shared" si="1"/>
        <v>19.712581344902386</v>
      </c>
      <c r="I22" s="230">
        <v>43</v>
      </c>
      <c r="J22" s="219">
        <v>291200</v>
      </c>
      <c r="K22" s="241">
        <f t="shared" si="2"/>
        <v>78.95878524945769</v>
      </c>
      <c r="L22" s="247">
        <v>7</v>
      </c>
      <c r="M22" s="243">
        <v>77500</v>
      </c>
      <c r="N22" s="244">
        <f t="shared" si="3"/>
        <v>21.01409978308026</v>
      </c>
      <c r="O22" s="230">
        <v>41</v>
      </c>
      <c r="P22" s="249">
        <v>285700</v>
      </c>
      <c r="Q22" s="246">
        <f t="shared" si="4"/>
        <v>77.46746203904556</v>
      </c>
      <c r="R22" s="12">
        <v>2</v>
      </c>
      <c r="S22" s="249">
        <v>79700</v>
      </c>
      <c r="T22" s="246">
        <f t="shared" si="5"/>
        <v>21.610629067245117</v>
      </c>
      <c r="U22" s="12">
        <v>45</v>
      </c>
      <c r="V22" s="91"/>
    </row>
    <row r="23" spans="2:22" ht="13.5">
      <c r="B23" s="225" t="s">
        <v>487</v>
      </c>
      <c r="C23" s="228">
        <v>421600</v>
      </c>
      <c r="D23" s="219">
        <v>298000</v>
      </c>
      <c r="E23" s="223">
        <f t="shared" si="0"/>
        <v>70.68311195445919</v>
      </c>
      <c r="F23" s="230">
        <v>22</v>
      </c>
      <c r="G23" s="219">
        <v>117300</v>
      </c>
      <c r="H23" s="223">
        <f t="shared" si="1"/>
        <v>27.82258064516129</v>
      </c>
      <c r="I23" s="230">
        <v>21</v>
      </c>
      <c r="J23" s="219">
        <v>317000</v>
      </c>
      <c r="K23" s="241">
        <f t="shared" si="2"/>
        <v>75.18975332068311</v>
      </c>
      <c r="L23" s="247">
        <v>15</v>
      </c>
      <c r="M23" s="243">
        <v>104600</v>
      </c>
      <c r="N23" s="244">
        <f t="shared" si="3"/>
        <v>24.81024667931689</v>
      </c>
      <c r="O23" s="230">
        <v>32</v>
      </c>
      <c r="P23" s="249">
        <v>291400</v>
      </c>
      <c r="Q23" s="246">
        <f t="shared" si="4"/>
        <v>69.11764705882352</v>
      </c>
      <c r="R23" s="12">
        <v>21</v>
      </c>
      <c r="S23" s="249">
        <v>124700</v>
      </c>
      <c r="T23" s="246">
        <f t="shared" si="5"/>
        <v>29.577798861480076</v>
      </c>
      <c r="U23" s="12">
        <v>27</v>
      </c>
      <c r="V23" s="91"/>
    </row>
    <row r="24" spans="2:22" ht="13.5">
      <c r="B24" s="225" t="s">
        <v>488</v>
      </c>
      <c r="C24" s="228">
        <v>259700</v>
      </c>
      <c r="D24" s="219">
        <v>208600</v>
      </c>
      <c r="E24" s="223">
        <f t="shared" si="0"/>
        <v>80.3234501347709</v>
      </c>
      <c r="F24" s="230">
        <v>2</v>
      </c>
      <c r="G24" s="219">
        <v>46400</v>
      </c>
      <c r="H24" s="223">
        <f t="shared" si="1"/>
        <v>17.866769349249132</v>
      </c>
      <c r="I24" s="230">
        <v>46</v>
      </c>
      <c r="J24" s="219">
        <v>204200</v>
      </c>
      <c r="K24" s="241">
        <f t="shared" si="2"/>
        <v>78.62918752406624</v>
      </c>
      <c r="L24" s="247">
        <v>8</v>
      </c>
      <c r="M24" s="243">
        <v>55500</v>
      </c>
      <c r="N24" s="244">
        <f t="shared" si="3"/>
        <v>21.37081247593377</v>
      </c>
      <c r="O24" s="230">
        <v>39</v>
      </c>
      <c r="P24" s="249">
        <v>200900</v>
      </c>
      <c r="Q24" s="246">
        <f t="shared" si="4"/>
        <v>77.35849056603774</v>
      </c>
      <c r="R24" s="12">
        <v>3</v>
      </c>
      <c r="S24" s="249">
        <v>54200</v>
      </c>
      <c r="T24" s="246">
        <f t="shared" si="5"/>
        <v>20.870234886407392</v>
      </c>
      <c r="U24" s="12">
        <v>47</v>
      </c>
      <c r="V24" s="91"/>
    </row>
    <row r="25" spans="2:22" ht="13.5">
      <c r="B25" s="225" t="s">
        <v>489</v>
      </c>
      <c r="C25" s="228">
        <v>314600</v>
      </c>
      <c r="D25" s="219">
        <v>232300</v>
      </c>
      <c r="E25" s="223">
        <f t="shared" si="0"/>
        <v>73.8397965670693</v>
      </c>
      <c r="F25" s="230">
        <v>14</v>
      </c>
      <c r="G25" s="219">
        <v>75900</v>
      </c>
      <c r="H25" s="223">
        <f t="shared" si="1"/>
        <v>24.125874125874127</v>
      </c>
      <c r="I25" s="230">
        <v>31</v>
      </c>
      <c r="J25" s="219">
        <v>231100</v>
      </c>
      <c r="K25" s="241">
        <f t="shared" si="2"/>
        <v>73.45835982199618</v>
      </c>
      <c r="L25" s="247">
        <v>17</v>
      </c>
      <c r="M25" s="243">
        <v>83400</v>
      </c>
      <c r="N25" s="244">
        <f t="shared" si="3"/>
        <v>26.509853782581054</v>
      </c>
      <c r="O25" s="230">
        <v>31</v>
      </c>
      <c r="P25" s="249">
        <v>218300</v>
      </c>
      <c r="Q25" s="246">
        <f t="shared" si="4"/>
        <v>69.38970120788302</v>
      </c>
      <c r="R25" s="12">
        <v>19</v>
      </c>
      <c r="S25" s="249">
        <v>90800</v>
      </c>
      <c r="T25" s="246">
        <f t="shared" si="5"/>
        <v>28.862047043865225</v>
      </c>
      <c r="U25" s="12">
        <v>29</v>
      </c>
      <c r="V25" s="91"/>
    </row>
    <row r="26" spans="2:22" ht="13.5">
      <c r="B26" s="225" t="s">
        <v>490</v>
      </c>
      <c r="C26" s="228">
        <v>758300</v>
      </c>
      <c r="D26" s="219">
        <v>575100</v>
      </c>
      <c r="E26" s="223">
        <f t="shared" si="0"/>
        <v>75.8406962943426</v>
      </c>
      <c r="F26" s="230">
        <v>9</v>
      </c>
      <c r="G26" s="219">
        <v>153900</v>
      </c>
      <c r="H26" s="223">
        <f t="shared" si="1"/>
        <v>20.295397599894503</v>
      </c>
      <c r="I26" s="230">
        <v>40</v>
      </c>
      <c r="J26" s="219">
        <v>591400</v>
      </c>
      <c r="K26" s="241">
        <f t="shared" si="2"/>
        <v>77.9902413292892</v>
      </c>
      <c r="L26" s="247">
        <v>11</v>
      </c>
      <c r="M26" s="243">
        <v>166900</v>
      </c>
      <c r="N26" s="244">
        <f t="shared" si="3"/>
        <v>22.0097586707108</v>
      </c>
      <c r="O26" s="230">
        <v>37</v>
      </c>
      <c r="P26" s="249">
        <v>549100</v>
      </c>
      <c r="Q26" s="246">
        <f t="shared" si="4"/>
        <v>72.41197415271002</v>
      </c>
      <c r="R26" s="12">
        <v>11</v>
      </c>
      <c r="S26" s="249">
        <v>201300</v>
      </c>
      <c r="T26" s="246">
        <f t="shared" si="5"/>
        <v>26.546221811947778</v>
      </c>
      <c r="U26" s="12">
        <v>37</v>
      </c>
      <c r="V26" s="91"/>
    </row>
    <row r="27" spans="2:22" ht="13.5">
      <c r="B27" s="233" t="s">
        <v>422</v>
      </c>
      <c r="C27" s="228">
        <v>712600</v>
      </c>
      <c r="D27" s="219">
        <v>537400</v>
      </c>
      <c r="E27" s="223">
        <f t="shared" si="0"/>
        <v>75.41397698568622</v>
      </c>
      <c r="F27" s="230">
        <v>11</v>
      </c>
      <c r="G27" s="219">
        <v>158500</v>
      </c>
      <c r="H27" s="223">
        <f t="shared" si="1"/>
        <v>22.24249228178501</v>
      </c>
      <c r="I27" s="230">
        <v>36</v>
      </c>
      <c r="J27" s="219">
        <v>512900</v>
      </c>
      <c r="K27" s="241">
        <f t="shared" si="2"/>
        <v>71.97586303676677</v>
      </c>
      <c r="L27" s="247">
        <v>18</v>
      </c>
      <c r="M27" s="250">
        <v>199800</v>
      </c>
      <c r="N27" s="244">
        <f t="shared" si="3"/>
        <v>28.03817008139208</v>
      </c>
      <c r="O27" s="230">
        <v>30</v>
      </c>
      <c r="P27" s="249">
        <v>526300</v>
      </c>
      <c r="Q27" s="246">
        <f t="shared" si="4"/>
        <v>73.85630087005333</v>
      </c>
      <c r="R27" s="230">
        <v>5</v>
      </c>
      <c r="S27" s="249">
        <v>177300</v>
      </c>
      <c r="T27" s="246">
        <f t="shared" si="5"/>
        <v>24.880718495649734</v>
      </c>
      <c r="U27" s="230">
        <v>41</v>
      </c>
      <c r="V27" s="251"/>
    </row>
    <row r="28" spans="2:22" ht="13.5">
      <c r="B28" s="225" t="s">
        <v>491</v>
      </c>
      <c r="C28" s="228">
        <v>1359400</v>
      </c>
      <c r="D28" s="219">
        <v>897500</v>
      </c>
      <c r="E28" s="223">
        <f t="shared" si="0"/>
        <v>66.02177431219656</v>
      </c>
      <c r="F28" s="230">
        <v>33</v>
      </c>
      <c r="G28" s="219">
        <v>432200</v>
      </c>
      <c r="H28" s="223">
        <f t="shared" si="1"/>
        <v>31.79343828159482</v>
      </c>
      <c r="I28" s="230">
        <v>15</v>
      </c>
      <c r="J28" s="219">
        <v>889800</v>
      </c>
      <c r="K28" s="241">
        <f t="shared" si="2"/>
        <v>65.45534794762395</v>
      </c>
      <c r="L28" s="247">
        <v>33</v>
      </c>
      <c r="M28" s="243">
        <v>469600</v>
      </c>
      <c r="N28" s="244">
        <f t="shared" si="3"/>
        <v>34.544652052376044</v>
      </c>
      <c r="O28" s="230">
        <v>15</v>
      </c>
      <c r="P28" s="249">
        <v>881400</v>
      </c>
      <c r="Q28" s="246">
        <f t="shared" si="4"/>
        <v>64.8374282771811</v>
      </c>
      <c r="R28" s="12">
        <v>33</v>
      </c>
      <c r="S28" s="249">
        <v>452500</v>
      </c>
      <c r="T28" s="246">
        <f t="shared" si="5"/>
        <v>33.28674415183169</v>
      </c>
      <c r="U28" s="12">
        <v>13</v>
      </c>
      <c r="V28" s="91"/>
    </row>
    <row r="29" spans="2:22" ht="13.5">
      <c r="B29" s="225" t="s">
        <v>492</v>
      </c>
      <c r="C29" s="228">
        <v>2764400</v>
      </c>
      <c r="D29" s="219">
        <v>1411700</v>
      </c>
      <c r="E29" s="223">
        <f t="shared" si="0"/>
        <v>51.06713934307625</v>
      </c>
      <c r="F29" s="230">
        <v>41</v>
      </c>
      <c r="G29" s="219">
        <v>1268600</v>
      </c>
      <c r="H29" s="223">
        <f t="shared" si="1"/>
        <v>45.89060917378093</v>
      </c>
      <c r="I29" s="230">
        <v>7</v>
      </c>
      <c r="J29" s="219">
        <v>1368200</v>
      </c>
      <c r="K29" s="241">
        <f t="shared" si="2"/>
        <v>49.49356098972652</v>
      </c>
      <c r="L29" s="247">
        <v>44</v>
      </c>
      <c r="M29" s="243">
        <v>1396200</v>
      </c>
      <c r="N29" s="244">
        <f t="shared" si="3"/>
        <v>50.506439010273475</v>
      </c>
      <c r="O29" s="230">
        <v>4</v>
      </c>
      <c r="P29" s="248">
        <v>1599000</v>
      </c>
      <c r="Q29" s="246">
        <f t="shared" si="4"/>
        <v>57.84256981623499</v>
      </c>
      <c r="R29" s="12">
        <v>41</v>
      </c>
      <c r="S29" s="248">
        <v>1083000</v>
      </c>
      <c r="T29" s="246">
        <f t="shared" si="5"/>
        <v>39.1766748661554</v>
      </c>
      <c r="U29" s="12">
        <v>6</v>
      </c>
      <c r="V29" s="91"/>
    </row>
    <row r="30" spans="2:22" ht="13.5">
      <c r="B30" s="225" t="s">
        <v>493</v>
      </c>
      <c r="C30" s="228">
        <v>680900</v>
      </c>
      <c r="D30" s="219">
        <v>507700</v>
      </c>
      <c r="E30" s="223">
        <f t="shared" si="0"/>
        <v>74.56307827874872</v>
      </c>
      <c r="F30" s="230">
        <v>13</v>
      </c>
      <c r="G30" s="219">
        <v>156800</v>
      </c>
      <c r="H30" s="223">
        <f t="shared" si="1"/>
        <v>23.02834483771479</v>
      </c>
      <c r="I30" s="230">
        <v>33</v>
      </c>
      <c r="J30" s="219">
        <v>483700</v>
      </c>
      <c r="K30" s="241">
        <f t="shared" si="2"/>
        <v>71.03833161991481</v>
      </c>
      <c r="L30" s="247">
        <v>21</v>
      </c>
      <c r="M30" s="243">
        <v>197300</v>
      </c>
      <c r="N30" s="244">
        <f t="shared" si="3"/>
        <v>28.97635482449699</v>
      </c>
      <c r="O30" s="230">
        <v>26</v>
      </c>
      <c r="P30" s="249">
        <v>497000</v>
      </c>
      <c r="Q30" s="246">
        <f t="shared" si="4"/>
        <v>72.99162872668526</v>
      </c>
      <c r="R30" s="12">
        <v>7</v>
      </c>
      <c r="S30" s="249">
        <v>160000</v>
      </c>
      <c r="T30" s="246">
        <f t="shared" si="5"/>
        <v>23.498311058892643</v>
      </c>
      <c r="U30" s="12">
        <v>44</v>
      </c>
      <c r="V30" s="91"/>
    </row>
    <row r="31" spans="2:22" ht="13.5">
      <c r="B31" s="225" t="s">
        <v>494</v>
      </c>
      <c r="C31" s="228">
        <v>491300</v>
      </c>
      <c r="D31" s="219">
        <v>331000</v>
      </c>
      <c r="E31" s="223">
        <f t="shared" si="0"/>
        <v>67.37227763077549</v>
      </c>
      <c r="F31" s="230">
        <v>29</v>
      </c>
      <c r="G31" s="219">
        <v>146600</v>
      </c>
      <c r="H31" s="223">
        <f t="shared" si="1"/>
        <v>29.83920211683289</v>
      </c>
      <c r="I31" s="230">
        <v>17</v>
      </c>
      <c r="J31" s="219">
        <v>309300</v>
      </c>
      <c r="K31" s="241">
        <f t="shared" si="2"/>
        <v>62.95542438428659</v>
      </c>
      <c r="L31" s="247">
        <v>36</v>
      </c>
      <c r="M31" s="243">
        <v>182000</v>
      </c>
      <c r="N31" s="244">
        <f t="shared" si="3"/>
        <v>37.04457561571341</v>
      </c>
      <c r="O31" s="230">
        <v>12</v>
      </c>
      <c r="P31" s="249">
        <v>346000</v>
      </c>
      <c r="Q31" s="246">
        <f t="shared" si="4"/>
        <v>70.42540199470791</v>
      </c>
      <c r="R31" s="12">
        <v>17</v>
      </c>
      <c r="S31" s="249">
        <v>133900</v>
      </c>
      <c r="T31" s="246">
        <f t="shared" si="5"/>
        <v>27.25422348870344</v>
      </c>
      <c r="U31" s="12">
        <v>35</v>
      </c>
      <c r="V31" s="91"/>
    </row>
    <row r="32" spans="2:22" ht="13.5">
      <c r="B32" s="225" t="s">
        <v>495</v>
      </c>
      <c r="C32" s="228">
        <v>1086800</v>
      </c>
      <c r="D32" s="219">
        <v>611500</v>
      </c>
      <c r="E32" s="223">
        <f t="shared" si="0"/>
        <v>56.2661023187339</v>
      </c>
      <c r="F32" s="230">
        <v>37</v>
      </c>
      <c r="G32" s="219">
        <v>443200</v>
      </c>
      <c r="H32" s="223">
        <f t="shared" si="1"/>
        <v>40.78027235921973</v>
      </c>
      <c r="I32" s="230">
        <v>11</v>
      </c>
      <c r="J32" s="219">
        <v>618300</v>
      </c>
      <c r="K32" s="241">
        <f t="shared" si="2"/>
        <v>56.89179241810821</v>
      </c>
      <c r="L32" s="247">
        <v>40</v>
      </c>
      <c r="M32" s="243">
        <v>468600</v>
      </c>
      <c r="N32" s="244">
        <f t="shared" si="3"/>
        <v>43.117408906882595</v>
      </c>
      <c r="O32" s="230">
        <v>8</v>
      </c>
      <c r="P32" s="249">
        <v>660500</v>
      </c>
      <c r="Q32" s="246">
        <f t="shared" si="4"/>
        <v>60.77475156422525</v>
      </c>
      <c r="R32" s="12">
        <v>40</v>
      </c>
      <c r="S32" s="249">
        <v>378900</v>
      </c>
      <c r="T32" s="246">
        <f t="shared" si="5"/>
        <v>34.86382039013618</v>
      </c>
      <c r="U32" s="12">
        <v>11</v>
      </c>
      <c r="V32" s="91"/>
    </row>
    <row r="33" spans="2:22" ht="13.5">
      <c r="B33" s="225" t="s">
        <v>496</v>
      </c>
      <c r="C33" s="228">
        <v>3685100</v>
      </c>
      <c r="D33" s="219">
        <v>1468700</v>
      </c>
      <c r="E33" s="223">
        <f t="shared" si="0"/>
        <v>39.85509212775773</v>
      </c>
      <c r="F33" s="230">
        <v>46</v>
      </c>
      <c r="G33" s="219">
        <v>2019200</v>
      </c>
      <c r="H33" s="223">
        <f t="shared" si="1"/>
        <v>54.79362839543025</v>
      </c>
      <c r="I33" s="230">
        <v>3</v>
      </c>
      <c r="J33" s="219">
        <v>1564000</v>
      </c>
      <c r="K33" s="241">
        <f t="shared" si="2"/>
        <v>42.4411820574747</v>
      </c>
      <c r="L33" s="247">
        <v>45</v>
      </c>
      <c r="M33" s="243">
        <v>2121100</v>
      </c>
      <c r="N33" s="244">
        <f t="shared" si="3"/>
        <v>57.55881794252531</v>
      </c>
      <c r="O33" s="230">
        <v>3</v>
      </c>
      <c r="P33" s="248">
        <v>1951800</v>
      </c>
      <c r="Q33" s="246">
        <f t="shared" si="4"/>
        <v>52.964641393720655</v>
      </c>
      <c r="R33" s="12">
        <v>45</v>
      </c>
      <c r="S33" s="248">
        <v>1575100</v>
      </c>
      <c r="T33" s="246">
        <f t="shared" si="5"/>
        <v>42.74239505033785</v>
      </c>
      <c r="U33" s="12">
        <v>4</v>
      </c>
      <c r="V33" s="91"/>
    </row>
    <row r="34" spans="2:22" ht="13.5">
      <c r="B34" s="225" t="s">
        <v>497</v>
      </c>
      <c r="C34" s="228">
        <v>2169400</v>
      </c>
      <c r="D34" s="219">
        <v>1091500</v>
      </c>
      <c r="E34" s="223">
        <f t="shared" si="0"/>
        <v>50.3134507237024</v>
      </c>
      <c r="F34" s="230">
        <v>42</v>
      </c>
      <c r="G34" s="219">
        <v>1008800</v>
      </c>
      <c r="H34" s="223">
        <f t="shared" si="1"/>
        <v>46.501336775145205</v>
      </c>
      <c r="I34" s="230">
        <v>6</v>
      </c>
      <c r="J34" s="219">
        <v>1093700</v>
      </c>
      <c r="K34" s="241">
        <f t="shared" si="2"/>
        <v>50.41486125195907</v>
      </c>
      <c r="L34" s="247">
        <v>41</v>
      </c>
      <c r="M34" s="243">
        <v>1075700</v>
      </c>
      <c r="N34" s="244">
        <f t="shared" si="3"/>
        <v>49.58513874804093</v>
      </c>
      <c r="O34" s="230">
        <v>7</v>
      </c>
      <c r="P34" s="249">
        <v>1379000</v>
      </c>
      <c r="Q34" s="246">
        <f t="shared" si="4"/>
        <v>63.56596293906149</v>
      </c>
      <c r="R34" s="12">
        <v>36</v>
      </c>
      <c r="S34" s="249">
        <v>723400</v>
      </c>
      <c r="T34" s="246">
        <f t="shared" si="5"/>
        <v>33.34562551857657</v>
      </c>
      <c r="U34" s="12">
        <v>13</v>
      </c>
      <c r="V34" s="91"/>
    </row>
    <row r="35" spans="2:22" ht="13.5">
      <c r="B35" s="225" t="s">
        <v>498</v>
      </c>
      <c r="C35" s="228">
        <v>502500</v>
      </c>
      <c r="D35" s="219">
        <v>338800</v>
      </c>
      <c r="E35" s="223">
        <f t="shared" si="0"/>
        <v>67.42288557213931</v>
      </c>
      <c r="F35" s="230">
        <v>29</v>
      </c>
      <c r="G35" s="219">
        <v>140500</v>
      </c>
      <c r="H35" s="223">
        <f t="shared" si="1"/>
        <v>27.960199004975124</v>
      </c>
      <c r="I35" s="230">
        <v>19</v>
      </c>
      <c r="J35" s="219">
        <v>338800</v>
      </c>
      <c r="K35" s="241">
        <f t="shared" si="2"/>
        <v>67.42288557213931</v>
      </c>
      <c r="L35" s="247">
        <v>30</v>
      </c>
      <c r="M35" s="243">
        <v>163800</v>
      </c>
      <c r="N35" s="244">
        <f t="shared" si="3"/>
        <v>32.59701492537314</v>
      </c>
      <c r="O35" s="230">
        <v>18</v>
      </c>
      <c r="P35" s="249">
        <v>364600</v>
      </c>
      <c r="Q35" s="246">
        <f t="shared" si="4"/>
        <v>72.55721393034827</v>
      </c>
      <c r="R35" s="12">
        <v>10</v>
      </c>
      <c r="S35" s="249">
        <v>125800</v>
      </c>
      <c r="T35" s="246">
        <f t="shared" si="5"/>
        <v>25.034825870646767</v>
      </c>
      <c r="U35" s="12">
        <v>40</v>
      </c>
      <c r="V35" s="91"/>
    </row>
    <row r="36" spans="2:22" ht="13.5">
      <c r="B36" s="225" t="s">
        <v>499</v>
      </c>
      <c r="C36" s="228">
        <v>382100</v>
      </c>
      <c r="D36" s="219">
        <v>287000</v>
      </c>
      <c r="E36" s="223">
        <f t="shared" si="0"/>
        <v>75.11122742737504</v>
      </c>
      <c r="F36" s="230">
        <v>12</v>
      </c>
      <c r="G36" s="219">
        <v>73600</v>
      </c>
      <c r="H36" s="223">
        <f t="shared" si="1"/>
        <v>19.261973305417428</v>
      </c>
      <c r="I36" s="230">
        <v>45</v>
      </c>
      <c r="J36" s="219">
        <v>274400</v>
      </c>
      <c r="K36" s="241">
        <f t="shared" si="2"/>
        <v>71.81366134519759</v>
      </c>
      <c r="L36" s="247">
        <v>19</v>
      </c>
      <c r="M36" s="243">
        <v>107800</v>
      </c>
      <c r="N36" s="244">
        <f t="shared" si="3"/>
        <v>28.212509814184767</v>
      </c>
      <c r="O36" s="230">
        <v>29</v>
      </c>
      <c r="P36" s="249">
        <v>278200</v>
      </c>
      <c r="Q36" s="246">
        <f t="shared" si="4"/>
        <v>72.8081654017273</v>
      </c>
      <c r="R36" s="12">
        <v>9</v>
      </c>
      <c r="S36" s="249">
        <v>98800</v>
      </c>
      <c r="T36" s="246">
        <f t="shared" si="5"/>
        <v>25.857105469772314</v>
      </c>
      <c r="U36" s="12">
        <v>39</v>
      </c>
      <c r="V36" s="91"/>
    </row>
    <row r="37" spans="2:22" ht="13.5">
      <c r="B37" s="225" t="s">
        <v>500</v>
      </c>
      <c r="C37" s="228">
        <v>208600</v>
      </c>
      <c r="D37" s="219">
        <v>153300</v>
      </c>
      <c r="E37" s="223">
        <f t="shared" si="0"/>
        <v>73.48993288590604</v>
      </c>
      <c r="F37" s="230">
        <v>15</v>
      </c>
      <c r="G37" s="219">
        <v>47800</v>
      </c>
      <c r="H37" s="223">
        <f t="shared" si="1"/>
        <v>22.914669223394053</v>
      </c>
      <c r="I37" s="230">
        <v>35</v>
      </c>
      <c r="J37" s="219">
        <v>161500</v>
      </c>
      <c r="K37" s="241">
        <f t="shared" si="2"/>
        <v>77.42090124640461</v>
      </c>
      <c r="L37" s="247">
        <v>12</v>
      </c>
      <c r="M37" s="243">
        <v>47100</v>
      </c>
      <c r="N37" s="244">
        <f t="shared" si="3"/>
        <v>22.579098753595396</v>
      </c>
      <c r="O37" s="230">
        <v>36</v>
      </c>
      <c r="P37" s="249">
        <v>146000</v>
      </c>
      <c r="Q37" s="246">
        <f t="shared" si="4"/>
        <v>69.99041227229147</v>
      </c>
      <c r="R37" s="12">
        <v>18</v>
      </c>
      <c r="S37" s="249">
        <v>59400</v>
      </c>
      <c r="T37" s="246">
        <f t="shared" si="5"/>
        <v>28.475551294343244</v>
      </c>
      <c r="U37" s="12">
        <v>30</v>
      </c>
      <c r="V37" s="91"/>
    </row>
    <row r="38" spans="2:22" ht="13.5">
      <c r="B38" s="225" t="s">
        <v>501</v>
      </c>
      <c r="C38" s="228">
        <v>249900</v>
      </c>
      <c r="D38" s="219">
        <v>190000</v>
      </c>
      <c r="E38" s="223">
        <f t="shared" si="0"/>
        <v>76.03041216486595</v>
      </c>
      <c r="F38" s="230">
        <v>6</v>
      </c>
      <c r="G38" s="219">
        <v>50700</v>
      </c>
      <c r="H38" s="223">
        <f t="shared" si="1"/>
        <v>20.28811524609844</v>
      </c>
      <c r="I38" s="230">
        <v>41</v>
      </c>
      <c r="J38" s="219">
        <v>202200</v>
      </c>
      <c r="K38" s="241">
        <f t="shared" si="2"/>
        <v>80.91236494597838</v>
      </c>
      <c r="L38" s="247">
        <v>6</v>
      </c>
      <c r="M38" s="243">
        <v>47800</v>
      </c>
      <c r="N38" s="244">
        <f t="shared" si="3"/>
        <v>19.12765106042417</v>
      </c>
      <c r="O38" s="230">
        <v>42</v>
      </c>
      <c r="P38" s="249">
        <v>182400</v>
      </c>
      <c r="Q38" s="246">
        <f t="shared" si="4"/>
        <v>72.98919567827132</v>
      </c>
      <c r="R38" s="12">
        <v>7</v>
      </c>
      <c r="S38" s="249">
        <v>65700</v>
      </c>
      <c r="T38" s="246">
        <f t="shared" si="5"/>
        <v>26.290516206482593</v>
      </c>
      <c r="U38" s="12">
        <v>38</v>
      </c>
      <c r="V38" s="91"/>
    </row>
    <row r="39" spans="2:22" ht="13.5">
      <c r="B39" s="225" t="s">
        <v>502</v>
      </c>
      <c r="C39" s="228">
        <v>734700</v>
      </c>
      <c r="D39" s="219">
        <v>509800</v>
      </c>
      <c r="E39" s="223">
        <f t="shared" si="0"/>
        <v>69.38886620389275</v>
      </c>
      <c r="F39" s="230">
        <v>27</v>
      </c>
      <c r="G39" s="219">
        <v>200900</v>
      </c>
      <c r="H39" s="223">
        <f t="shared" si="1"/>
        <v>27.344494351435962</v>
      </c>
      <c r="I39" s="230">
        <v>22</v>
      </c>
      <c r="J39" s="219">
        <v>501500</v>
      </c>
      <c r="K39" s="241">
        <f t="shared" si="2"/>
        <v>68.25915339594393</v>
      </c>
      <c r="L39" s="247">
        <v>28</v>
      </c>
      <c r="M39" s="243">
        <v>233300</v>
      </c>
      <c r="N39" s="244">
        <f t="shared" si="3"/>
        <v>31.75445760174221</v>
      </c>
      <c r="O39" s="230">
        <v>19</v>
      </c>
      <c r="P39" s="249">
        <v>488800</v>
      </c>
      <c r="Q39" s="246">
        <f t="shared" si="4"/>
        <v>66.53055668980537</v>
      </c>
      <c r="R39" s="12">
        <v>26</v>
      </c>
      <c r="S39" s="249">
        <v>233900</v>
      </c>
      <c r="T39" s="246">
        <f t="shared" si="5"/>
        <v>31.83612358785899</v>
      </c>
      <c r="U39" s="12">
        <v>20</v>
      </c>
      <c r="V39" s="91"/>
    </row>
    <row r="40" spans="2:22" ht="13.5">
      <c r="B40" s="225" t="s">
        <v>503</v>
      </c>
      <c r="C40" s="228">
        <v>1147600</v>
      </c>
      <c r="D40" s="219">
        <v>662700</v>
      </c>
      <c r="E40" s="223">
        <f t="shared" si="0"/>
        <v>57.746601603346114</v>
      </c>
      <c r="F40" s="230">
        <v>36</v>
      </c>
      <c r="G40" s="219">
        <v>444700</v>
      </c>
      <c r="H40" s="223">
        <f t="shared" si="1"/>
        <v>38.75043569187871</v>
      </c>
      <c r="I40" s="230">
        <v>13</v>
      </c>
      <c r="J40" s="219">
        <v>674100</v>
      </c>
      <c r="K40" s="241">
        <f t="shared" si="2"/>
        <v>58.739979086789816</v>
      </c>
      <c r="L40" s="247">
        <v>39</v>
      </c>
      <c r="M40" s="243">
        <v>473400</v>
      </c>
      <c r="N40" s="244">
        <f t="shared" si="3"/>
        <v>41.25130707563611</v>
      </c>
      <c r="O40" s="230">
        <v>9</v>
      </c>
      <c r="P40" s="249">
        <v>701800</v>
      </c>
      <c r="Q40" s="246">
        <f t="shared" si="4"/>
        <v>61.15371209480656</v>
      </c>
      <c r="R40" s="12">
        <v>38</v>
      </c>
      <c r="S40" s="249">
        <v>429900</v>
      </c>
      <c r="T40" s="246">
        <f t="shared" si="5"/>
        <v>37.46078773091669</v>
      </c>
      <c r="U40" s="12">
        <v>9</v>
      </c>
      <c r="V40" s="91"/>
    </row>
    <row r="41" spans="2:22" ht="13.5">
      <c r="B41" s="225" t="s">
        <v>504</v>
      </c>
      <c r="C41" s="228">
        <v>584100</v>
      </c>
      <c r="D41" s="219">
        <v>403800</v>
      </c>
      <c r="E41" s="223">
        <f t="shared" si="0"/>
        <v>69.13199794555726</v>
      </c>
      <c r="F41" s="230">
        <v>28</v>
      </c>
      <c r="G41" s="219">
        <v>162800</v>
      </c>
      <c r="H41" s="223">
        <f t="shared" si="1"/>
        <v>27.87193973634652</v>
      </c>
      <c r="I41" s="230">
        <v>20</v>
      </c>
      <c r="J41" s="219">
        <v>377800</v>
      </c>
      <c r="K41" s="241">
        <f t="shared" si="2"/>
        <v>64.68070535867146</v>
      </c>
      <c r="L41" s="247">
        <v>34</v>
      </c>
      <c r="M41" s="243">
        <v>206200</v>
      </c>
      <c r="N41" s="244">
        <f t="shared" si="3"/>
        <v>35.302174285225135</v>
      </c>
      <c r="O41" s="230">
        <v>14</v>
      </c>
      <c r="P41" s="249">
        <v>387800</v>
      </c>
      <c r="Q41" s="246">
        <f t="shared" si="4"/>
        <v>66.39274096901215</v>
      </c>
      <c r="R41" s="12">
        <v>27</v>
      </c>
      <c r="S41" s="249">
        <v>188600</v>
      </c>
      <c r="T41" s="246">
        <f t="shared" si="5"/>
        <v>32.28899161102551</v>
      </c>
      <c r="U41" s="12">
        <v>19</v>
      </c>
      <c r="V41" s="91"/>
    </row>
    <row r="42" spans="2:22" ht="13.5">
      <c r="B42" s="225" t="s">
        <v>505</v>
      </c>
      <c r="C42" s="228">
        <v>297000</v>
      </c>
      <c r="D42" s="219">
        <v>209700</v>
      </c>
      <c r="E42" s="223">
        <f t="shared" si="0"/>
        <v>70.60606060606061</v>
      </c>
      <c r="F42" s="230">
        <v>23</v>
      </c>
      <c r="G42" s="219">
        <v>75600</v>
      </c>
      <c r="H42" s="223">
        <f t="shared" si="1"/>
        <v>25.454545454545453</v>
      </c>
      <c r="I42" s="230">
        <v>27</v>
      </c>
      <c r="J42" s="219">
        <v>194700</v>
      </c>
      <c r="K42" s="241">
        <f t="shared" si="2"/>
        <v>65.55555555555556</v>
      </c>
      <c r="L42" s="247">
        <v>32</v>
      </c>
      <c r="M42" s="243">
        <v>102300</v>
      </c>
      <c r="N42" s="244">
        <f t="shared" si="3"/>
        <v>34.44444444444444</v>
      </c>
      <c r="O42" s="230">
        <v>16</v>
      </c>
      <c r="P42" s="249">
        <v>204900</v>
      </c>
      <c r="Q42" s="246">
        <f t="shared" si="4"/>
        <v>68.98989898989899</v>
      </c>
      <c r="R42" s="12">
        <v>22</v>
      </c>
      <c r="S42" s="249">
        <v>88100</v>
      </c>
      <c r="T42" s="246">
        <f t="shared" si="5"/>
        <v>29.663299663299664</v>
      </c>
      <c r="U42" s="12">
        <v>25</v>
      </c>
      <c r="V42" s="91"/>
    </row>
    <row r="43" spans="2:22" ht="13.5">
      <c r="B43" s="225" t="s">
        <v>506</v>
      </c>
      <c r="C43" s="228">
        <v>372700</v>
      </c>
      <c r="D43" s="219">
        <v>263200</v>
      </c>
      <c r="E43" s="223">
        <f t="shared" si="0"/>
        <v>70.6198014488865</v>
      </c>
      <c r="F43" s="230">
        <v>23</v>
      </c>
      <c r="G43" s="219">
        <v>96900</v>
      </c>
      <c r="H43" s="223">
        <f t="shared" si="1"/>
        <v>25.99946337536893</v>
      </c>
      <c r="I43" s="230">
        <v>26</v>
      </c>
      <c r="J43" s="219">
        <v>260200</v>
      </c>
      <c r="K43" s="241">
        <f t="shared" si="2"/>
        <v>69.81486450228066</v>
      </c>
      <c r="L43" s="247">
        <v>26</v>
      </c>
      <c r="M43" s="243">
        <v>112700</v>
      </c>
      <c r="N43" s="244">
        <f t="shared" si="3"/>
        <v>30.238797960826403</v>
      </c>
      <c r="O43" s="230">
        <v>22</v>
      </c>
      <c r="P43" s="249">
        <v>264400</v>
      </c>
      <c r="Q43" s="246">
        <f t="shared" si="4"/>
        <v>70.94177622752883</v>
      </c>
      <c r="R43" s="12">
        <v>14</v>
      </c>
      <c r="S43" s="249">
        <v>102700</v>
      </c>
      <c r="T43" s="246">
        <f t="shared" si="5"/>
        <v>27.555674805473572</v>
      </c>
      <c r="U43" s="12">
        <v>33</v>
      </c>
      <c r="V43" s="91"/>
    </row>
    <row r="44" spans="2:22" ht="13.5">
      <c r="B44" s="225" t="s">
        <v>507</v>
      </c>
      <c r="C44" s="228">
        <v>574000</v>
      </c>
      <c r="D44" s="219">
        <v>403900</v>
      </c>
      <c r="E44" s="223">
        <f t="shared" si="0"/>
        <v>70.36585365853658</v>
      </c>
      <c r="F44" s="230">
        <v>26</v>
      </c>
      <c r="G44" s="219">
        <v>152100</v>
      </c>
      <c r="H44" s="223">
        <f t="shared" si="1"/>
        <v>26.498257839721255</v>
      </c>
      <c r="I44" s="230">
        <v>23</v>
      </c>
      <c r="J44" s="219">
        <v>392200</v>
      </c>
      <c r="K44" s="241">
        <f t="shared" si="2"/>
        <v>68.32752613240419</v>
      </c>
      <c r="L44" s="247">
        <v>28</v>
      </c>
      <c r="M44" s="243">
        <v>181800</v>
      </c>
      <c r="N44" s="244">
        <f t="shared" si="3"/>
        <v>31.67247386759582</v>
      </c>
      <c r="O44" s="230">
        <v>20</v>
      </c>
      <c r="P44" s="249">
        <v>376600</v>
      </c>
      <c r="Q44" s="246">
        <f t="shared" si="4"/>
        <v>65.60975609756098</v>
      </c>
      <c r="R44" s="12">
        <v>31</v>
      </c>
      <c r="S44" s="249">
        <v>186500</v>
      </c>
      <c r="T44" s="246">
        <f t="shared" si="5"/>
        <v>32.491289198606275</v>
      </c>
      <c r="U44" s="12">
        <v>18</v>
      </c>
      <c r="V44" s="91"/>
    </row>
    <row r="45" spans="2:22" ht="13.5">
      <c r="B45" s="225" t="s">
        <v>508</v>
      </c>
      <c r="C45" s="228">
        <v>312800</v>
      </c>
      <c r="D45" s="219">
        <v>223500</v>
      </c>
      <c r="E45" s="223">
        <f t="shared" si="0"/>
        <v>71.45140664961637</v>
      </c>
      <c r="F45" s="230">
        <v>20</v>
      </c>
      <c r="G45" s="219">
        <v>77400</v>
      </c>
      <c r="H45" s="223">
        <f t="shared" si="1"/>
        <v>24.744245524296677</v>
      </c>
      <c r="I45" s="230">
        <v>30</v>
      </c>
      <c r="J45" s="219">
        <v>220600</v>
      </c>
      <c r="K45" s="241">
        <f t="shared" si="2"/>
        <v>70.5242966751918</v>
      </c>
      <c r="L45" s="247">
        <v>24</v>
      </c>
      <c r="M45" s="243">
        <v>92200</v>
      </c>
      <c r="N45" s="244">
        <f t="shared" si="3"/>
        <v>29.475703324808183</v>
      </c>
      <c r="O45" s="230">
        <v>24</v>
      </c>
      <c r="P45" s="249">
        <v>208900</v>
      </c>
      <c r="Q45" s="246">
        <f t="shared" si="4"/>
        <v>66.78388746803068</v>
      </c>
      <c r="R45" s="12">
        <v>25</v>
      </c>
      <c r="S45" s="249">
        <v>98100</v>
      </c>
      <c r="T45" s="246">
        <f t="shared" si="5"/>
        <v>31.361892583120206</v>
      </c>
      <c r="U45" s="12">
        <v>23</v>
      </c>
      <c r="V45" s="91"/>
    </row>
    <row r="46" spans="2:22" ht="13.5">
      <c r="B46" s="225" t="s">
        <v>509</v>
      </c>
      <c r="C46" s="228">
        <v>2034000</v>
      </c>
      <c r="D46" s="219">
        <v>963200</v>
      </c>
      <c r="E46" s="223">
        <f t="shared" si="0"/>
        <v>47.35496558505408</v>
      </c>
      <c r="F46" s="230">
        <v>43</v>
      </c>
      <c r="G46" s="219">
        <v>1006500</v>
      </c>
      <c r="H46" s="223">
        <f t="shared" si="1"/>
        <v>49.48377581120944</v>
      </c>
      <c r="I46" s="230">
        <v>5</v>
      </c>
      <c r="J46" s="219">
        <v>1019000</v>
      </c>
      <c r="K46" s="241">
        <f t="shared" si="2"/>
        <v>50.09832841691249</v>
      </c>
      <c r="L46" s="247">
        <v>43</v>
      </c>
      <c r="M46" s="243">
        <v>1015000</v>
      </c>
      <c r="N46" s="244">
        <f t="shared" si="3"/>
        <v>49.90167158308751</v>
      </c>
      <c r="O46" s="230">
        <v>5</v>
      </c>
      <c r="P46" s="248">
        <v>1090400</v>
      </c>
      <c r="Q46" s="246">
        <f t="shared" si="4"/>
        <v>53.608652900688305</v>
      </c>
      <c r="R46" s="12">
        <v>44</v>
      </c>
      <c r="S46" s="248">
        <v>879600</v>
      </c>
      <c r="T46" s="246">
        <f t="shared" si="5"/>
        <v>43.24483775811209</v>
      </c>
      <c r="U46" s="12">
        <v>3</v>
      </c>
      <c r="V46" s="91"/>
    </row>
    <row r="47" spans="2:22" ht="13.5">
      <c r="B47" s="225" t="s">
        <v>510</v>
      </c>
      <c r="C47" s="228">
        <v>286100</v>
      </c>
      <c r="D47" s="219">
        <v>210000</v>
      </c>
      <c r="E47" s="223">
        <f t="shared" si="0"/>
        <v>73.40090877315623</v>
      </c>
      <c r="F47" s="230">
        <v>16</v>
      </c>
      <c r="G47" s="219">
        <v>65900</v>
      </c>
      <c r="H47" s="223">
        <f t="shared" si="1"/>
        <v>23.033904229290457</v>
      </c>
      <c r="I47" s="230">
        <v>33</v>
      </c>
      <c r="J47" s="219">
        <v>217800</v>
      </c>
      <c r="K47" s="241">
        <f t="shared" si="2"/>
        <v>76.12722824187347</v>
      </c>
      <c r="L47" s="247">
        <v>14</v>
      </c>
      <c r="M47" s="243">
        <v>68400</v>
      </c>
      <c r="N47" s="244">
        <f t="shared" si="3"/>
        <v>23.90772457182803</v>
      </c>
      <c r="O47" s="230">
        <v>34</v>
      </c>
      <c r="P47" s="249">
        <v>198200</v>
      </c>
      <c r="Q47" s="246">
        <f t="shared" si="4"/>
        <v>69.27647675637888</v>
      </c>
      <c r="R47" s="12">
        <v>20</v>
      </c>
      <c r="S47" s="249">
        <v>85600</v>
      </c>
      <c r="T47" s="246">
        <f t="shared" si="5"/>
        <v>29.919608528486542</v>
      </c>
      <c r="U47" s="12">
        <v>24</v>
      </c>
      <c r="V47" s="91"/>
    </row>
    <row r="48" spans="2:22" ht="13.5">
      <c r="B48" s="225" t="s">
        <v>511</v>
      </c>
      <c r="C48" s="228">
        <v>539200</v>
      </c>
      <c r="D48" s="219">
        <v>363300</v>
      </c>
      <c r="E48" s="223">
        <f t="shared" si="0"/>
        <v>67.37759643916914</v>
      </c>
      <c r="F48" s="230">
        <v>29</v>
      </c>
      <c r="G48" s="219">
        <v>154500</v>
      </c>
      <c r="H48" s="223">
        <f t="shared" si="1"/>
        <v>28.653560830860535</v>
      </c>
      <c r="I48" s="230">
        <v>18</v>
      </c>
      <c r="J48" s="219">
        <v>383100</v>
      </c>
      <c r="K48" s="241">
        <f t="shared" si="2"/>
        <v>71.04970326409496</v>
      </c>
      <c r="L48" s="247">
        <v>21</v>
      </c>
      <c r="M48" s="243">
        <v>156100</v>
      </c>
      <c r="N48" s="244">
        <f t="shared" si="3"/>
        <v>28.950296735905045</v>
      </c>
      <c r="O48" s="230">
        <v>26</v>
      </c>
      <c r="P48" s="249">
        <v>354100</v>
      </c>
      <c r="Q48" s="246">
        <f t="shared" si="4"/>
        <v>65.67136498516321</v>
      </c>
      <c r="R48" s="12">
        <v>30</v>
      </c>
      <c r="S48" s="249">
        <v>178600</v>
      </c>
      <c r="T48" s="246">
        <f t="shared" si="5"/>
        <v>33.12314540059347</v>
      </c>
      <c r="U48" s="12">
        <v>15</v>
      </c>
      <c r="V48" s="91"/>
    </row>
    <row r="49" spans="2:22" ht="13.5">
      <c r="B49" s="225" t="s">
        <v>512</v>
      </c>
      <c r="C49" s="228">
        <v>663800</v>
      </c>
      <c r="D49" s="219">
        <v>441100</v>
      </c>
      <c r="E49" s="223">
        <f t="shared" si="0"/>
        <v>66.45073817414884</v>
      </c>
      <c r="F49" s="230">
        <v>32</v>
      </c>
      <c r="G49" s="219">
        <v>199700</v>
      </c>
      <c r="H49" s="223">
        <f t="shared" si="1"/>
        <v>30.084362759867428</v>
      </c>
      <c r="I49" s="230">
        <v>16</v>
      </c>
      <c r="J49" s="219">
        <v>462300</v>
      </c>
      <c r="K49" s="241">
        <f t="shared" si="2"/>
        <v>69.64447122627297</v>
      </c>
      <c r="L49" s="247">
        <v>27</v>
      </c>
      <c r="M49" s="243">
        <v>201500</v>
      </c>
      <c r="N49" s="244">
        <f t="shared" si="3"/>
        <v>30.355528773727023</v>
      </c>
      <c r="O49" s="230">
        <v>21</v>
      </c>
      <c r="P49" s="249">
        <v>426800</v>
      </c>
      <c r="Q49" s="246">
        <f t="shared" si="4"/>
        <v>64.29647484181983</v>
      </c>
      <c r="R49" s="12">
        <v>35</v>
      </c>
      <c r="S49" s="249">
        <v>227800</v>
      </c>
      <c r="T49" s="246">
        <f t="shared" si="5"/>
        <v>34.317565531786684</v>
      </c>
      <c r="U49" s="12">
        <v>12</v>
      </c>
      <c r="V49" s="91"/>
    </row>
    <row r="50" spans="2:22" ht="13.5">
      <c r="B50" s="225" t="s">
        <v>513</v>
      </c>
      <c r="C50" s="228">
        <v>467200</v>
      </c>
      <c r="D50" s="219">
        <v>298900</v>
      </c>
      <c r="E50" s="223">
        <f t="shared" si="0"/>
        <v>63.97688356164384</v>
      </c>
      <c r="F50" s="230">
        <v>34</v>
      </c>
      <c r="G50" s="219">
        <v>155100</v>
      </c>
      <c r="H50" s="223">
        <f t="shared" si="1"/>
        <v>33.19777397260274</v>
      </c>
      <c r="I50" s="230">
        <v>14</v>
      </c>
      <c r="J50" s="219">
        <v>300800</v>
      </c>
      <c r="K50" s="241">
        <f t="shared" si="2"/>
        <v>64.38356164383562</v>
      </c>
      <c r="L50" s="247">
        <v>35</v>
      </c>
      <c r="M50" s="243">
        <v>166500</v>
      </c>
      <c r="N50" s="244">
        <f t="shared" si="3"/>
        <v>35.63784246575342</v>
      </c>
      <c r="O50" s="230">
        <v>13</v>
      </c>
      <c r="P50" s="249">
        <v>292700</v>
      </c>
      <c r="Q50" s="246">
        <f t="shared" si="4"/>
        <v>62.64982876712328</v>
      </c>
      <c r="R50" s="12">
        <v>37</v>
      </c>
      <c r="S50" s="249">
        <v>171100</v>
      </c>
      <c r="T50" s="246">
        <f t="shared" si="5"/>
        <v>36.62243150684932</v>
      </c>
      <c r="U50" s="12">
        <v>10</v>
      </c>
      <c r="V50" s="91"/>
    </row>
    <row r="51" spans="2:22" ht="13.5">
      <c r="B51" s="225" t="s">
        <v>514</v>
      </c>
      <c r="C51" s="228">
        <v>443800</v>
      </c>
      <c r="D51" s="219">
        <v>315400</v>
      </c>
      <c r="E51" s="223">
        <f t="shared" si="0"/>
        <v>71.06804867057232</v>
      </c>
      <c r="F51" s="230">
        <v>21</v>
      </c>
      <c r="G51" s="219">
        <v>117500</v>
      </c>
      <c r="H51" s="223">
        <f t="shared" si="1"/>
        <v>26.47589004055881</v>
      </c>
      <c r="I51" s="230">
        <v>23</v>
      </c>
      <c r="J51" s="219">
        <v>315400</v>
      </c>
      <c r="K51" s="241">
        <f t="shared" si="2"/>
        <v>71.06804867057232</v>
      </c>
      <c r="L51" s="247">
        <v>20</v>
      </c>
      <c r="M51" s="243">
        <v>128300</v>
      </c>
      <c r="N51" s="244">
        <f t="shared" si="3"/>
        <v>28.909418657052726</v>
      </c>
      <c r="O51" s="230">
        <v>28</v>
      </c>
      <c r="P51" s="249">
        <v>292900</v>
      </c>
      <c r="Q51" s="246">
        <f t="shared" si="4"/>
        <v>65.99819738621</v>
      </c>
      <c r="R51" s="12">
        <v>28</v>
      </c>
      <c r="S51" s="249">
        <v>145500</v>
      </c>
      <c r="T51" s="246">
        <f t="shared" si="5"/>
        <v>32.78503830554303</v>
      </c>
      <c r="U51" s="12">
        <v>17</v>
      </c>
      <c r="V51" s="91"/>
    </row>
    <row r="52" spans="2:22" ht="13.5">
      <c r="B52" s="225" t="s">
        <v>515</v>
      </c>
      <c r="C52" s="228">
        <v>718200</v>
      </c>
      <c r="D52" s="219">
        <v>506800</v>
      </c>
      <c r="E52" s="223">
        <f t="shared" si="0"/>
        <v>70.56530214424951</v>
      </c>
      <c r="F52" s="230">
        <v>23</v>
      </c>
      <c r="G52" s="219">
        <v>190400</v>
      </c>
      <c r="H52" s="223">
        <f t="shared" si="1"/>
        <v>26.510721247563353</v>
      </c>
      <c r="I52" s="230">
        <v>23</v>
      </c>
      <c r="J52" s="219">
        <v>507200</v>
      </c>
      <c r="K52" s="241">
        <f t="shared" si="2"/>
        <v>70.62099693678641</v>
      </c>
      <c r="L52" s="247">
        <v>23</v>
      </c>
      <c r="M52" s="243">
        <v>211000</v>
      </c>
      <c r="N52" s="244">
        <f t="shared" si="3"/>
        <v>29.379003063213588</v>
      </c>
      <c r="O52" s="230">
        <v>25</v>
      </c>
      <c r="P52" s="249">
        <v>472400</v>
      </c>
      <c r="Q52" s="246">
        <f t="shared" si="4"/>
        <v>65.7755499860763</v>
      </c>
      <c r="R52" s="12">
        <v>29</v>
      </c>
      <c r="S52" s="249">
        <v>237900</v>
      </c>
      <c r="T52" s="246">
        <f t="shared" si="5"/>
        <v>33.12447786131997</v>
      </c>
      <c r="U52" s="12">
        <v>15</v>
      </c>
      <c r="V52" s="91"/>
    </row>
    <row r="53" spans="2:22" ht="13.5">
      <c r="B53" s="225" t="s">
        <v>516</v>
      </c>
      <c r="C53" s="228">
        <v>504400</v>
      </c>
      <c r="D53" s="219">
        <v>223700</v>
      </c>
      <c r="E53" s="223">
        <f t="shared" si="0"/>
        <v>44.34972244250594</v>
      </c>
      <c r="F53" s="230">
        <v>44</v>
      </c>
      <c r="G53" s="219">
        <v>269200</v>
      </c>
      <c r="H53" s="223">
        <f t="shared" si="1"/>
        <v>53.37034099920698</v>
      </c>
      <c r="I53" s="230">
        <v>4</v>
      </c>
      <c r="J53" s="219">
        <v>24900</v>
      </c>
      <c r="K53" s="241">
        <f>J53/C53*100</f>
        <v>4.936558287073751</v>
      </c>
      <c r="L53" s="247">
        <v>47</v>
      </c>
      <c r="M53" s="243">
        <v>479500</v>
      </c>
      <c r="N53" s="244">
        <f t="shared" si="3"/>
        <v>95.06344171292625</v>
      </c>
      <c r="O53" s="230">
        <v>1</v>
      </c>
      <c r="P53" s="249">
        <v>253000</v>
      </c>
      <c r="Q53" s="246">
        <f t="shared" si="4"/>
        <v>50.15860428231562</v>
      </c>
      <c r="R53" s="12">
        <v>46</v>
      </c>
      <c r="S53" s="249">
        <v>245700</v>
      </c>
      <c r="T53" s="246">
        <f t="shared" si="5"/>
        <v>48.71134020618557</v>
      </c>
      <c r="U53" s="12">
        <v>2</v>
      </c>
      <c r="V53" s="91"/>
    </row>
    <row r="54" spans="2:22" ht="13.5">
      <c r="B54" s="252" t="s">
        <v>533</v>
      </c>
      <c r="C54" s="91"/>
      <c r="D54" s="251"/>
      <c r="E54" s="251"/>
      <c r="F54" s="251"/>
      <c r="G54" s="251"/>
      <c r="H54" s="253"/>
      <c r="I54" s="251"/>
      <c r="J54" s="91"/>
      <c r="K54" s="91"/>
      <c r="L54" s="91"/>
      <c r="M54" s="251"/>
      <c r="N54" s="251"/>
      <c r="O54" s="251"/>
      <c r="P54" s="91"/>
      <c r="Q54" s="91"/>
      <c r="R54" s="91"/>
      <c r="S54" s="91"/>
      <c r="T54" s="91"/>
      <c r="U54" s="91"/>
      <c r="V54" s="91"/>
    </row>
  </sheetData>
  <sheetProtection/>
  <mergeCells count="12">
    <mergeCell ref="D3:F3"/>
    <mergeCell ref="G3:I3"/>
    <mergeCell ref="J3:L3"/>
    <mergeCell ref="M3:O3"/>
    <mergeCell ref="P3:R3"/>
    <mergeCell ref="S3:U3"/>
    <mergeCell ref="E4:F4"/>
    <mergeCell ref="H4:I4"/>
    <mergeCell ref="K4:L4"/>
    <mergeCell ref="N4:O4"/>
    <mergeCell ref="Q4:R4"/>
    <mergeCell ref="T4:U4"/>
  </mergeCells>
  <printOptions/>
  <pageMargins left="0.7086614173228347" right="0.7086614173228347" top="0.7480314960629921" bottom="0.7480314960629921" header="0.31496062992125984" footer="0.31496062992125984"/>
  <pageSetup fitToWidth="2" horizontalDpi="600" verticalDpi="600" orientation="landscape" paperSize="9" scale="70" r:id="rId1"/>
</worksheet>
</file>

<file path=xl/worksheets/sheet21.xml><?xml version="1.0" encoding="utf-8"?>
<worksheet xmlns="http://schemas.openxmlformats.org/spreadsheetml/2006/main" xmlns:r="http://schemas.openxmlformats.org/officeDocument/2006/relationships">
  <sheetPr>
    <pageSetUpPr fitToPage="1"/>
  </sheetPr>
  <dimension ref="B1:N53"/>
  <sheetViews>
    <sheetView zoomScalePageLayoutView="0" workbookViewId="0" topLeftCell="A1">
      <selection activeCell="D1" sqref="D1"/>
    </sheetView>
  </sheetViews>
  <sheetFormatPr defaultColWidth="9.140625" defaultRowHeight="15"/>
  <cols>
    <col min="1" max="1" width="1.28515625" style="0" customWidth="1"/>
  </cols>
  <sheetData>
    <row r="1" spans="2:14" ht="13.5">
      <c r="B1" t="s">
        <v>542</v>
      </c>
      <c r="D1" s="91" t="s">
        <v>535</v>
      </c>
      <c r="E1" s="91"/>
      <c r="F1" s="91"/>
      <c r="G1" s="91"/>
      <c r="H1" s="91"/>
      <c r="I1" s="91"/>
      <c r="J1" s="91"/>
      <c r="K1" s="91"/>
      <c r="L1" s="91"/>
      <c r="M1" s="91"/>
      <c r="N1" s="91"/>
    </row>
    <row r="2" spans="2:14" ht="13.5">
      <c r="B2" s="91"/>
      <c r="C2" s="91"/>
      <c r="D2" s="91"/>
      <c r="E2" s="91"/>
      <c r="F2" s="91"/>
      <c r="G2" s="91"/>
      <c r="H2" s="91"/>
      <c r="I2" s="91"/>
      <c r="J2" s="91"/>
      <c r="K2" s="91"/>
      <c r="L2" s="91"/>
      <c r="M2" s="91"/>
      <c r="N2" s="91"/>
    </row>
    <row r="3" spans="2:14" ht="13.5">
      <c r="B3" s="235"/>
      <c r="C3" s="302" t="s">
        <v>536</v>
      </c>
      <c r="D3" s="303"/>
      <c r="E3" s="303"/>
      <c r="F3" s="303"/>
      <c r="G3" s="302" t="s">
        <v>537</v>
      </c>
      <c r="H3" s="303"/>
      <c r="I3" s="303"/>
      <c r="J3" s="303"/>
      <c r="K3" s="314" t="s">
        <v>538</v>
      </c>
      <c r="L3" s="321"/>
      <c r="M3" s="321"/>
      <c r="N3" s="315"/>
    </row>
    <row r="4" spans="2:14" ht="13.5">
      <c r="B4" s="236"/>
      <c r="C4" s="322" t="s">
        <v>539</v>
      </c>
      <c r="D4" s="323"/>
      <c r="E4" s="323"/>
      <c r="F4" s="323"/>
      <c r="G4" s="322" t="s">
        <v>540</v>
      </c>
      <c r="H4" s="323"/>
      <c r="I4" s="323"/>
      <c r="J4" s="323"/>
      <c r="K4" s="318" t="s">
        <v>541</v>
      </c>
      <c r="L4" s="324"/>
      <c r="M4" s="324"/>
      <c r="N4" s="319"/>
    </row>
    <row r="5" spans="2:14" ht="13.5">
      <c r="B5" s="239"/>
      <c r="C5" s="78" t="s">
        <v>27</v>
      </c>
      <c r="D5" s="78" t="s">
        <v>466</v>
      </c>
      <c r="E5" s="254" t="s">
        <v>21</v>
      </c>
      <c r="F5" s="95" t="s">
        <v>466</v>
      </c>
      <c r="G5" s="200" t="s">
        <v>27</v>
      </c>
      <c r="H5" s="211" t="s">
        <v>466</v>
      </c>
      <c r="I5" s="255" t="s">
        <v>21</v>
      </c>
      <c r="J5" s="211" t="s">
        <v>466</v>
      </c>
      <c r="K5" s="200" t="s">
        <v>27</v>
      </c>
      <c r="L5" s="211" t="s">
        <v>466</v>
      </c>
      <c r="M5" s="255" t="s">
        <v>21</v>
      </c>
      <c r="N5" s="211" t="s">
        <v>466</v>
      </c>
    </row>
    <row r="6" spans="2:14" ht="13.5">
      <c r="B6" s="212" t="s">
        <v>469</v>
      </c>
      <c r="C6" s="12">
        <v>4.67</v>
      </c>
      <c r="D6" s="256" t="s">
        <v>470</v>
      </c>
      <c r="E6" s="12">
        <v>4.64</v>
      </c>
      <c r="F6" s="256" t="s">
        <v>470</v>
      </c>
      <c r="G6" s="257">
        <v>32.7</v>
      </c>
      <c r="H6" s="256" t="s">
        <v>470</v>
      </c>
      <c r="I6" s="12">
        <v>32.43</v>
      </c>
      <c r="J6" s="256" t="s">
        <v>470</v>
      </c>
      <c r="K6" s="12">
        <v>94.13</v>
      </c>
      <c r="L6" s="256" t="s">
        <v>470</v>
      </c>
      <c r="M6" s="12">
        <v>92.41</v>
      </c>
      <c r="N6" s="256" t="s">
        <v>470</v>
      </c>
    </row>
    <row r="7" spans="2:14" ht="13.5">
      <c r="B7" s="225" t="s">
        <v>471</v>
      </c>
      <c r="C7" s="258">
        <v>4.46</v>
      </c>
      <c r="D7" s="259">
        <v>41</v>
      </c>
      <c r="E7" s="260">
        <v>4.44</v>
      </c>
      <c r="F7" s="247">
        <v>41</v>
      </c>
      <c r="G7" s="258">
        <v>33.66</v>
      </c>
      <c r="H7" s="259">
        <v>31</v>
      </c>
      <c r="I7" s="260">
        <v>33.4</v>
      </c>
      <c r="J7" s="247">
        <v>31</v>
      </c>
      <c r="K7" s="258">
        <v>91.68</v>
      </c>
      <c r="L7" s="247">
        <v>38</v>
      </c>
      <c r="M7" s="260">
        <v>90.07</v>
      </c>
      <c r="N7" s="247">
        <v>38</v>
      </c>
    </row>
    <row r="8" spans="2:14" ht="13.5">
      <c r="B8" s="225" t="s">
        <v>472</v>
      </c>
      <c r="C8" s="260">
        <v>5.56</v>
      </c>
      <c r="D8" s="247">
        <v>16</v>
      </c>
      <c r="E8" s="260">
        <v>5.53</v>
      </c>
      <c r="F8" s="247">
        <v>16</v>
      </c>
      <c r="G8" s="260">
        <v>41.43</v>
      </c>
      <c r="H8" s="247">
        <v>10</v>
      </c>
      <c r="I8" s="260">
        <v>41.12</v>
      </c>
      <c r="J8" s="247">
        <v>10</v>
      </c>
      <c r="K8" s="260">
        <v>124.78</v>
      </c>
      <c r="L8" s="247">
        <v>10</v>
      </c>
      <c r="M8" s="260">
        <v>122.38</v>
      </c>
      <c r="N8" s="247">
        <v>10</v>
      </c>
    </row>
    <row r="9" spans="2:14" ht="13.5">
      <c r="B9" s="225" t="s">
        <v>473</v>
      </c>
      <c r="C9" s="260">
        <v>5.69</v>
      </c>
      <c r="D9" s="247">
        <v>10</v>
      </c>
      <c r="E9" s="260">
        <v>5.65</v>
      </c>
      <c r="F9" s="247">
        <v>11</v>
      </c>
      <c r="G9" s="260">
        <v>41.96</v>
      </c>
      <c r="H9" s="259">
        <v>9</v>
      </c>
      <c r="I9" s="260">
        <v>41.66</v>
      </c>
      <c r="J9" s="247">
        <v>9</v>
      </c>
      <c r="K9" s="260">
        <v>126.03</v>
      </c>
      <c r="L9" s="259">
        <v>9</v>
      </c>
      <c r="M9" s="260">
        <v>123.74</v>
      </c>
      <c r="N9" s="247">
        <v>9</v>
      </c>
    </row>
    <row r="10" spans="2:14" ht="13.5">
      <c r="B10" s="225" t="s">
        <v>474</v>
      </c>
      <c r="C10" s="260">
        <v>4.79</v>
      </c>
      <c r="D10" s="259">
        <v>35</v>
      </c>
      <c r="E10" s="260">
        <v>4.76</v>
      </c>
      <c r="F10" s="247">
        <v>35</v>
      </c>
      <c r="G10" s="260">
        <v>34.65</v>
      </c>
      <c r="H10" s="247">
        <v>26</v>
      </c>
      <c r="I10" s="260">
        <v>34.38</v>
      </c>
      <c r="J10" s="247">
        <v>26</v>
      </c>
      <c r="K10" s="260">
        <v>100.23</v>
      </c>
      <c r="L10" s="247">
        <v>30</v>
      </c>
      <c r="M10" s="260">
        <v>98.72</v>
      </c>
      <c r="N10" s="247">
        <v>30</v>
      </c>
    </row>
    <row r="11" spans="2:14" ht="13.5">
      <c r="B11" s="225" t="s">
        <v>475</v>
      </c>
      <c r="C11" s="260">
        <v>6.03</v>
      </c>
      <c r="D11" s="247">
        <v>4</v>
      </c>
      <c r="E11" s="260">
        <v>5.99</v>
      </c>
      <c r="F11" s="247">
        <v>4</v>
      </c>
      <c r="G11" s="260">
        <v>45.86</v>
      </c>
      <c r="H11" s="247">
        <v>2</v>
      </c>
      <c r="I11" s="260">
        <v>45.5</v>
      </c>
      <c r="J11" s="247">
        <v>2</v>
      </c>
      <c r="K11" s="260">
        <v>139.84</v>
      </c>
      <c r="L11" s="259">
        <v>3</v>
      </c>
      <c r="M11" s="260">
        <v>136.94</v>
      </c>
      <c r="N11" s="247">
        <v>3</v>
      </c>
    </row>
    <row r="12" spans="2:14" ht="13.5">
      <c r="B12" s="225" t="s">
        <v>476</v>
      </c>
      <c r="C12" s="260">
        <v>5.92</v>
      </c>
      <c r="D12" s="259">
        <v>5</v>
      </c>
      <c r="E12" s="260">
        <v>5.87</v>
      </c>
      <c r="F12" s="247">
        <v>5</v>
      </c>
      <c r="G12" s="260">
        <v>43.89</v>
      </c>
      <c r="H12" s="247">
        <v>4</v>
      </c>
      <c r="I12" s="260">
        <v>43.43</v>
      </c>
      <c r="J12" s="247">
        <v>5</v>
      </c>
      <c r="K12" s="260">
        <v>138.06</v>
      </c>
      <c r="L12" s="247">
        <v>4</v>
      </c>
      <c r="M12" s="260">
        <v>134.98</v>
      </c>
      <c r="N12" s="247">
        <v>4</v>
      </c>
    </row>
    <row r="13" spans="2:14" ht="13.5">
      <c r="B13" s="225" t="s">
        <v>477</v>
      </c>
      <c r="C13" s="260">
        <v>5.42</v>
      </c>
      <c r="D13" s="247">
        <v>18</v>
      </c>
      <c r="E13" s="260">
        <v>5.38</v>
      </c>
      <c r="F13" s="247">
        <v>18</v>
      </c>
      <c r="G13" s="260">
        <v>38.86</v>
      </c>
      <c r="H13" s="247">
        <v>14</v>
      </c>
      <c r="I13" s="260">
        <v>38.53</v>
      </c>
      <c r="J13" s="247">
        <v>14</v>
      </c>
      <c r="K13" s="260">
        <v>117.05</v>
      </c>
      <c r="L13" s="247">
        <v>14</v>
      </c>
      <c r="M13" s="260">
        <v>114.57</v>
      </c>
      <c r="N13" s="247">
        <v>15</v>
      </c>
    </row>
    <row r="14" spans="2:14" ht="13.5">
      <c r="B14" s="225" t="s">
        <v>478</v>
      </c>
      <c r="C14" s="260">
        <v>5.11</v>
      </c>
      <c r="D14" s="247">
        <v>24</v>
      </c>
      <c r="E14" s="260">
        <v>5.09</v>
      </c>
      <c r="F14" s="247">
        <v>24</v>
      </c>
      <c r="G14" s="260">
        <v>36.61</v>
      </c>
      <c r="H14" s="247">
        <v>22</v>
      </c>
      <c r="I14" s="260">
        <v>36.41</v>
      </c>
      <c r="J14" s="247">
        <v>22</v>
      </c>
      <c r="K14" s="260">
        <v>107.68</v>
      </c>
      <c r="L14" s="259">
        <v>23</v>
      </c>
      <c r="M14" s="260">
        <v>106.22</v>
      </c>
      <c r="N14" s="247">
        <v>23</v>
      </c>
    </row>
    <row r="15" spans="2:14" ht="13.5">
      <c r="B15" s="225" t="s">
        <v>479</v>
      </c>
      <c r="C15" s="260">
        <v>5.06</v>
      </c>
      <c r="D15" s="259">
        <v>27</v>
      </c>
      <c r="E15" s="260">
        <v>5.02</v>
      </c>
      <c r="F15" s="247">
        <v>27</v>
      </c>
      <c r="G15" s="260">
        <v>36.48</v>
      </c>
      <c r="H15" s="259">
        <v>23</v>
      </c>
      <c r="I15" s="260">
        <v>36.17</v>
      </c>
      <c r="J15" s="247">
        <v>23</v>
      </c>
      <c r="K15" s="260">
        <v>107.54</v>
      </c>
      <c r="L15" s="247">
        <v>24</v>
      </c>
      <c r="M15" s="260">
        <v>105.25</v>
      </c>
      <c r="N15" s="247">
        <v>24</v>
      </c>
    </row>
    <row r="16" spans="2:14" ht="13.5">
      <c r="B16" s="225" t="s">
        <v>480</v>
      </c>
      <c r="C16" s="260">
        <v>5.09</v>
      </c>
      <c r="D16" s="259">
        <v>25</v>
      </c>
      <c r="E16" s="260">
        <v>5.07</v>
      </c>
      <c r="F16" s="247">
        <v>25</v>
      </c>
      <c r="G16" s="260">
        <v>36.65</v>
      </c>
      <c r="H16" s="259">
        <v>21</v>
      </c>
      <c r="I16" s="260">
        <v>36.45</v>
      </c>
      <c r="J16" s="247">
        <v>21</v>
      </c>
      <c r="K16" s="260">
        <v>108.15</v>
      </c>
      <c r="L16" s="259">
        <v>21</v>
      </c>
      <c r="M16" s="260">
        <v>106.65</v>
      </c>
      <c r="N16" s="247">
        <v>22</v>
      </c>
    </row>
    <row r="17" spans="2:14" ht="13.5">
      <c r="B17" s="225" t="s">
        <v>481</v>
      </c>
      <c r="C17" s="260">
        <v>4.44</v>
      </c>
      <c r="D17" s="247">
        <v>42</v>
      </c>
      <c r="E17" s="260">
        <v>4.42</v>
      </c>
      <c r="F17" s="247">
        <v>42</v>
      </c>
      <c r="G17" s="260">
        <v>30.98</v>
      </c>
      <c r="H17" s="259">
        <v>39</v>
      </c>
      <c r="I17" s="260">
        <v>30.77</v>
      </c>
      <c r="J17" s="247">
        <v>39</v>
      </c>
      <c r="K17" s="260">
        <v>86.63</v>
      </c>
      <c r="L17" s="247">
        <v>42</v>
      </c>
      <c r="M17" s="260">
        <v>85.34</v>
      </c>
      <c r="N17" s="247">
        <v>42</v>
      </c>
    </row>
    <row r="18" spans="2:14" ht="13.5">
      <c r="B18" s="225" t="s">
        <v>482</v>
      </c>
      <c r="C18" s="260">
        <v>4.49</v>
      </c>
      <c r="D18" s="247">
        <v>40</v>
      </c>
      <c r="E18" s="260">
        <v>4.47</v>
      </c>
      <c r="F18" s="247">
        <v>40</v>
      </c>
      <c r="G18" s="260">
        <v>31.9</v>
      </c>
      <c r="H18" s="247">
        <v>38</v>
      </c>
      <c r="I18" s="260">
        <v>31.74</v>
      </c>
      <c r="J18" s="247">
        <v>38</v>
      </c>
      <c r="K18" s="260">
        <v>89.42</v>
      </c>
      <c r="L18" s="259">
        <v>39</v>
      </c>
      <c r="M18" s="260">
        <v>88.32</v>
      </c>
      <c r="N18" s="247">
        <v>39</v>
      </c>
    </row>
    <row r="19" spans="2:14" ht="13.5">
      <c r="B19" s="225" t="s">
        <v>483</v>
      </c>
      <c r="C19" s="260">
        <v>3.42</v>
      </c>
      <c r="D19" s="259">
        <v>47</v>
      </c>
      <c r="E19" s="260">
        <v>3.38</v>
      </c>
      <c r="F19" s="247">
        <v>47</v>
      </c>
      <c r="G19" s="260">
        <v>23.51</v>
      </c>
      <c r="H19" s="259">
        <v>47</v>
      </c>
      <c r="I19" s="260">
        <v>23.24</v>
      </c>
      <c r="J19" s="247">
        <v>47</v>
      </c>
      <c r="K19" s="260">
        <v>63.94</v>
      </c>
      <c r="L19" s="259">
        <v>47</v>
      </c>
      <c r="M19" s="260">
        <v>62.51</v>
      </c>
      <c r="N19" s="247">
        <v>47</v>
      </c>
    </row>
    <row r="20" spans="2:14" ht="13.5">
      <c r="B20" s="225" t="s">
        <v>484</v>
      </c>
      <c r="C20" s="260">
        <v>4.02</v>
      </c>
      <c r="D20" s="247">
        <v>46</v>
      </c>
      <c r="E20" s="260">
        <v>4</v>
      </c>
      <c r="F20" s="247">
        <v>46</v>
      </c>
      <c r="G20" s="260">
        <v>28.09</v>
      </c>
      <c r="H20" s="247">
        <v>44</v>
      </c>
      <c r="I20" s="260">
        <v>27.96</v>
      </c>
      <c r="J20" s="247">
        <v>44</v>
      </c>
      <c r="K20" s="260">
        <v>76.46</v>
      </c>
      <c r="L20" s="247">
        <v>44</v>
      </c>
      <c r="M20" s="260">
        <v>75.66</v>
      </c>
      <c r="N20" s="247">
        <v>44</v>
      </c>
    </row>
    <row r="21" spans="2:14" ht="13.5">
      <c r="B21" s="225" t="s">
        <v>485</v>
      </c>
      <c r="C21" s="260">
        <v>5.87</v>
      </c>
      <c r="D21" s="259">
        <v>7</v>
      </c>
      <c r="E21" s="260">
        <v>5.82</v>
      </c>
      <c r="F21" s="247">
        <v>8</v>
      </c>
      <c r="G21" s="260">
        <v>43.53</v>
      </c>
      <c r="H21" s="247">
        <v>6</v>
      </c>
      <c r="I21" s="260">
        <v>43.15</v>
      </c>
      <c r="J21" s="247">
        <v>6</v>
      </c>
      <c r="K21" s="260">
        <v>133.76</v>
      </c>
      <c r="L21" s="259">
        <v>5</v>
      </c>
      <c r="M21" s="260">
        <v>131.08</v>
      </c>
      <c r="N21" s="247">
        <v>5</v>
      </c>
    </row>
    <row r="22" spans="2:14" ht="13.5">
      <c r="B22" s="225" t="s">
        <v>486</v>
      </c>
      <c r="C22" s="260">
        <v>6.49</v>
      </c>
      <c r="D22" s="259">
        <v>1</v>
      </c>
      <c r="E22" s="260">
        <v>6.46</v>
      </c>
      <c r="F22" s="247">
        <v>1</v>
      </c>
      <c r="G22" s="260">
        <v>48.13</v>
      </c>
      <c r="H22" s="259">
        <v>1</v>
      </c>
      <c r="I22" s="260">
        <v>47.84</v>
      </c>
      <c r="J22" s="247">
        <v>1</v>
      </c>
      <c r="K22" s="260">
        <v>151.37</v>
      </c>
      <c r="L22" s="259">
        <v>1</v>
      </c>
      <c r="M22" s="260">
        <v>148.69</v>
      </c>
      <c r="N22" s="247">
        <v>1</v>
      </c>
    </row>
    <row r="23" spans="2:14" ht="13.5">
      <c r="B23" s="225" t="s">
        <v>487</v>
      </c>
      <c r="C23" s="260">
        <v>5.67</v>
      </c>
      <c r="D23" s="259">
        <v>13</v>
      </c>
      <c r="E23" s="260">
        <v>5.63</v>
      </c>
      <c r="F23" s="247">
        <v>13</v>
      </c>
      <c r="G23" s="260">
        <v>42.44</v>
      </c>
      <c r="H23" s="259">
        <v>7</v>
      </c>
      <c r="I23" s="260">
        <v>42.04</v>
      </c>
      <c r="J23" s="247">
        <v>7</v>
      </c>
      <c r="K23" s="260">
        <v>128.91</v>
      </c>
      <c r="L23" s="247">
        <v>6</v>
      </c>
      <c r="M23" s="260">
        <v>125.96</v>
      </c>
      <c r="N23" s="247">
        <v>7</v>
      </c>
    </row>
    <row r="24" spans="2:14" ht="13.5">
      <c r="B24" s="225" t="s">
        <v>488</v>
      </c>
      <c r="C24" s="260">
        <v>6.27</v>
      </c>
      <c r="D24" s="247">
        <v>2</v>
      </c>
      <c r="E24" s="260">
        <v>6.24</v>
      </c>
      <c r="F24" s="247">
        <v>2</v>
      </c>
      <c r="G24" s="260">
        <v>44.97</v>
      </c>
      <c r="H24" s="259">
        <v>3</v>
      </c>
      <c r="I24" s="260">
        <v>44.6</v>
      </c>
      <c r="J24" s="247">
        <v>3</v>
      </c>
      <c r="K24" s="260">
        <v>147.99</v>
      </c>
      <c r="L24" s="247">
        <v>2</v>
      </c>
      <c r="M24" s="260">
        <v>144.73</v>
      </c>
      <c r="N24" s="247">
        <v>2</v>
      </c>
    </row>
    <row r="25" spans="2:14" ht="13.5">
      <c r="B25" s="225" t="s">
        <v>489</v>
      </c>
      <c r="C25" s="260">
        <v>5.2</v>
      </c>
      <c r="D25" s="247">
        <v>22</v>
      </c>
      <c r="E25" s="260">
        <v>5.16</v>
      </c>
      <c r="F25" s="247">
        <v>22</v>
      </c>
      <c r="G25" s="260">
        <v>37.9</v>
      </c>
      <c r="H25" s="247">
        <v>18</v>
      </c>
      <c r="I25" s="260">
        <v>37.6</v>
      </c>
      <c r="J25" s="247">
        <v>18</v>
      </c>
      <c r="K25" s="260">
        <v>113.66</v>
      </c>
      <c r="L25" s="247">
        <v>18</v>
      </c>
      <c r="M25" s="260">
        <v>111.39</v>
      </c>
      <c r="N25" s="247">
        <v>18</v>
      </c>
    </row>
    <row r="26" spans="2:14" ht="13.5">
      <c r="B26" s="225" t="s">
        <v>490</v>
      </c>
      <c r="C26" s="260">
        <v>5.68</v>
      </c>
      <c r="D26" s="247">
        <v>12</v>
      </c>
      <c r="E26" s="260">
        <v>5.64</v>
      </c>
      <c r="F26" s="247">
        <v>12</v>
      </c>
      <c r="G26" s="260">
        <v>42.11</v>
      </c>
      <c r="H26" s="247">
        <v>8</v>
      </c>
      <c r="I26" s="260">
        <v>41.77</v>
      </c>
      <c r="J26" s="247">
        <v>8</v>
      </c>
      <c r="K26" s="260">
        <v>127.21</v>
      </c>
      <c r="L26" s="247">
        <v>8</v>
      </c>
      <c r="M26" s="260">
        <v>124.56</v>
      </c>
      <c r="N26" s="247">
        <v>8</v>
      </c>
    </row>
    <row r="27" spans="2:14" ht="13.5">
      <c r="B27" s="233" t="s">
        <v>422</v>
      </c>
      <c r="C27" s="260">
        <v>6.05</v>
      </c>
      <c r="D27" s="259">
        <v>3</v>
      </c>
      <c r="E27" s="261">
        <v>6.02</v>
      </c>
      <c r="F27" s="262">
        <v>3</v>
      </c>
      <c r="G27" s="261">
        <v>43.78</v>
      </c>
      <c r="H27" s="259">
        <v>5</v>
      </c>
      <c r="I27" s="260">
        <v>43.48</v>
      </c>
      <c r="J27" s="247">
        <v>4</v>
      </c>
      <c r="K27" s="260">
        <v>124.25</v>
      </c>
      <c r="L27" s="259">
        <v>11</v>
      </c>
      <c r="M27" s="260">
        <v>121.63</v>
      </c>
      <c r="N27" s="247">
        <v>12</v>
      </c>
    </row>
    <row r="28" spans="2:14" ht="13.5">
      <c r="B28" s="225" t="s">
        <v>491</v>
      </c>
      <c r="C28" s="260">
        <v>4.96</v>
      </c>
      <c r="D28" s="259">
        <v>29</v>
      </c>
      <c r="E28" s="260">
        <v>4.92</v>
      </c>
      <c r="F28" s="247">
        <v>30</v>
      </c>
      <c r="G28" s="260">
        <v>35.92</v>
      </c>
      <c r="H28" s="247">
        <v>24</v>
      </c>
      <c r="I28" s="260">
        <v>35.58</v>
      </c>
      <c r="J28" s="247">
        <v>24</v>
      </c>
      <c r="K28" s="260">
        <v>102.41</v>
      </c>
      <c r="L28" s="259">
        <v>27</v>
      </c>
      <c r="M28" s="260">
        <v>100.14</v>
      </c>
      <c r="N28" s="247">
        <v>27</v>
      </c>
    </row>
    <row r="29" spans="2:14" ht="13.5">
      <c r="B29" s="225" t="s">
        <v>492</v>
      </c>
      <c r="C29" s="260">
        <v>4.78</v>
      </c>
      <c r="D29" s="247">
        <v>36</v>
      </c>
      <c r="E29" s="260">
        <v>4.75</v>
      </c>
      <c r="F29" s="247">
        <v>36</v>
      </c>
      <c r="G29" s="260">
        <v>34.21</v>
      </c>
      <c r="H29" s="247">
        <v>28</v>
      </c>
      <c r="I29" s="260">
        <v>33.89</v>
      </c>
      <c r="J29" s="247">
        <v>28</v>
      </c>
      <c r="K29" s="260">
        <v>94.9</v>
      </c>
      <c r="L29" s="259">
        <v>35</v>
      </c>
      <c r="M29" s="260">
        <v>93.01</v>
      </c>
      <c r="N29" s="247">
        <v>37</v>
      </c>
    </row>
    <row r="30" spans="2:14" ht="13.5">
      <c r="B30" s="225" t="s">
        <v>493</v>
      </c>
      <c r="C30" s="260">
        <v>5.69</v>
      </c>
      <c r="D30" s="247">
        <v>10</v>
      </c>
      <c r="E30" s="260">
        <v>5.67</v>
      </c>
      <c r="F30" s="247">
        <v>10</v>
      </c>
      <c r="G30" s="260">
        <v>39.66</v>
      </c>
      <c r="H30" s="247">
        <v>12</v>
      </c>
      <c r="I30" s="260">
        <v>39.49</v>
      </c>
      <c r="J30" s="247">
        <v>12</v>
      </c>
      <c r="K30" s="260">
        <v>115.31</v>
      </c>
      <c r="L30" s="247">
        <v>16</v>
      </c>
      <c r="M30" s="260">
        <v>113.92</v>
      </c>
      <c r="N30" s="247">
        <v>16</v>
      </c>
    </row>
    <row r="31" spans="2:14" ht="13.5">
      <c r="B31" s="225" t="s">
        <v>494</v>
      </c>
      <c r="C31" s="260">
        <v>5.85</v>
      </c>
      <c r="D31" s="247">
        <v>8</v>
      </c>
      <c r="E31" s="260">
        <v>5.83</v>
      </c>
      <c r="F31" s="247">
        <v>7</v>
      </c>
      <c r="G31" s="260">
        <v>40.28</v>
      </c>
      <c r="H31" s="259">
        <v>11</v>
      </c>
      <c r="I31" s="260">
        <v>40.08</v>
      </c>
      <c r="J31" s="247">
        <v>11</v>
      </c>
      <c r="K31" s="260">
        <v>116.91</v>
      </c>
      <c r="L31" s="259">
        <v>15</v>
      </c>
      <c r="M31" s="260">
        <v>115.79</v>
      </c>
      <c r="N31" s="247">
        <v>13</v>
      </c>
    </row>
    <row r="32" spans="2:14" ht="13.5">
      <c r="B32" s="225" t="s">
        <v>495</v>
      </c>
      <c r="C32" s="260">
        <v>4.58</v>
      </c>
      <c r="D32" s="247">
        <v>38</v>
      </c>
      <c r="E32" s="260">
        <v>4.53</v>
      </c>
      <c r="F32" s="247">
        <v>38</v>
      </c>
      <c r="G32" s="260">
        <v>30.5</v>
      </c>
      <c r="H32" s="247">
        <v>40</v>
      </c>
      <c r="I32" s="260">
        <v>30.15</v>
      </c>
      <c r="J32" s="247">
        <v>41</v>
      </c>
      <c r="K32" s="260">
        <v>86.16</v>
      </c>
      <c r="L32" s="259">
        <v>43</v>
      </c>
      <c r="M32" s="260">
        <v>84.13</v>
      </c>
      <c r="N32" s="247">
        <v>43</v>
      </c>
    </row>
    <row r="33" spans="2:14" ht="13.5">
      <c r="B33" s="225" t="s">
        <v>496</v>
      </c>
      <c r="C33" s="260">
        <v>4.12</v>
      </c>
      <c r="D33" s="247">
        <v>44</v>
      </c>
      <c r="E33" s="260">
        <v>4.09</v>
      </c>
      <c r="F33" s="247">
        <v>44</v>
      </c>
      <c r="G33" s="260">
        <v>27.41</v>
      </c>
      <c r="H33" s="247">
        <v>46</v>
      </c>
      <c r="I33" s="260">
        <v>27.2</v>
      </c>
      <c r="J33" s="247">
        <v>46</v>
      </c>
      <c r="K33" s="260">
        <v>74.78</v>
      </c>
      <c r="L33" s="247">
        <v>46</v>
      </c>
      <c r="M33" s="260">
        <v>73.41</v>
      </c>
      <c r="N33" s="247">
        <v>46</v>
      </c>
    </row>
    <row r="34" spans="2:14" ht="13.5">
      <c r="B34" s="225" t="s">
        <v>497</v>
      </c>
      <c r="C34" s="260">
        <v>4.85</v>
      </c>
      <c r="D34" s="259">
        <v>33</v>
      </c>
      <c r="E34" s="260">
        <v>4.82</v>
      </c>
      <c r="F34" s="247">
        <v>33</v>
      </c>
      <c r="G34" s="260">
        <v>33.21</v>
      </c>
      <c r="H34" s="259">
        <v>33</v>
      </c>
      <c r="I34" s="260">
        <v>33.03</v>
      </c>
      <c r="J34" s="247">
        <v>33</v>
      </c>
      <c r="K34" s="260">
        <v>94.6</v>
      </c>
      <c r="L34" s="259">
        <v>37</v>
      </c>
      <c r="M34" s="260">
        <v>93.47</v>
      </c>
      <c r="N34" s="247">
        <v>35</v>
      </c>
    </row>
    <row r="35" spans="2:14" ht="13.5">
      <c r="B35" s="225" t="s">
        <v>498</v>
      </c>
      <c r="C35" s="260">
        <v>5.65</v>
      </c>
      <c r="D35" s="247">
        <v>14</v>
      </c>
      <c r="E35" s="260">
        <v>5.62</v>
      </c>
      <c r="F35" s="247">
        <v>14</v>
      </c>
      <c r="G35" s="260">
        <v>38.37</v>
      </c>
      <c r="H35" s="247">
        <v>16</v>
      </c>
      <c r="I35" s="260">
        <v>38.21</v>
      </c>
      <c r="J35" s="247">
        <v>16</v>
      </c>
      <c r="K35" s="260">
        <v>111.1</v>
      </c>
      <c r="L35" s="259">
        <v>19</v>
      </c>
      <c r="M35" s="260">
        <v>109.82</v>
      </c>
      <c r="N35" s="247">
        <v>19</v>
      </c>
    </row>
    <row r="36" spans="2:14" ht="13.5">
      <c r="B36" s="225" t="s">
        <v>499</v>
      </c>
      <c r="C36" s="260">
        <v>5.3</v>
      </c>
      <c r="D36" s="259">
        <v>21</v>
      </c>
      <c r="E36" s="260">
        <v>5.28</v>
      </c>
      <c r="F36" s="247">
        <v>21</v>
      </c>
      <c r="G36" s="260">
        <v>34.41</v>
      </c>
      <c r="H36" s="259">
        <v>27</v>
      </c>
      <c r="I36" s="260">
        <v>34.18</v>
      </c>
      <c r="J36" s="247">
        <v>27</v>
      </c>
      <c r="K36" s="260">
        <v>106.11</v>
      </c>
      <c r="L36" s="259">
        <v>25</v>
      </c>
      <c r="M36" s="260">
        <v>103.82</v>
      </c>
      <c r="N36" s="247">
        <v>25</v>
      </c>
    </row>
    <row r="37" spans="2:14" ht="13.5">
      <c r="B37" s="225" t="s">
        <v>500</v>
      </c>
      <c r="C37" s="260">
        <v>5.84</v>
      </c>
      <c r="D37" s="259">
        <v>9</v>
      </c>
      <c r="E37" s="260">
        <v>5.82</v>
      </c>
      <c r="F37" s="247">
        <v>8</v>
      </c>
      <c r="G37" s="260">
        <v>39.24</v>
      </c>
      <c r="H37" s="259">
        <v>13</v>
      </c>
      <c r="I37" s="260">
        <v>39.08</v>
      </c>
      <c r="J37" s="247">
        <v>13</v>
      </c>
      <c r="K37" s="260">
        <v>123.68</v>
      </c>
      <c r="L37" s="247">
        <v>12</v>
      </c>
      <c r="M37" s="260">
        <v>122.29</v>
      </c>
      <c r="N37" s="247">
        <v>11</v>
      </c>
    </row>
    <row r="38" spans="2:14" ht="13.5">
      <c r="B38" s="225" t="s">
        <v>501</v>
      </c>
      <c r="C38" s="260">
        <v>5.9</v>
      </c>
      <c r="D38" s="247">
        <v>6</v>
      </c>
      <c r="E38" s="260">
        <v>5.87</v>
      </c>
      <c r="F38" s="247">
        <v>5</v>
      </c>
      <c r="G38" s="260">
        <v>38.18</v>
      </c>
      <c r="H38" s="259">
        <v>17</v>
      </c>
      <c r="I38" s="260">
        <v>37.95</v>
      </c>
      <c r="J38" s="247">
        <v>17</v>
      </c>
      <c r="K38" s="260">
        <v>128.55</v>
      </c>
      <c r="L38" s="259">
        <v>7</v>
      </c>
      <c r="M38" s="260">
        <v>126.74</v>
      </c>
      <c r="N38" s="247">
        <v>6</v>
      </c>
    </row>
    <row r="39" spans="2:14" ht="13.5">
      <c r="B39" s="225" t="s">
        <v>502</v>
      </c>
      <c r="C39" s="260">
        <v>5.33</v>
      </c>
      <c r="D39" s="247">
        <v>20</v>
      </c>
      <c r="E39" s="260">
        <v>5.31</v>
      </c>
      <c r="F39" s="247">
        <v>20</v>
      </c>
      <c r="G39" s="260">
        <v>35.58</v>
      </c>
      <c r="H39" s="259">
        <v>25</v>
      </c>
      <c r="I39" s="260">
        <v>35.42</v>
      </c>
      <c r="J39" s="247">
        <v>25</v>
      </c>
      <c r="K39" s="260">
        <v>108.01</v>
      </c>
      <c r="L39" s="247">
        <v>22</v>
      </c>
      <c r="M39" s="260">
        <v>106.76</v>
      </c>
      <c r="N39" s="247">
        <v>21</v>
      </c>
    </row>
    <row r="40" spans="2:14" ht="13.5">
      <c r="B40" s="225" t="s">
        <v>503</v>
      </c>
      <c r="C40" s="260">
        <v>4.86</v>
      </c>
      <c r="D40" s="247">
        <v>32</v>
      </c>
      <c r="E40" s="260">
        <v>4.83</v>
      </c>
      <c r="F40" s="247">
        <v>32</v>
      </c>
      <c r="G40" s="260">
        <v>33.19</v>
      </c>
      <c r="H40" s="247">
        <v>34</v>
      </c>
      <c r="I40" s="260">
        <v>32.96</v>
      </c>
      <c r="J40" s="247">
        <v>34</v>
      </c>
      <c r="K40" s="260">
        <v>96.58</v>
      </c>
      <c r="L40" s="259">
        <v>33</v>
      </c>
      <c r="M40" s="260">
        <v>95.04</v>
      </c>
      <c r="N40" s="247">
        <v>33</v>
      </c>
    </row>
    <row r="41" spans="2:14" ht="13.5">
      <c r="B41" s="225" t="s">
        <v>504</v>
      </c>
      <c r="C41" s="260">
        <v>5.14</v>
      </c>
      <c r="D41" s="259">
        <v>23</v>
      </c>
      <c r="E41" s="260">
        <v>5.12</v>
      </c>
      <c r="F41" s="247">
        <v>23</v>
      </c>
      <c r="G41" s="260">
        <v>33.81</v>
      </c>
      <c r="H41" s="259">
        <v>29</v>
      </c>
      <c r="I41" s="260">
        <v>33.62</v>
      </c>
      <c r="J41" s="247">
        <v>29</v>
      </c>
      <c r="K41" s="260">
        <v>103.25</v>
      </c>
      <c r="L41" s="247">
        <v>26</v>
      </c>
      <c r="M41" s="260">
        <v>101.88</v>
      </c>
      <c r="N41" s="247">
        <v>26</v>
      </c>
    </row>
    <row r="42" spans="2:14" ht="13.5">
      <c r="B42" s="225" t="s">
        <v>505</v>
      </c>
      <c r="C42" s="260">
        <v>5.37</v>
      </c>
      <c r="D42" s="259">
        <v>19</v>
      </c>
      <c r="E42" s="260">
        <v>5.33</v>
      </c>
      <c r="F42" s="247">
        <v>19</v>
      </c>
      <c r="G42" s="260">
        <v>36.95</v>
      </c>
      <c r="H42" s="247">
        <v>20</v>
      </c>
      <c r="I42" s="260">
        <v>36.59</v>
      </c>
      <c r="J42" s="247">
        <v>20</v>
      </c>
      <c r="K42" s="260">
        <v>110.24</v>
      </c>
      <c r="L42" s="247">
        <v>20</v>
      </c>
      <c r="M42" s="260">
        <v>107.55</v>
      </c>
      <c r="N42" s="247">
        <v>20</v>
      </c>
    </row>
    <row r="43" spans="2:14" ht="13.5">
      <c r="B43" s="225" t="s">
        <v>506</v>
      </c>
      <c r="C43" s="260">
        <v>5.62</v>
      </c>
      <c r="D43" s="259">
        <v>15</v>
      </c>
      <c r="E43" s="260">
        <v>5.59</v>
      </c>
      <c r="F43" s="247">
        <v>15</v>
      </c>
      <c r="G43" s="260">
        <v>38.61</v>
      </c>
      <c r="H43" s="259">
        <v>15</v>
      </c>
      <c r="I43" s="260">
        <v>38.32</v>
      </c>
      <c r="J43" s="247">
        <v>15</v>
      </c>
      <c r="K43" s="260">
        <v>114.89</v>
      </c>
      <c r="L43" s="259">
        <v>17</v>
      </c>
      <c r="M43" s="260">
        <v>112.72</v>
      </c>
      <c r="N43" s="247">
        <v>17</v>
      </c>
    </row>
    <row r="44" spans="2:14" ht="13.5">
      <c r="B44" s="225" t="s">
        <v>507</v>
      </c>
      <c r="C44" s="260">
        <v>5.09</v>
      </c>
      <c r="D44" s="259">
        <v>25</v>
      </c>
      <c r="E44" s="260">
        <v>5.06</v>
      </c>
      <c r="F44" s="247">
        <v>26</v>
      </c>
      <c r="G44" s="260">
        <v>33.8</v>
      </c>
      <c r="H44" s="247">
        <v>30</v>
      </c>
      <c r="I44" s="260">
        <v>33.51</v>
      </c>
      <c r="J44" s="247">
        <v>30</v>
      </c>
      <c r="K44" s="260">
        <v>101.1</v>
      </c>
      <c r="L44" s="247">
        <v>28</v>
      </c>
      <c r="M44" s="260">
        <v>99.02</v>
      </c>
      <c r="N44" s="247">
        <v>29</v>
      </c>
    </row>
    <row r="45" spans="2:14" ht="13.5">
      <c r="B45" s="225" t="s">
        <v>508</v>
      </c>
      <c r="C45" s="260">
        <v>5.01</v>
      </c>
      <c r="D45" s="247">
        <v>28</v>
      </c>
      <c r="E45" s="260">
        <v>4.99</v>
      </c>
      <c r="F45" s="247">
        <v>28</v>
      </c>
      <c r="G45" s="260">
        <v>31.96</v>
      </c>
      <c r="H45" s="259">
        <v>37</v>
      </c>
      <c r="I45" s="260">
        <v>31.8</v>
      </c>
      <c r="J45" s="247">
        <v>37</v>
      </c>
      <c r="K45" s="260">
        <v>94.7</v>
      </c>
      <c r="L45" s="247">
        <v>36</v>
      </c>
      <c r="M45" s="260">
        <v>93.03</v>
      </c>
      <c r="N45" s="247">
        <v>36</v>
      </c>
    </row>
    <row r="46" spans="2:14" ht="13.5">
      <c r="B46" s="225" t="s">
        <v>509</v>
      </c>
      <c r="C46" s="260">
        <v>4.36</v>
      </c>
      <c r="D46" s="259">
        <v>43</v>
      </c>
      <c r="E46" s="260">
        <v>4.33</v>
      </c>
      <c r="F46" s="247">
        <v>43</v>
      </c>
      <c r="G46" s="260">
        <v>30.06</v>
      </c>
      <c r="H46" s="247">
        <v>42</v>
      </c>
      <c r="I46" s="260">
        <v>29.85</v>
      </c>
      <c r="J46" s="247">
        <v>42</v>
      </c>
      <c r="K46" s="260">
        <v>86.74</v>
      </c>
      <c r="L46" s="259">
        <v>41</v>
      </c>
      <c r="M46" s="260">
        <v>85.46</v>
      </c>
      <c r="N46" s="247">
        <v>41</v>
      </c>
    </row>
    <row r="47" spans="2:14" ht="13.5">
      <c r="B47" s="225" t="s">
        <v>510</v>
      </c>
      <c r="C47" s="260">
        <v>5.51</v>
      </c>
      <c r="D47" s="259">
        <v>17</v>
      </c>
      <c r="E47" s="260">
        <v>5.47</v>
      </c>
      <c r="F47" s="247">
        <v>17</v>
      </c>
      <c r="G47" s="260">
        <v>37.61</v>
      </c>
      <c r="H47" s="259">
        <v>19</v>
      </c>
      <c r="I47" s="260">
        <v>37.28</v>
      </c>
      <c r="J47" s="247">
        <v>19</v>
      </c>
      <c r="K47" s="260">
        <v>117.51</v>
      </c>
      <c r="L47" s="259">
        <v>13</v>
      </c>
      <c r="M47" s="260">
        <v>115.15</v>
      </c>
      <c r="N47" s="247">
        <v>14</v>
      </c>
    </row>
    <row r="48" spans="2:14" ht="13.5">
      <c r="B48" s="225" t="s">
        <v>511</v>
      </c>
      <c r="C48" s="260">
        <v>4.93</v>
      </c>
      <c r="D48" s="259">
        <v>31</v>
      </c>
      <c r="E48" s="260">
        <v>4.9</v>
      </c>
      <c r="F48" s="247">
        <v>31</v>
      </c>
      <c r="G48" s="260">
        <v>32.04</v>
      </c>
      <c r="H48" s="247">
        <v>36</v>
      </c>
      <c r="I48" s="260">
        <v>31.81</v>
      </c>
      <c r="J48" s="247">
        <v>36</v>
      </c>
      <c r="K48" s="260">
        <v>99.28</v>
      </c>
      <c r="L48" s="259">
        <v>31</v>
      </c>
      <c r="M48" s="260">
        <v>97.45</v>
      </c>
      <c r="N48" s="247">
        <v>31</v>
      </c>
    </row>
    <row r="49" spans="2:14" ht="13.5">
      <c r="B49" s="225" t="s">
        <v>512</v>
      </c>
      <c r="C49" s="260">
        <v>4.84</v>
      </c>
      <c r="D49" s="247">
        <v>34</v>
      </c>
      <c r="E49" s="260">
        <v>4.82</v>
      </c>
      <c r="F49" s="247">
        <v>33</v>
      </c>
      <c r="G49" s="260">
        <v>32.8</v>
      </c>
      <c r="H49" s="259">
        <v>35</v>
      </c>
      <c r="I49" s="260">
        <v>32.57</v>
      </c>
      <c r="J49" s="247">
        <v>35</v>
      </c>
      <c r="K49" s="260">
        <v>101.09</v>
      </c>
      <c r="L49" s="259">
        <v>29</v>
      </c>
      <c r="M49" s="260">
        <v>99.39</v>
      </c>
      <c r="N49" s="247">
        <v>28</v>
      </c>
    </row>
    <row r="50" spans="2:14" ht="13.5">
      <c r="B50" s="225" t="s">
        <v>513</v>
      </c>
      <c r="C50" s="260">
        <v>4.96</v>
      </c>
      <c r="D50" s="259">
        <v>29</v>
      </c>
      <c r="E50" s="260">
        <v>4.93</v>
      </c>
      <c r="F50" s="247">
        <v>29</v>
      </c>
      <c r="G50" s="260">
        <v>33.41</v>
      </c>
      <c r="H50" s="247">
        <v>32</v>
      </c>
      <c r="I50" s="260">
        <v>33.16</v>
      </c>
      <c r="J50" s="247">
        <v>32</v>
      </c>
      <c r="K50" s="260">
        <v>97.72</v>
      </c>
      <c r="L50" s="247">
        <v>32</v>
      </c>
      <c r="M50" s="260">
        <v>96.07</v>
      </c>
      <c r="N50" s="247">
        <v>32</v>
      </c>
    </row>
    <row r="51" spans="2:14" ht="13.5">
      <c r="B51" s="225" t="s">
        <v>514</v>
      </c>
      <c r="C51" s="260">
        <v>4.69</v>
      </c>
      <c r="D51" s="259">
        <v>37</v>
      </c>
      <c r="E51" s="260">
        <v>4.67</v>
      </c>
      <c r="F51" s="247">
        <v>37</v>
      </c>
      <c r="G51" s="260">
        <v>30.43</v>
      </c>
      <c r="H51" s="259">
        <v>41</v>
      </c>
      <c r="I51" s="260">
        <v>30.25</v>
      </c>
      <c r="J51" s="247">
        <v>40</v>
      </c>
      <c r="K51" s="260">
        <v>95.75</v>
      </c>
      <c r="L51" s="247">
        <v>34</v>
      </c>
      <c r="M51" s="260">
        <v>93.96</v>
      </c>
      <c r="N51" s="247">
        <v>34</v>
      </c>
    </row>
    <row r="52" spans="2:14" ht="13.5">
      <c r="B52" s="225" t="s">
        <v>515</v>
      </c>
      <c r="C52" s="260">
        <v>4.51</v>
      </c>
      <c r="D52" s="259">
        <v>39</v>
      </c>
      <c r="E52" s="260">
        <v>4.49</v>
      </c>
      <c r="F52" s="247">
        <v>39</v>
      </c>
      <c r="G52" s="260">
        <v>28.68</v>
      </c>
      <c r="H52" s="259">
        <v>43</v>
      </c>
      <c r="I52" s="260">
        <v>28.51</v>
      </c>
      <c r="J52" s="247">
        <v>43</v>
      </c>
      <c r="K52" s="260">
        <v>88.56</v>
      </c>
      <c r="L52" s="247">
        <v>40</v>
      </c>
      <c r="M52" s="260">
        <v>87.06</v>
      </c>
      <c r="N52" s="247">
        <v>40</v>
      </c>
    </row>
    <row r="53" spans="2:14" ht="13.5">
      <c r="B53" s="225" t="s">
        <v>516</v>
      </c>
      <c r="C53" s="260">
        <v>4.09</v>
      </c>
      <c r="D53" s="259">
        <v>45</v>
      </c>
      <c r="E53" s="260">
        <v>4.08</v>
      </c>
      <c r="F53" s="263">
        <v>45</v>
      </c>
      <c r="G53" s="260">
        <v>27.75</v>
      </c>
      <c r="H53" s="259">
        <v>45</v>
      </c>
      <c r="I53" s="260">
        <v>27.61</v>
      </c>
      <c r="J53" s="247">
        <v>45</v>
      </c>
      <c r="K53" s="260">
        <v>75.9</v>
      </c>
      <c r="L53" s="259">
        <v>45</v>
      </c>
      <c r="M53" s="260">
        <v>74.82</v>
      </c>
      <c r="N53" s="247">
        <v>45</v>
      </c>
    </row>
  </sheetData>
  <sheetProtection/>
  <mergeCells count="6">
    <mergeCell ref="C3:F3"/>
    <mergeCell ref="G3:J3"/>
    <mergeCell ref="K3:N3"/>
    <mergeCell ref="C4:F4"/>
    <mergeCell ref="G4:J4"/>
    <mergeCell ref="K4:N4"/>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74" r:id="rId1"/>
</worksheet>
</file>

<file path=xl/worksheets/sheet22.xml><?xml version="1.0" encoding="utf-8"?>
<worksheet xmlns="http://schemas.openxmlformats.org/spreadsheetml/2006/main" xmlns:r="http://schemas.openxmlformats.org/officeDocument/2006/relationships">
  <sheetPr>
    <pageSetUpPr fitToPage="1"/>
  </sheetPr>
  <dimension ref="B1:L54"/>
  <sheetViews>
    <sheetView zoomScalePageLayoutView="0" workbookViewId="0" topLeftCell="A1">
      <selection activeCell="D1" sqref="D1"/>
    </sheetView>
  </sheetViews>
  <sheetFormatPr defaultColWidth="9.140625" defaultRowHeight="15"/>
  <cols>
    <col min="1" max="1" width="1.28515625" style="0" customWidth="1"/>
  </cols>
  <sheetData>
    <row r="1" spans="2:12" ht="13.5">
      <c r="B1" t="s">
        <v>553</v>
      </c>
      <c r="D1" t="s">
        <v>543</v>
      </c>
      <c r="E1" s="91"/>
      <c r="F1" s="91"/>
      <c r="G1" s="91"/>
      <c r="H1" s="91"/>
      <c r="I1" s="91"/>
      <c r="J1" s="91"/>
      <c r="K1" s="91"/>
      <c r="L1" s="91"/>
    </row>
    <row r="2" spans="2:12" ht="13.5">
      <c r="B2" s="91"/>
      <c r="C2" s="91"/>
      <c r="D2" s="91"/>
      <c r="E2" s="91"/>
      <c r="F2" s="91"/>
      <c r="G2" s="91"/>
      <c r="H2" s="91"/>
      <c r="I2" s="91"/>
      <c r="J2" s="91"/>
      <c r="K2" s="91"/>
      <c r="L2" s="91"/>
    </row>
    <row r="3" spans="2:12" ht="13.5">
      <c r="B3" s="6"/>
      <c r="C3" s="202" t="s">
        <v>454</v>
      </c>
      <c r="D3" s="320" t="s">
        <v>544</v>
      </c>
      <c r="E3" s="316"/>
      <c r="F3" s="317"/>
      <c r="G3" s="320" t="s">
        <v>545</v>
      </c>
      <c r="H3" s="316"/>
      <c r="I3" s="317"/>
      <c r="J3" s="302" t="s">
        <v>546</v>
      </c>
      <c r="K3" s="303"/>
      <c r="L3" s="304"/>
    </row>
    <row r="4" spans="2:12" ht="13.5">
      <c r="B4" s="14"/>
      <c r="C4" s="35" t="s">
        <v>457</v>
      </c>
      <c r="D4" s="202" t="s">
        <v>460</v>
      </c>
      <c r="E4" s="320" t="s">
        <v>547</v>
      </c>
      <c r="F4" s="317"/>
      <c r="G4" s="202" t="s">
        <v>460</v>
      </c>
      <c r="H4" s="320" t="s">
        <v>548</v>
      </c>
      <c r="I4" s="317"/>
      <c r="J4" s="202" t="s">
        <v>460</v>
      </c>
      <c r="K4" s="292" t="s">
        <v>549</v>
      </c>
      <c r="L4" s="294"/>
    </row>
    <row r="5" spans="2:12" ht="13.5">
      <c r="B5" s="9"/>
      <c r="C5" s="83" t="s">
        <v>467</v>
      </c>
      <c r="D5" s="83" t="s">
        <v>464</v>
      </c>
      <c r="E5" s="200" t="s">
        <v>550</v>
      </c>
      <c r="F5" s="264" t="s">
        <v>466</v>
      </c>
      <c r="G5" s="83" t="s">
        <v>464</v>
      </c>
      <c r="H5" s="200" t="s">
        <v>550</v>
      </c>
      <c r="I5" s="240" t="s">
        <v>466</v>
      </c>
      <c r="J5" s="83" t="s">
        <v>464</v>
      </c>
      <c r="K5" s="200" t="s">
        <v>550</v>
      </c>
      <c r="L5" s="84" t="s">
        <v>466</v>
      </c>
    </row>
    <row r="6" spans="2:12" ht="13.5">
      <c r="B6" s="212" t="s">
        <v>469</v>
      </c>
      <c r="C6" s="217">
        <v>49598300</v>
      </c>
      <c r="D6" s="218">
        <v>45008500</v>
      </c>
      <c r="E6" s="246">
        <f aca="true" t="shared" si="0" ref="E6:E53">D6/C6*100</f>
        <v>90.74605379619865</v>
      </c>
      <c r="F6" s="265" t="s">
        <v>551</v>
      </c>
      <c r="G6" s="218">
        <v>44451000</v>
      </c>
      <c r="H6" s="246">
        <f aca="true" t="shared" si="1" ref="H6:H53">G6/C6*100</f>
        <v>89.62202333547722</v>
      </c>
      <c r="I6" s="265" t="s">
        <v>551</v>
      </c>
      <c r="J6" s="266">
        <v>22302100</v>
      </c>
      <c r="K6" s="241">
        <v>44.96545244494267</v>
      </c>
      <c r="L6" s="265" t="s">
        <v>551</v>
      </c>
    </row>
    <row r="7" spans="2:12" ht="13.5">
      <c r="B7" s="225" t="s">
        <v>471</v>
      </c>
      <c r="C7" s="228">
        <v>2340300</v>
      </c>
      <c r="D7" s="219">
        <v>2110800</v>
      </c>
      <c r="E7" s="246">
        <f t="shared" si="0"/>
        <v>90.19356492757339</v>
      </c>
      <c r="F7" s="12">
        <v>23</v>
      </c>
      <c r="G7" s="219">
        <v>2192000</v>
      </c>
      <c r="H7" s="246">
        <f t="shared" si="1"/>
        <v>93.66320557193522</v>
      </c>
      <c r="I7" s="12">
        <v>2</v>
      </c>
      <c r="J7" s="267">
        <v>1178200</v>
      </c>
      <c r="K7" s="268">
        <v>50.343972994915184</v>
      </c>
      <c r="L7" s="12">
        <v>7</v>
      </c>
    </row>
    <row r="8" spans="2:12" ht="13.5">
      <c r="B8" s="225" t="s">
        <v>472</v>
      </c>
      <c r="C8" s="228">
        <v>493500</v>
      </c>
      <c r="D8" s="219">
        <v>391700</v>
      </c>
      <c r="E8" s="246">
        <f t="shared" si="0"/>
        <v>79.37183383991895</v>
      </c>
      <c r="F8" s="12">
        <v>40</v>
      </c>
      <c r="G8" s="219">
        <v>405000</v>
      </c>
      <c r="H8" s="246">
        <f t="shared" si="1"/>
        <v>82.06686930091185</v>
      </c>
      <c r="I8" s="12">
        <v>44</v>
      </c>
      <c r="J8" s="267">
        <v>282700</v>
      </c>
      <c r="K8" s="268">
        <v>57.28470111448834</v>
      </c>
      <c r="L8" s="12">
        <v>5</v>
      </c>
    </row>
    <row r="9" spans="2:12" ht="13.5">
      <c r="B9" s="225" t="s">
        <v>473</v>
      </c>
      <c r="C9" s="228">
        <v>470700</v>
      </c>
      <c r="D9" s="219">
        <v>328100</v>
      </c>
      <c r="E9" s="246">
        <f t="shared" si="0"/>
        <v>69.70469513490546</v>
      </c>
      <c r="F9" s="12">
        <v>47</v>
      </c>
      <c r="G9" s="219">
        <v>380700</v>
      </c>
      <c r="H9" s="246">
        <f t="shared" si="1"/>
        <v>80.87954110898661</v>
      </c>
      <c r="I9" s="12">
        <v>45</v>
      </c>
      <c r="J9" s="267">
        <v>196300</v>
      </c>
      <c r="K9" s="268">
        <v>41.70384533673253</v>
      </c>
      <c r="L9" s="12">
        <v>16</v>
      </c>
    </row>
    <row r="10" spans="2:12" ht="13.5">
      <c r="B10" s="225" t="s">
        <v>474</v>
      </c>
      <c r="C10" s="228">
        <v>869700</v>
      </c>
      <c r="D10" s="219">
        <v>755800</v>
      </c>
      <c r="E10" s="246">
        <f t="shared" si="0"/>
        <v>86.90352995285731</v>
      </c>
      <c r="F10" s="12">
        <v>34</v>
      </c>
      <c r="G10" s="219">
        <v>774700</v>
      </c>
      <c r="H10" s="246">
        <f t="shared" si="1"/>
        <v>89.07669311256755</v>
      </c>
      <c r="I10" s="12">
        <v>21</v>
      </c>
      <c r="J10" s="267">
        <v>642100</v>
      </c>
      <c r="K10" s="268">
        <v>73.83005634126711</v>
      </c>
      <c r="L10" s="12">
        <v>1</v>
      </c>
    </row>
    <row r="11" spans="2:12" ht="13.5">
      <c r="B11" s="225" t="s">
        <v>475</v>
      </c>
      <c r="C11" s="228">
        <v>380300</v>
      </c>
      <c r="D11" s="219">
        <v>281000</v>
      </c>
      <c r="E11" s="246">
        <f t="shared" si="0"/>
        <v>73.88903497239022</v>
      </c>
      <c r="F11" s="12">
        <v>45</v>
      </c>
      <c r="G11" s="219">
        <v>318600</v>
      </c>
      <c r="H11" s="246">
        <f t="shared" si="1"/>
        <v>83.7759663423613</v>
      </c>
      <c r="I11" s="12">
        <v>41</v>
      </c>
      <c r="J11" s="267">
        <v>107100</v>
      </c>
      <c r="K11" s="268">
        <v>28.161977386273996</v>
      </c>
      <c r="L11" s="12">
        <v>43</v>
      </c>
    </row>
    <row r="12" spans="2:12" ht="13.5">
      <c r="B12" s="225" t="s">
        <v>476</v>
      </c>
      <c r="C12" s="228">
        <v>383000</v>
      </c>
      <c r="D12" s="219">
        <v>339300</v>
      </c>
      <c r="E12" s="246">
        <f t="shared" si="0"/>
        <v>88.59007832898172</v>
      </c>
      <c r="F12" s="12">
        <v>27</v>
      </c>
      <c r="G12" s="219">
        <v>335400</v>
      </c>
      <c r="H12" s="246">
        <f t="shared" si="1"/>
        <v>87.57180156657964</v>
      </c>
      <c r="I12" s="12">
        <v>28</v>
      </c>
      <c r="J12" s="267">
        <v>126500</v>
      </c>
      <c r="K12" s="268">
        <v>33.02872062663185</v>
      </c>
      <c r="L12" s="12">
        <v>30</v>
      </c>
    </row>
    <row r="13" spans="2:12" ht="13.5">
      <c r="B13" s="225" t="s">
        <v>477</v>
      </c>
      <c r="C13" s="228">
        <v>699700</v>
      </c>
      <c r="D13" s="219">
        <v>608800</v>
      </c>
      <c r="E13" s="246">
        <f t="shared" si="0"/>
        <v>87.00871802200943</v>
      </c>
      <c r="F13" s="12">
        <v>33</v>
      </c>
      <c r="G13" s="219">
        <v>597600</v>
      </c>
      <c r="H13" s="246">
        <f t="shared" si="1"/>
        <v>85.40803201372017</v>
      </c>
      <c r="I13" s="12">
        <v>37</v>
      </c>
      <c r="J13" s="267">
        <v>215100</v>
      </c>
      <c r="K13" s="268">
        <v>30.741746462769758</v>
      </c>
      <c r="L13" s="12">
        <v>36</v>
      </c>
    </row>
    <row r="14" spans="2:12" ht="13.5">
      <c r="B14" s="225" t="s">
        <v>478</v>
      </c>
      <c r="C14" s="228">
        <v>1036200</v>
      </c>
      <c r="D14" s="219">
        <v>941300</v>
      </c>
      <c r="E14" s="246">
        <f t="shared" si="0"/>
        <v>90.84153638293766</v>
      </c>
      <c r="F14" s="12">
        <v>20</v>
      </c>
      <c r="G14" s="219">
        <v>925800</v>
      </c>
      <c r="H14" s="246">
        <f t="shared" si="1"/>
        <v>89.34568616097278</v>
      </c>
      <c r="I14" s="12">
        <v>19</v>
      </c>
      <c r="J14" s="267">
        <v>336500</v>
      </c>
      <c r="K14" s="268">
        <v>32.474425786527696</v>
      </c>
      <c r="L14" s="12">
        <v>32</v>
      </c>
    </row>
    <row r="15" spans="2:12" ht="13.5">
      <c r="B15" s="225" t="s">
        <v>479</v>
      </c>
      <c r="C15" s="228">
        <v>708700</v>
      </c>
      <c r="D15" s="219">
        <v>648800</v>
      </c>
      <c r="E15" s="246">
        <f t="shared" si="0"/>
        <v>91.54790461408211</v>
      </c>
      <c r="F15" s="12">
        <v>18</v>
      </c>
      <c r="G15" s="219">
        <v>636300</v>
      </c>
      <c r="H15" s="246">
        <f t="shared" si="1"/>
        <v>89.78411175391562</v>
      </c>
      <c r="I15" s="12">
        <v>16</v>
      </c>
      <c r="J15" s="267">
        <v>217600</v>
      </c>
      <c r="K15" s="268">
        <v>30.70410610977847</v>
      </c>
      <c r="L15" s="12">
        <v>36</v>
      </c>
    </row>
    <row r="16" spans="2:12" ht="13.5">
      <c r="B16" s="225" t="s">
        <v>480</v>
      </c>
      <c r="C16" s="228">
        <v>725300</v>
      </c>
      <c r="D16" s="219">
        <v>665700</v>
      </c>
      <c r="E16" s="246">
        <f t="shared" si="0"/>
        <v>91.78271060250931</v>
      </c>
      <c r="F16" s="12">
        <v>15</v>
      </c>
      <c r="G16" s="219">
        <v>651400</v>
      </c>
      <c r="H16" s="246">
        <f t="shared" si="1"/>
        <v>89.81111264304425</v>
      </c>
      <c r="I16" s="12">
        <v>16</v>
      </c>
      <c r="J16" s="267">
        <v>301700</v>
      </c>
      <c r="K16" s="268">
        <v>41.59658072521715</v>
      </c>
      <c r="L16" s="12">
        <v>17</v>
      </c>
    </row>
    <row r="17" spans="2:12" ht="13.5">
      <c r="B17" s="225" t="s">
        <v>481</v>
      </c>
      <c r="C17" s="228">
        <v>2688000</v>
      </c>
      <c r="D17" s="219">
        <v>2552000</v>
      </c>
      <c r="E17" s="246">
        <f t="shared" si="0"/>
        <v>94.94047619047619</v>
      </c>
      <c r="F17" s="12">
        <v>4</v>
      </c>
      <c r="G17" s="219">
        <v>2490000</v>
      </c>
      <c r="H17" s="246">
        <f t="shared" si="1"/>
        <v>92.63392857142857</v>
      </c>
      <c r="I17" s="12">
        <v>3</v>
      </c>
      <c r="J17" s="267">
        <v>1287700</v>
      </c>
      <c r="K17" s="268">
        <v>47.90550595238095</v>
      </c>
      <c r="L17" s="12">
        <v>11</v>
      </c>
    </row>
    <row r="18" spans="2:12" ht="13.5">
      <c r="B18" s="225" t="s">
        <v>482</v>
      </c>
      <c r="C18" s="228">
        <v>2344500</v>
      </c>
      <c r="D18" s="219">
        <v>2178700</v>
      </c>
      <c r="E18" s="246">
        <f t="shared" si="0"/>
        <v>92.92812966517381</v>
      </c>
      <c r="F18" s="12">
        <v>12</v>
      </c>
      <c r="G18" s="219">
        <v>2146700</v>
      </c>
      <c r="H18" s="246">
        <f t="shared" si="1"/>
        <v>91.56323309874173</v>
      </c>
      <c r="I18" s="12">
        <v>7</v>
      </c>
      <c r="J18" s="267">
        <v>1174100</v>
      </c>
      <c r="K18" s="268">
        <v>50.07890808274686</v>
      </c>
      <c r="L18" s="12">
        <v>9</v>
      </c>
    </row>
    <row r="19" spans="2:12" ht="13.5">
      <c r="B19" s="225" t="s">
        <v>483</v>
      </c>
      <c r="C19" s="228">
        <v>5939900</v>
      </c>
      <c r="D19" s="219">
        <v>5542600</v>
      </c>
      <c r="E19" s="246">
        <f t="shared" si="0"/>
        <v>93.31133520766343</v>
      </c>
      <c r="F19" s="12">
        <v>11</v>
      </c>
      <c r="G19" s="219">
        <v>5374600</v>
      </c>
      <c r="H19" s="246">
        <f t="shared" si="1"/>
        <v>90.48300476438997</v>
      </c>
      <c r="I19" s="12">
        <v>12</v>
      </c>
      <c r="J19" s="267">
        <v>2987100</v>
      </c>
      <c r="K19" s="268">
        <v>50.2887253994175</v>
      </c>
      <c r="L19" s="12">
        <v>7</v>
      </c>
    </row>
    <row r="20" spans="2:12" ht="13.5">
      <c r="B20" s="225" t="s">
        <v>484</v>
      </c>
      <c r="C20" s="228">
        <v>3612200</v>
      </c>
      <c r="D20" s="219">
        <v>3401900</v>
      </c>
      <c r="E20" s="246">
        <f t="shared" si="0"/>
        <v>94.17806323016444</v>
      </c>
      <c r="F20" s="12">
        <v>7</v>
      </c>
      <c r="G20" s="219">
        <v>3316900</v>
      </c>
      <c r="H20" s="246">
        <f t="shared" si="1"/>
        <v>91.82492663750624</v>
      </c>
      <c r="I20" s="12">
        <v>6</v>
      </c>
      <c r="J20" s="267">
        <v>1638500</v>
      </c>
      <c r="K20" s="268">
        <v>45.360168318476276</v>
      </c>
      <c r="L20" s="12">
        <v>15</v>
      </c>
    </row>
    <row r="21" spans="2:12" ht="13.5">
      <c r="B21" s="225" t="s">
        <v>485</v>
      </c>
      <c r="C21" s="228">
        <v>810700</v>
      </c>
      <c r="D21" s="219">
        <v>742700</v>
      </c>
      <c r="E21" s="246">
        <f t="shared" si="0"/>
        <v>91.61218699888984</v>
      </c>
      <c r="F21" s="12">
        <v>17</v>
      </c>
      <c r="G21" s="219">
        <v>715700</v>
      </c>
      <c r="H21" s="246">
        <f t="shared" si="1"/>
        <v>88.28173183668436</v>
      </c>
      <c r="I21" s="12">
        <v>24</v>
      </c>
      <c r="J21" s="267">
        <v>242700</v>
      </c>
      <c r="K21" s="268">
        <v>29.93709140249167</v>
      </c>
      <c r="L21" s="12">
        <v>40</v>
      </c>
    </row>
    <row r="22" spans="2:12" ht="13.5">
      <c r="B22" s="225" t="s">
        <v>486</v>
      </c>
      <c r="C22" s="228">
        <v>368800</v>
      </c>
      <c r="D22" s="219">
        <v>346500</v>
      </c>
      <c r="E22" s="246">
        <f t="shared" si="0"/>
        <v>93.95336225596529</v>
      </c>
      <c r="F22" s="12">
        <v>8</v>
      </c>
      <c r="G22" s="219">
        <v>331900</v>
      </c>
      <c r="H22" s="246">
        <f t="shared" si="1"/>
        <v>89.9945770065076</v>
      </c>
      <c r="I22" s="12">
        <v>14</v>
      </c>
      <c r="J22" s="267">
        <v>230900</v>
      </c>
      <c r="K22" s="268">
        <v>62.608459869848154</v>
      </c>
      <c r="L22" s="12">
        <v>4</v>
      </c>
    </row>
    <row r="23" spans="2:12" ht="13.5">
      <c r="B23" s="225" t="s">
        <v>487</v>
      </c>
      <c r="C23" s="228">
        <v>421600</v>
      </c>
      <c r="D23" s="219">
        <v>402700</v>
      </c>
      <c r="E23" s="246">
        <f t="shared" si="0"/>
        <v>95.51707779886148</v>
      </c>
      <c r="F23" s="12">
        <v>2</v>
      </c>
      <c r="G23" s="219">
        <v>374600</v>
      </c>
      <c r="H23" s="246">
        <f t="shared" si="1"/>
        <v>88.85199240986718</v>
      </c>
      <c r="I23" s="12">
        <v>22</v>
      </c>
      <c r="J23" s="267">
        <v>273600</v>
      </c>
      <c r="K23" s="268">
        <v>64.89563567362428</v>
      </c>
      <c r="L23" s="12">
        <v>2</v>
      </c>
    </row>
    <row r="24" spans="2:12" ht="13.5">
      <c r="B24" s="225" t="s">
        <v>488</v>
      </c>
      <c r="C24" s="228">
        <v>259700</v>
      </c>
      <c r="D24" s="219">
        <v>239600</v>
      </c>
      <c r="E24" s="246">
        <f t="shared" si="0"/>
        <v>92.26030034655372</v>
      </c>
      <c r="F24" s="12">
        <v>13</v>
      </c>
      <c r="G24" s="219">
        <v>227800</v>
      </c>
      <c r="H24" s="246">
        <f t="shared" si="1"/>
        <v>87.71659607239121</v>
      </c>
      <c r="I24" s="12">
        <v>27</v>
      </c>
      <c r="J24" s="267">
        <v>85800</v>
      </c>
      <c r="K24" s="268">
        <v>33.03812090874085</v>
      </c>
      <c r="L24" s="12">
        <v>30</v>
      </c>
    </row>
    <row r="25" spans="2:12" ht="13.5">
      <c r="B25" s="233" t="s">
        <v>489</v>
      </c>
      <c r="C25" s="228">
        <v>314600</v>
      </c>
      <c r="D25" s="219">
        <v>294900</v>
      </c>
      <c r="E25" s="223">
        <f t="shared" si="0"/>
        <v>93.73808010171646</v>
      </c>
      <c r="F25" s="230">
        <v>9</v>
      </c>
      <c r="G25" s="219">
        <v>286200</v>
      </c>
      <c r="H25" s="223">
        <f t="shared" si="1"/>
        <v>90.97266369993643</v>
      </c>
      <c r="I25" s="230">
        <v>10</v>
      </c>
      <c r="J25" s="267">
        <v>91500</v>
      </c>
      <c r="K25" s="268">
        <v>29.08455181182454</v>
      </c>
      <c r="L25" s="230">
        <v>42</v>
      </c>
    </row>
    <row r="26" spans="2:12" ht="13.5">
      <c r="B26" s="233" t="s">
        <v>490</v>
      </c>
      <c r="C26" s="228">
        <v>758300</v>
      </c>
      <c r="D26" s="219">
        <v>661700</v>
      </c>
      <c r="E26" s="223">
        <f t="shared" si="0"/>
        <v>87.26097850454964</v>
      </c>
      <c r="F26" s="230">
        <v>32</v>
      </c>
      <c r="G26" s="219">
        <v>697800</v>
      </c>
      <c r="H26" s="223">
        <f t="shared" si="1"/>
        <v>92.02162732427799</v>
      </c>
      <c r="I26" s="230">
        <v>5</v>
      </c>
      <c r="J26" s="267">
        <v>229000</v>
      </c>
      <c r="K26" s="268">
        <v>30.19912963207174</v>
      </c>
      <c r="L26" s="230">
        <v>38</v>
      </c>
    </row>
    <row r="27" spans="2:12" ht="13.5">
      <c r="B27" s="233" t="s">
        <v>422</v>
      </c>
      <c r="C27" s="228">
        <v>712600</v>
      </c>
      <c r="D27" s="219">
        <v>655000</v>
      </c>
      <c r="E27" s="223">
        <f t="shared" si="0"/>
        <v>91.91692394049959</v>
      </c>
      <c r="F27" s="230">
        <v>14</v>
      </c>
      <c r="G27" s="219">
        <v>626100</v>
      </c>
      <c r="H27" s="223">
        <f t="shared" si="1"/>
        <v>87.86135279259052</v>
      </c>
      <c r="I27" s="230">
        <v>26</v>
      </c>
      <c r="J27" s="267">
        <v>229600</v>
      </c>
      <c r="K27" s="268">
        <v>32.220039292730846</v>
      </c>
      <c r="L27" s="230">
        <v>33</v>
      </c>
    </row>
    <row r="28" spans="2:12" ht="13.5">
      <c r="B28" s="225" t="s">
        <v>491</v>
      </c>
      <c r="C28" s="228">
        <v>1359400</v>
      </c>
      <c r="D28" s="219">
        <v>1292200</v>
      </c>
      <c r="E28" s="246">
        <f t="shared" si="0"/>
        <v>95.05664263645725</v>
      </c>
      <c r="F28" s="12">
        <v>3</v>
      </c>
      <c r="G28" s="219">
        <v>1240600</v>
      </c>
      <c r="H28" s="246">
        <f t="shared" si="1"/>
        <v>91.26085037516552</v>
      </c>
      <c r="I28" s="12">
        <v>9</v>
      </c>
      <c r="J28" s="267">
        <v>524700</v>
      </c>
      <c r="K28" s="268">
        <v>38.59791084301898</v>
      </c>
      <c r="L28" s="12">
        <v>23</v>
      </c>
    </row>
    <row r="29" spans="2:12" ht="13.5">
      <c r="B29" s="225" t="s">
        <v>492</v>
      </c>
      <c r="C29" s="228">
        <v>2764400</v>
      </c>
      <c r="D29" s="219">
        <v>2612100</v>
      </c>
      <c r="E29" s="246">
        <f t="shared" si="0"/>
        <v>94.49066705252496</v>
      </c>
      <c r="F29" s="12">
        <v>6</v>
      </c>
      <c r="G29" s="219">
        <v>2502000</v>
      </c>
      <c r="H29" s="246">
        <f t="shared" si="1"/>
        <v>90.50788597887426</v>
      </c>
      <c r="I29" s="12">
        <v>12</v>
      </c>
      <c r="J29" s="267">
        <v>1770700</v>
      </c>
      <c r="K29" s="268">
        <v>64.05368253508898</v>
      </c>
      <c r="L29" s="12">
        <v>3</v>
      </c>
    </row>
    <row r="30" spans="2:12" ht="13.5">
      <c r="B30" s="225" t="s">
        <v>493</v>
      </c>
      <c r="C30" s="228">
        <v>680900</v>
      </c>
      <c r="D30" s="219">
        <v>590100</v>
      </c>
      <c r="E30" s="246">
        <f t="shared" si="0"/>
        <v>86.66470847407842</v>
      </c>
      <c r="F30" s="12">
        <v>36</v>
      </c>
      <c r="G30" s="219">
        <v>590300</v>
      </c>
      <c r="H30" s="246">
        <f t="shared" si="1"/>
        <v>86.69408136290204</v>
      </c>
      <c r="I30" s="12">
        <v>33</v>
      </c>
      <c r="J30" s="267">
        <v>367700</v>
      </c>
      <c r="K30" s="268">
        <v>54.00205610221766</v>
      </c>
      <c r="L30" s="12">
        <v>6</v>
      </c>
    </row>
    <row r="31" spans="2:12" ht="13.5">
      <c r="B31" s="225" t="s">
        <v>494</v>
      </c>
      <c r="C31" s="228">
        <v>491300</v>
      </c>
      <c r="D31" s="219">
        <v>450800</v>
      </c>
      <c r="E31" s="246">
        <f t="shared" si="0"/>
        <v>91.75656421738245</v>
      </c>
      <c r="F31" s="12">
        <v>15</v>
      </c>
      <c r="G31" s="219">
        <v>449000</v>
      </c>
      <c r="H31" s="246">
        <f t="shared" si="1"/>
        <v>91.39018929371056</v>
      </c>
      <c r="I31" s="12">
        <v>8</v>
      </c>
      <c r="J31" s="267">
        <v>196100</v>
      </c>
      <c r="K31" s="268">
        <v>39.91451251780989</v>
      </c>
      <c r="L31" s="12">
        <v>21</v>
      </c>
    </row>
    <row r="32" spans="2:12" ht="13.5">
      <c r="B32" s="225" t="s">
        <v>495</v>
      </c>
      <c r="C32" s="228">
        <v>1086800</v>
      </c>
      <c r="D32" s="219">
        <v>986300</v>
      </c>
      <c r="E32" s="246">
        <f t="shared" si="0"/>
        <v>90.75266838424734</v>
      </c>
      <c r="F32" s="12">
        <v>20</v>
      </c>
      <c r="G32" s="219">
        <v>969100</v>
      </c>
      <c r="H32" s="246">
        <f t="shared" si="1"/>
        <v>89.17004048582996</v>
      </c>
      <c r="I32" s="12">
        <v>20</v>
      </c>
      <c r="J32" s="267">
        <v>508800</v>
      </c>
      <c r="K32" s="268">
        <v>46.81634155318366</v>
      </c>
      <c r="L32" s="12">
        <v>13</v>
      </c>
    </row>
    <row r="33" spans="2:12" ht="13.5">
      <c r="B33" s="225" t="s">
        <v>496</v>
      </c>
      <c r="C33" s="228">
        <v>3685100</v>
      </c>
      <c r="D33" s="219">
        <v>3440100</v>
      </c>
      <c r="E33" s="246">
        <f t="shared" si="0"/>
        <v>93.35160511247999</v>
      </c>
      <c r="F33" s="12">
        <v>10</v>
      </c>
      <c r="G33" s="219">
        <v>3314400</v>
      </c>
      <c r="H33" s="246">
        <f t="shared" si="1"/>
        <v>89.94057149059726</v>
      </c>
      <c r="I33" s="12">
        <v>15</v>
      </c>
      <c r="J33" s="267">
        <v>1748200</v>
      </c>
      <c r="K33" s="268">
        <v>47.43968956066321</v>
      </c>
      <c r="L33" s="12">
        <v>12</v>
      </c>
    </row>
    <row r="34" spans="2:12" ht="13.5">
      <c r="B34" s="225" t="s">
        <v>497</v>
      </c>
      <c r="C34" s="228">
        <v>2169400</v>
      </c>
      <c r="D34" s="219">
        <v>2054000</v>
      </c>
      <c r="E34" s="246">
        <f t="shared" si="0"/>
        <v>94.68055683599151</v>
      </c>
      <c r="F34" s="12">
        <v>5</v>
      </c>
      <c r="G34" s="219">
        <v>2002700</v>
      </c>
      <c r="H34" s="246">
        <f t="shared" si="1"/>
        <v>92.31584769982484</v>
      </c>
      <c r="I34" s="12">
        <v>4</v>
      </c>
      <c r="J34" s="267">
        <v>1049600</v>
      </c>
      <c r="K34" s="268">
        <v>48.382041117359634</v>
      </c>
      <c r="L34" s="12">
        <v>10</v>
      </c>
    </row>
    <row r="35" spans="2:12" ht="13.5">
      <c r="B35" s="225" t="s">
        <v>498</v>
      </c>
      <c r="C35" s="228">
        <v>502500</v>
      </c>
      <c r="D35" s="219">
        <v>459200</v>
      </c>
      <c r="E35" s="246">
        <f t="shared" si="0"/>
        <v>91.38308457711443</v>
      </c>
      <c r="F35" s="12">
        <v>19</v>
      </c>
      <c r="G35" s="219">
        <v>455400</v>
      </c>
      <c r="H35" s="246">
        <f t="shared" si="1"/>
        <v>90.62686567164178</v>
      </c>
      <c r="I35" s="12">
        <v>11</v>
      </c>
      <c r="J35" s="267">
        <v>194700</v>
      </c>
      <c r="K35" s="268">
        <v>38.746268656716424</v>
      </c>
      <c r="L35" s="12">
        <v>22</v>
      </c>
    </row>
    <row r="36" spans="2:12" ht="13.5">
      <c r="B36" s="225" t="s">
        <v>499</v>
      </c>
      <c r="C36" s="228">
        <v>382100</v>
      </c>
      <c r="D36" s="219">
        <v>288300</v>
      </c>
      <c r="E36" s="246">
        <f t="shared" si="0"/>
        <v>75.45145249934572</v>
      </c>
      <c r="F36" s="12">
        <v>44</v>
      </c>
      <c r="G36" s="219">
        <v>305000</v>
      </c>
      <c r="H36" s="246">
        <f t="shared" si="1"/>
        <v>79.82203611619994</v>
      </c>
      <c r="I36" s="12">
        <v>46</v>
      </c>
      <c r="J36" s="267">
        <v>122500</v>
      </c>
      <c r="K36" s="268">
        <v>32.05967024339178</v>
      </c>
      <c r="L36" s="12">
        <v>34</v>
      </c>
    </row>
    <row r="37" spans="2:12" ht="13.5">
      <c r="B37" s="225" t="s">
        <v>500</v>
      </c>
      <c r="C37" s="228">
        <v>208600</v>
      </c>
      <c r="D37" s="219">
        <v>184500</v>
      </c>
      <c r="E37" s="246">
        <f t="shared" si="0"/>
        <v>88.44678811121764</v>
      </c>
      <c r="F37" s="12">
        <v>28</v>
      </c>
      <c r="G37" s="219">
        <v>181300</v>
      </c>
      <c r="H37" s="246">
        <f t="shared" si="1"/>
        <v>86.91275167785236</v>
      </c>
      <c r="I37" s="12">
        <v>31</v>
      </c>
      <c r="J37" s="267">
        <v>67000</v>
      </c>
      <c r="K37" s="268">
        <v>32.118887823585816</v>
      </c>
      <c r="L37" s="12">
        <v>34</v>
      </c>
    </row>
    <row r="38" spans="2:12" ht="13.5">
      <c r="B38" s="225" t="s">
        <v>501</v>
      </c>
      <c r="C38" s="228">
        <v>249900</v>
      </c>
      <c r="D38" s="219">
        <v>198500</v>
      </c>
      <c r="E38" s="246">
        <f t="shared" si="0"/>
        <v>79.43177270908363</v>
      </c>
      <c r="F38" s="12">
        <v>40</v>
      </c>
      <c r="G38" s="219">
        <v>208900</v>
      </c>
      <c r="H38" s="246">
        <f t="shared" si="1"/>
        <v>83.59343737494997</v>
      </c>
      <c r="I38" s="12">
        <v>42</v>
      </c>
      <c r="J38" s="267">
        <v>74800</v>
      </c>
      <c r="K38" s="268">
        <v>29.931972789115648</v>
      </c>
      <c r="L38" s="12">
        <v>41</v>
      </c>
    </row>
    <row r="39" spans="2:12" ht="13.5">
      <c r="B39" s="225" t="s">
        <v>502</v>
      </c>
      <c r="C39" s="228">
        <v>734700</v>
      </c>
      <c r="D39" s="219">
        <v>625900</v>
      </c>
      <c r="E39" s="246">
        <f t="shared" si="0"/>
        <v>85.19123451749013</v>
      </c>
      <c r="F39" s="12">
        <v>38</v>
      </c>
      <c r="G39" s="219">
        <v>631600</v>
      </c>
      <c r="H39" s="246">
        <f t="shared" si="1"/>
        <v>85.96706138559956</v>
      </c>
      <c r="I39" s="12">
        <v>35</v>
      </c>
      <c r="J39" s="267">
        <v>249700</v>
      </c>
      <c r="K39" s="268">
        <v>33.98666122226759</v>
      </c>
      <c r="L39" s="12">
        <v>27</v>
      </c>
    </row>
    <row r="40" spans="2:12" ht="13.5">
      <c r="B40" s="225" t="s">
        <v>503</v>
      </c>
      <c r="C40" s="228">
        <v>1147600</v>
      </c>
      <c r="D40" s="219">
        <v>1027400</v>
      </c>
      <c r="E40" s="246">
        <f t="shared" si="0"/>
        <v>89.52596723597073</v>
      </c>
      <c r="F40" s="12">
        <v>24</v>
      </c>
      <c r="G40" s="219">
        <v>1017900</v>
      </c>
      <c r="H40" s="246">
        <f t="shared" si="1"/>
        <v>88.6981526664343</v>
      </c>
      <c r="I40" s="12">
        <v>23</v>
      </c>
      <c r="J40" s="267">
        <v>475700</v>
      </c>
      <c r="K40" s="268">
        <v>41.45172533983967</v>
      </c>
      <c r="L40" s="12">
        <v>18</v>
      </c>
    </row>
    <row r="41" spans="2:12" ht="13.5">
      <c r="B41" s="225" t="s">
        <v>504</v>
      </c>
      <c r="C41" s="228">
        <v>584100</v>
      </c>
      <c r="D41" s="219">
        <v>511100</v>
      </c>
      <c r="E41" s="246">
        <f t="shared" si="0"/>
        <v>87.50214004451293</v>
      </c>
      <c r="F41" s="12">
        <v>31</v>
      </c>
      <c r="G41" s="219">
        <v>507800</v>
      </c>
      <c r="H41" s="246">
        <f t="shared" si="1"/>
        <v>86.9371682931005</v>
      </c>
      <c r="I41" s="12">
        <v>31</v>
      </c>
      <c r="J41" s="267">
        <v>200800</v>
      </c>
      <c r="K41" s="268">
        <v>34.377675055641156</v>
      </c>
      <c r="L41" s="12">
        <v>25</v>
      </c>
    </row>
    <row r="42" spans="2:12" ht="13.5">
      <c r="B42" s="225" t="s">
        <v>505</v>
      </c>
      <c r="C42" s="228">
        <v>297000</v>
      </c>
      <c r="D42" s="219">
        <v>268500</v>
      </c>
      <c r="E42" s="246">
        <f t="shared" si="0"/>
        <v>90.40404040404042</v>
      </c>
      <c r="F42" s="12">
        <v>22</v>
      </c>
      <c r="G42" s="219">
        <v>256000</v>
      </c>
      <c r="H42" s="246">
        <f t="shared" si="1"/>
        <v>86.19528619528619</v>
      </c>
      <c r="I42" s="12">
        <v>34</v>
      </c>
      <c r="J42" s="267">
        <v>79600</v>
      </c>
      <c r="K42" s="268">
        <v>26.801346801346803</v>
      </c>
      <c r="L42" s="12">
        <v>47</v>
      </c>
    </row>
    <row r="43" spans="2:12" ht="13.5">
      <c r="B43" s="225" t="s">
        <v>506</v>
      </c>
      <c r="C43" s="228">
        <v>372700</v>
      </c>
      <c r="D43" s="219">
        <v>332000</v>
      </c>
      <c r="E43" s="246">
        <f t="shared" si="0"/>
        <v>89.07968875771398</v>
      </c>
      <c r="F43" s="12">
        <v>26</v>
      </c>
      <c r="G43" s="219">
        <v>325300</v>
      </c>
      <c r="H43" s="246">
        <f t="shared" si="1"/>
        <v>87.28199624362757</v>
      </c>
      <c r="I43" s="12">
        <v>29</v>
      </c>
      <c r="J43" s="267">
        <v>112200</v>
      </c>
      <c r="K43" s="268">
        <v>30.10464180305876</v>
      </c>
      <c r="L43" s="12">
        <v>39</v>
      </c>
    </row>
    <row r="44" spans="2:12" ht="13.5">
      <c r="B44" s="225" t="s">
        <v>507</v>
      </c>
      <c r="C44" s="228">
        <v>574000</v>
      </c>
      <c r="D44" s="219">
        <v>494700</v>
      </c>
      <c r="E44" s="246">
        <f t="shared" si="0"/>
        <v>86.18466898954705</v>
      </c>
      <c r="F44" s="12">
        <v>37</v>
      </c>
      <c r="G44" s="219">
        <v>477900</v>
      </c>
      <c r="H44" s="246">
        <f t="shared" si="1"/>
        <v>83.25783972125436</v>
      </c>
      <c r="I44" s="12">
        <v>43</v>
      </c>
      <c r="J44" s="267">
        <v>193000</v>
      </c>
      <c r="K44" s="268">
        <v>33.62369337979094</v>
      </c>
      <c r="L44" s="12">
        <v>29</v>
      </c>
    </row>
    <row r="45" spans="2:12" ht="13.5">
      <c r="B45" s="225" t="s">
        <v>508</v>
      </c>
      <c r="C45" s="228">
        <v>312800</v>
      </c>
      <c r="D45" s="219">
        <v>228100</v>
      </c>
      <c r="E45" s="246">
        <f t="shared" si="0"/>
        <v>72.92199488491049</v>
      </c>
      <c r="F45" s="12">
        <v>46</v>
      </c>
      <c r="G45" s="219">
        <v>244400</v>
      </c>
      <c r="H45" s="246">
        <f t="shared" si="1"/>
        <v>78.13299232736573</v>
      </c>
      <c r="I45" s="12">
        <v>47</v>
      </c>
      <c r="J45" s="267">
        <v>84800</v>
      </c>
      <c r="K45" s="268">
        <v>27.10997442455243</v>
      </c>
      <c r="L45" s="12">
        <v>45</v>
      </c>
    </row>
    <row r="46" spans="2:12" ht="13.5">
      <c r="B46" s="225" t="s">
        <v>509</v>
      </c>
      <c r="C46" s="228">
        <v>2034000</v>
      </c>
      <c r="D46" s="219">
        <v>1765800</v>
      </c>
      <c r="E46" s="246">
        <f t="shared" si="0"/>
        <v>86.8141592920354</v>
      </c>
      <c r="F46" s="12">
        <v>35</v>
      </c>
      <c r="G46" s="219">
        <v>1823100</v>
      </c>
      <c r="H46" s="246">
        <f t="shared" si="1"/>
        <v>89.63126843657817</v>
      </c>
      <c r="I46" s="12">
        <v>18</v>
      </c>
      <c r="J46" s="267">
        <v>934900</v>
      </c>
      <c r="K46" s="268">
        <v>45.96361848574238</v>
      </c>
      <c r="L46" s="12">
        <v>14</v>
      </c>
    </row>
    <row r="47" spans="2:12" ht="13.5">
      <c r="B47" s="225" t="s">
        <v>510</v>
      </c>
      <c r="C47" s="228">
        <v>286100</v>
      </c>
      <c r="D47" s="219">
        <v>217500</v>
      </c>
      <c r="E47" s="246">
        <f t="shared" si="0"/>
        <v>76.02236980076896</v>
      </c>
      <c r="F47" s="12">
        <v>43</v>
      </c>
      <c r="G47" s="219">
        <v>241400</v>
      </c>
      <c r="H47" s="246">
        <f t="shared" si="1"/>
        <v>84.37609227542818</v>
      </c>
      <c r="I47" s="12">
        <v>38</v>
      </c>
      <c r="J47" s="267">
        <v>79600</v>
      </c>
      <c r="K47" s="268">
        <v>27.822439706396363</v>
      </c>
      <c r="L47" s="12">
        <v>44</v>
      </c>
    </row>
    <row r="48" spans="2:12" ht="13.5">
      <c r="B48" s="225" t="s">
        <v>511</v>
      </c>
      <c r="C48" s="228">
        <v>539200</v>
      </c>
      <c r="D48" s="219">
        <v>411900</v>
      </c>
      <c r="E48" s="246">
        <f t="shared" si="0"/>
        <v>76.39094955489614</v>
      </c>
      <c r="F48" s="12">
        <v>42</v>
      </c>
      <c r="G48" s="219">
        <v>455300</v>
      </c>
      <c r="H48" s="246">
        <f t="shared" si="1"/>
        <v>84.43991097922849</v>
      </c>
      <c r="I48" s="12">
        <v>38</v>
      </c>
      <c r="J48" s="267">
        <v>193900</v>
      </c>
      <c r="K48" s="268">
        <v>35.960682492581604</v>
      </c>
      <c r="L48" s="12">
        <v>24</v>
      </c>
    </row>
    <row r="49" spans="2:12" ht="13.5">
      <c r="B49" s="225" t="s">
        <v>512</v>
      </c>
      <c r="C49" s="228">
        <v>663800</v>
      </c>
      <c r="D49" s="219">
        <v>581500</v>
      </c>
      <c r="E49" s="246">
        <f t="shared" si="0"/>
        <v>87.60168725519735</v>
      </c>
      <c r="F49" s="12">
        <v>30</v>
      </c>
      <c r="G49" s="219">
        <v>568800</v>
      </c>
      <c r="H49" s="246">
        <f t="shared" si="1"/>
        <v>85.68846037963242</v>
      </c>
      <c r="I49" s="12">
        <v>36</v>
      </c>
      <c r="J49" s="267">
        <v>226100</v>
      </c>
      <c r="K49" s="268">
        <v>34.06146429647484</v>
      </c>
      <c r="L49" s="12">
        <v>26</v>
      </c>
    </row>
    <row r="50" spans="2:12" ht="13.5">
      <c r="B50" s="225" t="s">
        <v>513</v>
      </c>
      <c r="C50" s="228">
        <v>467200</v>
      </c>
      <c r="D50" s="219">
        <v>412700</v>
      </c>
      <c r="E50" s="246">
        <f t="shared" si="0"/>
        <v>88.3347602739726</v>
      </c>
      <c r="F50" s="12">
        <v>29</v>
      </c>
      <c r="G50" s="219">
        <v>407500</v>
      </c>
      <c r="H50" s="246">
        <f t="shared" si="1"/>
        <v>87.22174657534246</v>
      </c>
      <c r="I50" s="12">
        <v>30</v>
      </c>
      <c r="J50" s="267">
        <v>157300</v>
      </c>
      <c r="K50" s="268">
        <v>33.66866438356164</v>
      </c>
      <c r="L50" s="12">
        <v>28</v>
      </c>
    </row>
    <row r="51" spans="2:12" ht="13.5">
      <c r="B51" s="225" t="s">
        <v>514</v>
      </c>
      <c r="C51" s="228">
        <v>443800</v>
      </c>
      <c r="D51" s="219">
        <v>395900</v>
      </c>
      <c r="E51" s="246">
        <f t="shared" si="0"/>
        <v>89.206849932402</v>
      </c>
      <c r="F51" s="12">
        <v>25</v>
      </c>
      <c r="G51" s="219">
        <v>391200</v>
      </c>
      <c r="H51" s="246">
        <f t="shared" si="1"/>
        <v>88.14781433077962</v>
      </c>
      <c r="I51" s="12">
        <v>25</v>
      </c>
      <c r="J51" s="267">
        <v>119300</v>
      </c>
      <c r="K51" s="268">
        <v>26.881478143307795</v>
      </c>
      <c r="L51" s="12">
        <v>46</v>
      </c>
    </row>
    <row r="52" spans="2:12" ht="13.5">
      <c r="B52" s="225" t="s">
        <v>515</v>
      </c>
      <c r="C52" s="228">
        <v>718200</v>
      </c>
      <c r="D52" s="219">
        <v>599300</v>
      </c>
      <c r="E52" s="246">
        <f t="shared" si="0"/>
        <v>83.44472291840714</v>
      </c>
      <c r="F52" s="12">
        <v>39</v>
      </c>
      <c r="G52" s="219">
        <v>604400</v>
      </c>
      <c r="H52" s="246">
        <f t="shared" si="1"/>
        <v>84.15483152325257</v>
      </c>
      <c r="I52" s="12">
        <v>40</v>
      </c>
      <c r="J52" s="267">
        <v>289200</v>
      </c>
      <c r="K52" s="268">
        <v>40.267335004177106</v>
      </c>
      <c r="L52" s="12">
        <v>20</v>
      </c>
    </row>
    <row r="53" spans="2:12" ht="13.5">
      <c r="B53" s="225" t="s">
        <v>516</v>
      </c>
      <c r="C53" s="228">
        <v>504400</v>
      </c>
      <c r="D53" s="219">
        <v>490300</v>
      </c>
      <c r="E53" s="246">
        <f t="shared" si="0"/>
        <v>97.20459952418715</v>
      </c>
      <c r="F53" s="12">
        <v>1</v>
      </c>
      <c r="G53" s="219">
        <v>473600</v>
      </c>
      <c r="H53" s="246">
        <f t="shared" si="1"/>
        <v>93.89373513084853</v>
      </c>
      <c r="I53" s="12">
        <v>1</v>
      </c>
      <c r="J53" s="267">
        <v>207100</v>
      </c>
      <c r="K53" s="268">
        <v>41.05868358445678</v>
      </c>
      <c r="L53" s="12">
        <v>19</v>
      </c>
    </row>
    <row r="54" spans="2:12" ht="13.5">
      <c r="B54" s="234" t="s">
        <v>552</v>
      </c>
      <c r="C54" s="91"/>
      <c r="D54" s="91"/>
      <c r="E54" s="91"/>
      <c r="F54" s="91"/>
      <c r="G54" s="91"/>
      <c r="H54" s="91"/>
      <c r="I54" s="91"/>
      <c r="J54" s="91"/>
      <c r="K54" s="91"/>
      <c r="L54" s="91"/>
    </row>
  </sheetData>
  <sheetProtection/>
  <mergeCells count="6">
    <mergeCell ref="D3:F3"/>
    <mergeCell ref="G3:I3"/>
    <mergeCell ref="J3:L3"/>
    <mergeCell ref="E4:F4"/>
    <mergeCell ref="H4:I4"/>
    <mergeCell ref="K4:L4"/>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74" r:id="rId1"/>
</worksheet>
</file>

<file path=xl/worksheets/sheet23.xml><?xml version="1.0" encoding="utf-8"?>
<worksheet xmlns="http://schemas.openxmlformats.org/spreadsheetml/2006/main" xmlns:r="http://schemas.openxmlformats.org/officeDocument/2006/relationships">
  <sheetPr>
    <pageSetUpPr fitToPage="1"/>
  </sheetPr>
  <dimension ref="B1:O54"/>
  <sheetViews>
    <sheetView zoomScalePageLayoutView="0" workbookViewId="0" topLeftCell="A1">
      <selection activeCell="D1" sqref="D1"/>
    </sheetView>
  </sheetViews>
  <sheetFormatPr defaultColWidth="9.140625" defaultRowHeight="15"/>
  <cols>
    <col min="1" max="1" width="1.28515625" style="0" customWidth="1"/>
  </cols>
  <sheetData>
    <row r="1" spans="2:4" ht="13.5">
      <c r="B1" t="s">
        <v>564</v>
      </c>
      <c r="D1" t="s">
        <v>554</v>
      </c>
    </row>
    <row r="2" ht="13.5">
      <c r="B2" s="91"/>
    </row>
    <row r="3" spans="2:15" ht="13.5">
      <c r="B3" s="6"/>
      <c r="C3" s="202" t="s">
        <v>454</v>
      </c>
      <c r="D3" s="302" t="s">
        <v>555</v>
      </c>
      <c r="E3" s="303"/>
      <c r="F3" s="304"/>
      <c r="G3" s="302" t="s">
        <v>556</v>
      </c>
      <c r="H3" s="303"/>
      <c r="I3" s="304"/>
      <c r="J3" s="302" t="s">
        <v>557</v>
      </c>
      <c r="K3" s="303"/>
      <c r="L3" s="304"/>
      <c r="M3" s="302" t="s">
        <v>557</v>
      </c>
      <c r="N3" s="303"/>
      <c r="O3" s="304"/>
    </row>
    <row r="4" spans="2:15" ht="13.5">
      <c r="B4" s="14"/>
      <c r="C4" s="35" t="s">
        <v>457</v>
      </c>
      <c r="D4" s="202" t="s">
        <v>460</v>
      </c>
      <c r="E4" s="292" t="s">
        <v>558</v>
      </c>
      <c r="F4" s="294"/>
      <c r="G4" s="202" t="s">
        <v>460</v>
      </c>
      <c r="H4" s="292" t="s">
        <v>558</v>
      </c>
      <c r="I4" s="294"/>
      <c r="J4" s="322" t="s">
        <v>559</v>
      </c>
      <c r="K4" s="323"/>
      <c r="L4" s="325"/>
      <c r="M4" s="322" t="s">
        <v>560</v>
      </c>
      <c r="N4" s="323"/>
      <c r="O4" s="325"/>
    </row>
    <row r="5" spans="2:15" ht="13.5">
      <c r="B5" s="9"/>
      <c r="C5" s="83" t="s">
        <v>467</v>
      </c>
      <c r="D5" s="83" t="s">
        <v>464</v>
      </c>
      <c r="E5" s="83" t="s">
        <v>465</v>
      </c>
      <c r="F5" s="200" t="s">
        <v>466</v>
      </c>
      <c r="G5" s="83" t="s">
        <v>464</v>
      </c>
      <c r="H5" s="200" t="s">
        <v>561</v>
      </c>
      <c r="I5" s="200" t="s">
        <v>466</v>
      </c>
      <c r="J5" s="197" t="s">
        <v>460</v>
      </c>
      <c r="K5" s="78" t="s">
        <v>558</v>
      </c>
      <c r="L5" s="198" t="s">
        <v>466</v>
      </c>
      <c r="M5" s="197" t="s">
        <v>460</v>
      </c>
      <c r="N5" s="78" t="s">
        <v>558</v>
      </c>
      <c r="O5" s="198" t="s">
        <v>466</v>
      </c>
    </row>
    <row r="6" spans="2:15" ht="13.5">
      <c r="B6" s="212" t="s">
        <v>469</v>
      </c>
      <c r="C6" s="217">
        <v>49598300</v>
      </c>
      <c r="D6" s="218">
        <v>2623600</v>
      </c>
      <c r="E6" s="242">
        <v>5.2896974291457575</v>
      </c>
      <c r="F6" s="265" t="s">
        <v>470</v>
      </c>
      <c r="G6" s="218">
        <v>520500</v>
      </c>
      <c r="H6" s="269">
        <v>1.0494311296959775</v>
      </c>
      <c r="I6" s="265" t="s">
        <v>470</v>
      </c>
      <c r="J6" s="218">
        <v>5255500</v>
      </c>
      <c r="K6" s="269">
        <v>10.596129302818847</v>
      </c>
      <c r="L6" s="265" t="s">
        <v>562</v>
      </c>
      <c r="M6" s="218">
        <v>5185400</v>
      </c>
      <c r="N6" s="269">
        <v>10.45479381349764</v>
      </c>
      <c r="O6" s="265" t="s">
        <v>470</v>
      </c>
    </row>
    <row r="7" spans="2:15" ht="13.5">
      <c r="B7" s="225" t="s">
        <v>471</v>
      </c>
      <c r="C7" s="228">
        <v>2340300</v>
      </c>
      <c r="D7" s="219">
        <v>18100</v>
      </c>
      <c r="E7" s="270">
        <v>0.7734051190018374</v>
      </c>
      <c r="F7" s="271">
        <v>47</v>
      </c>
      <c r="G7" s="219">
        <v>7500</v>
      </c>
      <c r="H7" s="272">
        <v>0.32047173439302656</v>
      </c>
      <c r="I7" s="273">
        <v>47</v>
      </c>
      <c r="J7" s="219">
        <v>1508600</v>
      </c>
      <c r="K7" s="272">
        <v>64.46182113404264</v>
      </c>
      <c r="L7" s="273">
        <v>1</v>
      </c>
      <c r="M7" s="219">
        <v>434300</v>
      </c>
      <c r="N7" s="272">
        <v>18.557449899585524</v>
      </c>
      <c r="O7" s="12">
        <v>8</v>
      </c>
    </row>
    <row r="8" spans="2:15" ht="13.5">
      <c r="B8" s="225" t="s">
        <v>472</v>
      </c>
      <c r="C8" s="228">
        <v>493500</v>
      </c>
      <c r="D8" s="219">
        <v>8900</v>
      </c>
      <c r="E8" s="270">
        <v>1.8034447821681863</v>
      </c>
      <c r="F8" s="271">
        <v>44</v>
      </c>
      <c r="G8" s="219">
        <v>2200</v>
      </c>
      <c r="H8" s="272">
        <v>0.44579533941236066</v>
      </c>
      <c r="I8" s="273">
        <v>45</v>
      </c>
      <c r="J8" s="219">
        <v>191200</v>
      </c>
      <c r="K8" s="272">
        <v>38.74366767983789</v>
      </c>
      <c r="L8" s="273">
        <v>2</v>
      </c>
      <c r="M8" s="219">
        <v>154000</v>
      </c>
      <c r="N8" s="272">
        <v>31.20567375886525</v>
      </c>
      <c r="O8" s="12">
        <v>2</v>
      </c>
    </row>
    <row r="9" spans="2:15" ht="13.5">
      <c r="B9" s="225" t="s">
        <v>473</v>
      </c>
      <c r="C9" s="228">
        <v>470700</v>
      </c>
      <c r="D9" s="219">
        <v>18300</v>
      </c>
      <c r="E9" s="270">
        <v>3.8878266411727216</v>
      </c>
      <c r="F9" s="271">
        <v>31</v>
      </c>
      <c r="G9" s="219">
        <v>5200</v>
      </c>
      <c r="H9" s="272">
        <v>1.1047376248141065</v>
      </c>
      <c r="I9" s="273">
        <v>30</v>
      </c>
      <c r="J9" s="219">
        <v>142800</v>
      </c>
      <c r="K9" s="272">
        <v>30.33779477374124</v>
      </c>
      <c r="L9" s="273">
        <v>3</v>
      </c>
      <c r="M9" s="219">
        <v>129800</v>
      </c>
      <c r="N9" s="272">
        <v>27.57595071170597</v>
      </c>
      <c r="O9" s="12">
        <v>4</v>
      </c>
    </row>
    <row r="10" spans="2:15" ht="13.5">
      <c r="B10" s="225" t="s">
        <v>474</v>
      </c>
      <c r="C10" s="228">
        <v>869700</v>
      </c>
      <c r="D10" s="219">
        <v>26900</v>
      </c>
      <c r="E10" s="270">
        <v>3.0930205818098195</v>
      </c>
      <c r="F10" s="271">
        <v>36</v>
      </c>
      <c r="G10" s="219">
        <v>7800</v>
      </c>
      <c r="H10" s="272">
        <v>0.8968609865470852</v>
      </c>
      <c r="I10" s="273">
        <v>33</v>
      </c>
      <c r="J10" s="219">
        <v>130100</v>
      </c>
      <c r="K10" s="272">
        <v>14.95918132689433</v>
      </c>
      <c r="L10" s="273">
        <v>8</v>
      </c>
      <c r="M10" s="219">
        <v>125600</v>
      </c>
      <c r="N10" s="272">
        <v>14.44176152696332</v>
      </c>
      <c r="O10" s="12">
        <v>11</v>
      </c>
    </row>
    <row r="11" spans="2:15" ht="13.5">
      <c r="B11" s="225" t="s">
        <v>475</v>
      </c>
      <c r="C11" s="228">
        <v>380300</v>
      </c>
      <c r="D11" s="219">
        <v>6000</v>
      </c>
      <c r="E11" s="270">
        <v>1.5777018143570865</v>
      </c>
      <c r="F11" s="271">
        <v>45</v>
      </c>
      <c r="G11" s="219">
        <v>1800</v>
      </c>
      <c r="H11" s="272">
        <v>0.473310544307126</v>
      </c>
      <c r="I11" s="273">
        <v>43</v>
      </c>
      <c r="J11" s="219">
        <v>113300</v>
      </c>
      <c r="K11" s="272">
        <v>29.79226926110965</v>
      </c>
      <c r="L11" s="273">
        <v>4</v>
      </c>
      <c r="M11" s="219">
        <v>133300</v>
      </c>
      <c r="N11" s="272">
        <v>35.05127530896661</v>
      </c>
      <c r="O11" s="12">
        <v>1</v>
      </c>
    </row>
    <row r="12" spans="2:15" ht="13.5">
      <c r="B12" s="225" t="s">
        <v>476</v>
      </c>
      <c r="C12" s="228">
        <v>383000</v>
      </c>
      <c r="D12" s="219">
        <v>10000</v>
      </c>
      <c r="E12" s="270">
        <v>2.610966057441253</v>
      </c>
      <c r="F12" s="271">
        <v>39</v>
      </c>
      <c r="G12" s="219">
        <v>3100</v>
      </c>
      <c r="H12" s="272">
        <v>0.8093994778067884</v>
      </c>
      <c r="I12" s="273">
        <v>36</v>
      </c>
      <c r="J12" s="219">
        <v>69400</v>
      </c>
      <c r="K12" s="272">
        <v>18.120104438642297</v>
      </c>
      <c r="L12" s="273">
        <v>6</v>
      </c>
      <c r="M12" s="219">
        <v>97600</v>
      </c>
      <c r="N12" s="272">
        <v>25.48302872062663</v>
      </c>
      <c r="O12" s="12">
        <v>6</v>
      </c>
    </row>
    <row r="13" spans="2:15" ht="13.5">
      <c r="B13" s="225" t="s">
        <v>477</v>
      </c>
      <c r="C13" s="228">
        <v>699700</v>
      </c>
      <c r="D13" s="219">
        <v>30300</v>
      </c>
      <c r="E13" s="270">
        <v>4.3304273259968555</v>
      </c>
      <c r="F13" s="271">
        <v>30</v>
      </c>
      <c r="G13" s="219">
        <v>8500</v>
      </c>
      <c r="H13" s="272">
        <v>1.2148063455766756</v>
      </c>
      <c r="I13" s="273">
        <v>27</v>
      </c>
      <c r="J13" s="219">
        <v>90400</v>
      </c>
      <c r="K13" s="272">
        <v>12.91982278119194</v>
      </c>
      <c r="L13" s="273">
        <v>10</v>
      </c>
      <c r="M13" s="219">
        <v>94200</v>
      </c>
      <c r="N13" s="272">
        <v>13.462912676861514</v>
      </c>
      <c r="O13" s="12">
        <v>12</v>
      </c>
    </row>
    <row r="14" spans="2:15" ht="13.5">
      <c r="B14" s="225" t="s">
        <v>478</v>
      </c>
      <c r="C14" s="228">
        <v>1036200</v>
      </c>
      <c r="D14" s="219">
        <v>64400</v>
      </c>
      <c r="E14" s="270">
        <v>6.215016406099209</v>
      </c>
      <c r="F14" s="271">
        <v>25</v>
      </c>
      <c r="G14" s="219">
        <v>12900</v>
      </c>
      <c r="H14" s="272">
        <v>1.2449334105385061</v>
      </c>
      <c r="I14" s="273">
        <v>27</v>
      </c>
      <c r="J14" s="219">
        <v>97500</v>
      </c>
      <c r="K14" s="272">
        <v>9.409380428488708</v>
      </c>
      <c r="L14" s="273">
        <v>17</v>
      </c>
      <c r="M14" s="219">
        <v>90300</v>
      </c>
      <c r="N14" s="272">
        <v>8.714533873769541</v>
      </c>
      <c r="O14" s="12">
        <v>26</v>
      </c>
    </row>
    <row r="15" spans="2:15" ht="13.5">
      <c r="B15" s="225" t="s">
        <v>479</v>
      </c>
      <c r="C15" s="228">
        <v>708700</v>
      </c>
      <c r="D15" s="219">
        <v>41600</v>
      </c>
      <c r="E15" s="270">
        <v>5.869902638634119</v>
      </c>
      <c r="F15" s="271">
        <v>26</v>
      </c>
      <c r="G15" s="219">
        <v>12200</v>
      </c>
      <c r="H15" s="272">
        <v>1.7214618315225059</v>
      </c>
      <c r="I15" s="273">
        <v>11</v>
      </c>
      <c r="J15" s="219">
        <v>91300</v>
      </c>
      <c r="K15" s="272">
        <v>12.882743050656131</v>
      </c>
      <c r="L15" s="273">
        <v>10</v>
      </c>
      <c r="M15" s="219">
        <v>74400</v>
      </c>
      <c r="N15" s="272">
        <v>10.498095103711021</v>
      </c>
      <c r="O15" s="12">
        <v>19</v>
      </c>
    </row>
    <row r="16" spans="2:15" ht="13.5">
      <c r="B16" s="225" t="s">
        <v>480</v>
      </c>
      <c r="C16" s="228">
        <v>725300</v>
      </c>
      <c r="D16" s="219">
        <v>63400</v>
      </c>
      <c r="E16" s="270">
        <v>8.741210533572314</v>
      </c>
      <c r="F16" s="271">
        <v>19</v>
      </c>
      <c r="G16" s="219">
        <v>11700</v>
      </c>
      <c r="H16" s="272">
        <v>1.6131256031986765</v>
      </c>
      <c r="I16" s="273">
        <v>16</v>
      </c>
      <c r="J16" s="219">
        <v>91500</v>
      </c>
      <c r="K16" s="272">
        <v>12.615469460912726</v>
      </c>
      <c r="L16" s="273">
        <v>12</v>
      </c>
      <c r="M16" s="219">
        <v>80900</v>
      </c>
      <c r="N16" s="272">
        <v>11.15400523921136</v>
      </c>
      <c r="O16" s="12">
        <v>16</v>
      </c>
    </row>
    <row r="17" spans="2:15" ht="13.5">
      <c r="B17" s="225" t="s">
        <v>481</v>
      </c>
      <c r="C17" s="228">
        <v>2688000</v>
      </c>
      <c r="D17" s="219">
        <v>98600</v>
      </c>
      <c r="E17" s="270">
        <v>3.668154761904762</v>
      </c>
      <c r="F17" s="271">
        <v>33</v>
      </c>
      <c r="G17" s="219">
        <v>24600</v>
      </c>
      <c r="H17" s="272">
        <v>0.9151785714285715</v>
      </c>
      <c r="I17" s="273">
        <v>33</v>
      </c>
      <c r="J17" s="219">
        <v>215600</v>
      </c>
      <c r="K17" s="272">
        <v>8.020833333333334</v>
      </c>
      <c r="L17" s="273">
        <v>19</v>
      </c>
      <c r="M17" s="142">
        <v>235700</v>
      </c>
      <c r="N17" s="272">
        <v>8.76860119047619</v>
      </c>
      <c r="O17" s="12">
        <v>25</v>
      </c>
    </row>
    <row r="18" spans="2:15" ht="13.5">
      <c r="B18" s="225" t="s">
        <v>482</v>
      </c>
      <c r="C18" s="228">
        <v>2344500</v>
      </c>
      <c r="D18" s="219">
        <v>68900</v>
      </c>
      <c r="E18" s="270">
        <v>2.9387929195990616</v>
      </c>
      <c r="F18" s="271">
        <v>37</v>
      </c>
      <c r="G18" s="219">
        <v>21400</v>
      </c>
      <c r="H18" s="272">
        <v>0.9127745788014502</v>
      </c>
      <c r="I18" s="273">
        <v>33</v>
      </c>
      <c r="J18" s="219">
        <v>174200</v>
      </c>
      <c r="K18" s="272">
        <v>7.4301556835146085</v>
      </c>
      <c r="L18" s="273">
        <v>21</v>
      </c>
      <c r="M18" s="219">
        <v>193600</v>
      </c>
      <c r="N18" s="272">
        <v>8.257624226914054</v>
      </c>
      <c r="O18" s="12">
        <v>30</v>
      </c>
    </row>
    <row r="19" spans="2:15" ht="13.5">
      <c r="B19" s="225" t="s">
        <v>483</v>
      </c>
      <c r="C19" s="228">
        <v>5939900</v>
      </c>
      <c r="D19" s="219">
        <v>51500</v>
      </c>
      <c r="E19" s="270">
        <v>0.867017963265375</v>
      </c>
      <c r="F19" s="271">
        <v>46</v>
      </c>
      <c r="G19" s="219">
        <v>22000</v>
      </c>
      <c r="H19" s="272">
        <v>0.37037660566676206</v>
      </c>
      <c r="I19" s="273">
        <v>45</v>
      </c>
      <c r="J19" s="219">
        <v>358700</v>
      </c>
      <c r="K19" s="272">
        <v>6.03882220239398</v>
      </c>
      <c r="L19" s="273">
        <v>28</v>
      </c>
      <c r="M19" s="219">
        <v>461500</v>
      </c>
      <c r="N19" s="272">
        <v>7.769491068873213</v>
      </c>
      <c r="O19" s="12">
        <v>34</v>
      </c>
    </row>
    <row r="20" spans="2:15" ht="13.5">
      <c r="B20" s="225" t="s">
        <v>484</v>
      </c>
      <c r="C20" s="228">
        <v>3612200</v>
      </c>
      <c r="D20" s="219">
        <v>72400</v>
      </c>
      <c r="E20" s="270">
        <v>2.0043186977465255</v>
      </c>
      <c r="F20" s="271">
        <v>42</v>
      </c>
      <c r="G20" s="219">
        <v>23000</v>
      </c>
      <c r="H20" s="272">
        <v>0.636731078013399</v>
      </c>
      <c r="I20" s="273">
        <v>41</v>
      </c>
      <c r="J20" s="219">
        <v>236600</v>
      </c>
      <c r="K20" s="272">
        <v>6.550024915563922</v>
      </c>
      <c r="L20" s="273">
        <v>23</v>
      </c>
      <c r="M20" s="219">
        <v>314000</v>
      </c>
      <c r="N20" s="272">
        <v>8.692763412878577</v>
      </c>
      <c r="O20" s="12">
        <v>26</v>
      </c>
    </row>
    <row r="21" spans="2:15" ht="13.5">
      <c r="B21" s="225" t="s">
        <v>485</v>
      </c>
      <c r="C21" s="228">
        <v>810700</v>
      </c>
      <c r="D21" s="219">
        <v>16600</v>
      </c>
      <c r="E21" s="270">
        <v>2.0476131738004195</v>
      </c>
      <c r="F21" s="271">
        <v>41</v>
      </c>
      <c r="G21" s="219">
        <v>4200</v>
      </c>
      <c r="H21" s="272">
        <v>0.5180708030097446</v>
      </c>
      <c r="I21" s="273">
        <v>43</v>
      </c>
      <c r="J21" s="219">
        <v>125900</v>
      </c>
      <c r="K21" s="272">
        <v>15.529789071173061</v>
      </c>
      <c r="L21" s="273">
        <v>7</v>
      </c>
      <c r="M21" s="219">
        <v>210300</v>
      </c>
      <c r="N21" s="272">
        <v>25.940545207845073</v>
      </c>
      <c r="O21" s="12">
        <v>5</v>
      </c>
    </row>
    <row r="22" spans="2:15" ht="13.5">
      <c r="B22" s="225" t="s">
        <v>486</v>
      </c>
      <c r="C22" s="228">
        <v>368800</v>
      </c>
      <c r="D22" s="219">
        <v>10500</v>
      </c>
      <c r="E22" s="270">
        <v>2.8470715835141</v>
      </c>
      <c r="F22" s="271">
        <v>38</v>
      </c>
      <c r="G22" s="219">
        <v>3000</v>
      </c>
      <c r="H22" s="272">
        <v>0.8134490238611713</v>
      </c>
      <c r="I22" s="273">
        <v>36</v>
      </c>
      <c r="J22" s="219">
        <v>48100</v>
      </c>
      <c r="K22" s="272">
        <v>13.04229934924078</v>
      </c>
      <c r="L22" s="273">
        <v>9</v>
      </c>
      <c r="M22" s="219">
        <v>87100</v>
      </c>
      <c r="N22" s="272">
        <v>23.617136659436007</v>
      </c>
      <c r="O22" s="12">
        <v>7</v>
      </c>
    </row>
    <row r="23" spans="2:15" ht="13.5">
      <c r="B23" s="225" t="s">
        <v>487</v>
      </c>
      <c r="C23" s="228">
        <v>421600</v>
      </c>
      <c r="D23" s="219">
        <v>14000</v>
      </c>
      <c r="E23" s="270">
        <v>3.320683111954459</v>
      </c>
      <c r="F23" s="271">
        <v>34</v>
      </c>
      <c r="G23" s="219">
        <v>3300</v>
      </c>
      <c r="H23" s="272">
        <v>0.7827324478178368</v>
      </c>
      <c r="I23" s="273">
        <v>36</v>
      </c>
      <c r="J23" s="219">
        <v>44200</v>
      </c>
      <c r="K23" s="272">
        <v>10.483870967741936</v>
      </c>
      <c r="L23" s="273">
        <v>15</v>
      </c>
      <c r="M23" s="219">
        <v>67100</v>
      </c>
      <c r="N23" s="272">
        <v>15.915559772296014</v>
      </c>
      <c r="O23" s="12">
        <v>10</v>
      </c>
    </row>
    <row r="24" spans="2:15" ht="13.5">
      <c r="B24" s="225" t="s">
        <v>488</v>
      </c>
      <c r="C24" s="228">
        <v>259700</v>
      </c>
      <c r="D24" s="219">
        <v>14700</v>
      </c>
      <c r="E24" s="270">
        <v>5.660377358490567</v>
      </c>
      <c r="F24" s="271">
        <v>28</v>
      </c>
      <c r="G24" s="219">
        <v>2700</v>
      </c>
      <c r="H24" s="272">
        <v>1.0396611474778592</v>
      </c>
      <c r="I24" s="273">
        <v>31</v>
      </c>
      <c r="J24" s="219">
        <v>27500</v>
      </c>
      <c r="K24" s="272">
        <v>10.58914131690412</v>
      </c>
      <c r="L24" s="273">
        <v>14</v>
      </c>
      <c r="M24" s="219">
        <v>42200</v>
      </c>
      <c r="N24" s="272">
        <v>16.249518675394686</v>
      </c>
      <c r="O24" s="12">
        <v>9</v>
      </c>
    </row>
    <row r="25" spans="2:15" ht="13.5">
      <c r="B25" s="233" t="s">
        <v>489</v>
      </c>
      <c r="C25" s="228">
        <v>314600</v>
      </c>
      <c r="D25" s="219">
        <v>28300</v>
      </c>
      <c r="E25" s="270">
        <v>8.995549904640814</v>
      </c>
      <c r="F25" s="271">
        <v>18</v>
      </c>
      <c r="G25" s="219">
        <v>6000</v>
      </c>
      <c r="H25" s="270">
        <v>1.9071837253655435</v>
      </c>
      <c r="I25" s="271">
        <v>5</v>
      </c>
      <c r="J25" s="219">
        <v>37500</v>
      </c>
      <c r="K25" s="270">
        <v>11.919898283534646</v>
      </c>
      <c r="L25" s="271">
        <v>13</v>
      </c>
      <c r="M25" s="219">
        <v>37800</v>
      </c>
      <c r="N25" s="270">
        <v>12.015257469802924</v>
      </c>
      <c r="O25" s="230">
        <v>14</v>
      </c>
    </row>
    <row r="26" spans="2:15" ht="13.5">
      <c r="B26" s="233" t="s">
        <v>490</v>
      </c>
      <c r="C26" s="228">
        <v>758300</v>
      </c>
      <c r="D26" s="219">
        <v>65100</v>
      </c>
      <c r="E26" s="270">
        <v>8.584992746933931</v>
      </c>
      <c r="F26" s="271">
        <v>20</v>
      </c>
      <c r="G26" s="219">
        <v>14100</v>
      </c>
      <c r="H26" s="270">
        <v>1.8594223921930637</v>
      </c>
      <c r="I26" s="271">
        <v>5</v>
      </c>
      <c r="J26" s="219">
        <v>153700</v>
      </c>
      <c r="K26" s="270">
        <v>20.269022814189636</v>
      </c>
      <c r="L26" s="271">
        <v>5</v>
      </c>
      <c r="M26" s="219">
        <v>213600</v>
      </c>
      <c r="N26" s="270">
        <v>28.168271132797045</v>
      </c>
      <c r="O26" s="230">
        <v>3</v>
      </c>
    </row>
    <row r="27" spans="2:15" ht="13.5">
      <c r="B27" s="233" t="s">
        <v>422</v>
      </c>
      <c r="C27" s="228">
        <v>712600</v>
      </c>
      <c r="D27" s="219">
        <v>69200</v>
      </c>
      <c r="E27" s="270">
        <v>9.710917765927588</v>
      </c>
      <c r="F27" s="271">
        <v>14</v>
      </c>
      <c r="G27" s="219">
        <v>11000</v>
      </c>
      <c r="H27" s="270">
        <v>1.5436429974740387</v>
      </c>
      <c r="I27" s="271">
        <v>20</v>
      </c>
      <c r="J27" s="219">
        <v>65800</v>
      </c>
      <c r="K27" s="270">
        <v>9.233791748526523</v>
      </c>
      <c r="L27" s="271">
        <v>18</v>
      </c>
      <c r="M27" s="219">
        <v>87900</v>
      </c>
      <c r="N27" s="270">
        <v>12.335110861633455</v>
      </c>
      <c r="O27" s="230">
        <v>13</v>
      </c>
    </row>
    <row r="28" spans="2:15" ht="13.5">
      <c r="B28" s="225" t="s">
        <v>491</v>
      </c>
      <c r="C28" s="228">
        <v>1359400</v>
      </c>
      <c r="D28" s="219">
        <v>103200</v>
      </c>
      <c r="E28" s="270">
        <v>7.591584522583493</v>
      </c>
      <c r="F28" s="271">
        <v>21</v>
      </c>
      <c r="G28" s="219">
        <v>22500</v>
      </c>
      <c r="H28" s="272">
        <v>1.6551419744004707</v>
      </c>
      <c r="I28" s="273">
        <v>11</v>
      </c>
      <c r="J28" s="219">
        <v>102100</v>
      </c>
      <c r="K28" s="272">
        <v>7.510666470501692</v>
      </c>
      <c r="L28" s="273">
        <v>20</v>
      </c>
      <c r="M28" s="219">
        <v>110900</v>
      </c>
      <c r="N28" s="272">
        <v>8.158010887156099</v>
      </c>
      <c r="O28" s="12">
        <v>32</v>
      </c>
    </row>
    <row r="29" spans="2:15" ht="13.5">
      <c r="B29" s="225" t="s">
        <v>492</v>
      </c>
      <c r="C29" s="228">
        <v>2764400</v>
      </c>
      <c r="D29" s="219">
        <v>130500</v>
      </c>
      <c r="E29" s="270">
        <v>4.720735060049197</v>
      </c>
      <c r="F29" s="271">
        <v>29</v>
      </c>
      <c r="G29" s="219">
        <v>28100</v>
      </c>
      <c r="H29" s="272">
        <v>1.0164954420489076</v>
      </c>
      <c r="I29" s="273">
        <v>31</v>
      </c>
      <c r="J29" s="219">
        <v>183500</v>
      </c>
      <c r="K29" s="272">
        <v>6.637968456084503</v>
      </c>
      <c r="L29" s="273">
        <v>23</v>
      </c>
      <c r="M29" s="219">
        <v>230400</v>
      </c>
      <c r="N29" s="272">
        <v>8.33453914050065</v>
      </c>
      <c r="O29" s="12">
        <v>30</v>
      </c>
    </row>
    <row r="30" spans="2:15" ht="13.5">
      <c r="B30" s="225" t="s">
        <v>493</v>
      </c>
      <c r="C30" s="228">
        <v>680900</v>
      </c>
      <c r="D30" s="219">
        <v>50000</v>
      </c>
      <c r="E30" s="270">
        <v>7.34322220590395</v>
      </c>
      <c r="F30" s="271">
        <v>22</v>
      </c>
      <c r="G30" s="219">
        <v>9300</v>
      </c>
      <c r="H30" s="272">
        <v>1.3658393302981349</v>
      </c>
      <c r="I30" s="273">
        <v>22</v>
      </c>
      <c r="J30" s="219">
        <v>43700</v>
      </c>
      <c r="K30" s="272">
        <v>6.417976207960052</v>
      </c>
      <c r="L30" s="273">
        <v>26</v>
      </c>
      <c r="M30" s="219">
        <v>58900</v>
      </c>
      <c r="N30" s="272">
        <v>8.650315758554854</v>
      </c>
      <c r="O30" s="12">
        <v>26</v>
      </c>
    </row>
    <row r="31" spans="2:15" ht="13.5">
      <c r="B31" s="225" t="s">
        <v>494</v>
      </c>
      <c r="C31" s="228">
        <v>491300</v>
      </c>
      <c r="D31" s="219">
        <v>33200</v>
      </c>
      <c r="E31" s="270">
        <v>6.757581925503765</v>
      </c>
      <c r="F31" s="271">
        <v>23</v>
      </c>
      <c r="G31" s="219">
        <v>9300</v>
      </c>
      <c r="H31" s="272">
        <v>1.8929371056381028</v>
      </c>
      <c r="I31" s="273">
        <v>5</v>
      </c>
      <c r="J31" s="219">
        <v>47900</v>
      </c>
      <c r="K31" s="272">
        <v>9.749643802157541</v>
      </c>
      <c r="L31" s="273">
        <v>16</v>
      </c>
      <c r="M31" s="219">
        <v>53600</v>
      </c>
      <c r="N31" s="272">
        <v>10.909831060451863</v>
      </c>
      <c r="O31" s="12">
        <v>17</v>
      </c>
    </row>
    <row r="32" spans="2:15" ht="13.5">
      <c r="B32" s="225" t="s">
        <v>495</v>
      </c>
      <c r="C32" s="228">
        <v>1086800</v>
      </c>
      <c r="D32" s="219">
        <v>35000</v>
      </c>
      <c r="E32" s="270">
        <v>3.220463746779536</v>
      </c>
      <c r="F32" s="271">
        <v>35</v>
      </c>
      <c r="G32" s="219">
        <v>8600</v>
      </c>
      <c r="H32" s="272">
        <v>0.791313949208686</v>
      </c>
      <c r="I32" s="273">
        <v>36</v>
      </c>
      <c r="J32" s="219">
        <v>61200</v>
      </c>
      <c r="K32" s="272">
        <v>5.631210894368789</v>
      </c>
      <c r="L32" s="273">
        <v>32</v>
      </c>
      <c r="M32" s="219">
        <v>103800</v>
      </c>
      <c r="N32" s="272">
        <v>9.550975340449025</v>
      </c>
      <c r="O32" s="12">
        <v>20</v>
      </c>
    </row>
    <row r="33" spans="2:15" ht="13.5">
      <c r="B33" s="225" t="s">
        <v>496</v>
      </c>
      <c r="C33" s="228">
        <v>3685100</v>
      </c>
      <c r="D33" s="219">
        <v>68500</v>
      </c>
      <c r="E33" s="270">
        <v>1.8588369379392689</v>
      </c>
      <c r="F33" s="271">
        <v>43</v>
      </c>
      <c r="G33" s="219">
        <v>23600</v>
      </c>
      <c r="H33" s="272">
        <v>0.640416813654989</v>
      </c>
      <c r="I33" s="273">
        <v>41</v>
      </c>
      <c r="J33" s="219">
        <v>139100</v>
      </c>
      <c r="K33" s="272">
        <v>3.7746601177715666</v>
      </c>
      <c r="L33" s="273">
        <v>46</v>
      </c>
      <c r="M33" s="219">
        <v>269300</v>
      </c>
      <c r="N33" s="272">
        <v>7.307807115139345</v>
      </c>
      <c r="O33" s="12">
        <v>36</v>
      </c>
    </row>
    <row r="34" spans="2:15" ht="13.5">
      <c r="B34" s="225" t="s">
        <v>497</v>
      </c>
      <c r="C34" s="228">
        <v>2169400</v>
      </c>
      <c r="D34" s="219">
        <v>82400</v>
      </c>
      <c r="E34" s="270">
        <v>3.7982852401585694</v>
      </c>
      <c r="F34" s="271">
        <v>32</v>
      </c>
      <c r="G34" s="219">
        <v>25200</v>
      </c>
      <c r="H34" s="272">
        <v>1.1616115054853877</v>
      </c>
      <c r="I34" s="273">
        <v>27</v>
      </c>
      <c r="J34" s="219">
        <v>128100</v>
      </c>
      <c r="K34" s="272">
        <v>5.904858486217387</v>
      </c>
      <c r="L34" s="273">
        <v>30</v>
      </c>
      <c r="M34" s="219">
        <v>192800</v>
      </c>
      <c r="N34" s="272">
        <v>8.88724993085646</v>
      </c>
      <c r="O34" s="12">
        <v>24</v>
      </c>
    </row>
    <row r="35" spans="2:15" ht="13.5">
      <c r="B35" s="225" t="s">
        <v>498</v>
      </c>
      <c r="C35" s="228">
        <v>502500</v>
      </c>
      <c r="D35" s="219">
        <v>29400</v>
      </c>
      <c r="E35" s="270">
        <v>5.850746268656716</v>
      </c>
      <c r="F35" s="271">
        <v>26</v>
      </c>
      <c r="G35" s="219">
        <v>7700</v>
      </c>
      <c r="H35" s="272">
        <v>1.5323383084577114</v>
      </c>
      <c r="I35" s="273">
        <v>20</v>
      </c>
      <c r="J35" s="219">
        <v>30000</v>
      </c>
      <c r="K35" s="272">
        <v>5.970149253731343</v>
      </c>
      <c r="L35" s="273">
        <v>28</v>
      </c>
      <c r="M35" s="219">
        <v>48400</v>
      </c>
      <c r="N35" s="272">
        <v>9.6318407960199</v>
      </c>
      <c r="O35" s="12">
        <v>20</v>
      </c>
    </row>
    <row r="36" spans="2:15" ht="13.5">
      <c r="B36" s="225" t="s">
        <v>499</v>
      </c>
      <c r="C36" s="228">
        <v>382100</v>
      </c>
      <c r="D36" s="219">
        <v>36200</v>
      </c>
      <c r="E36" s="270">
        <v>9.473959696414552</v>
      </c>
      <c r="F36" s="271">
        <v>15</v>
      </c>
      <c r="G36" s="219">
        <v>4900</v>
      </c>
      <c r="H36" s="272">
        <v>1.2823868097356714</v>
      </c>
      <c r="I36" s="273">
        <v>24</v>
      </c>
      <c r="J36" s="219">
        <v>19700</v>
      </c>
      <c r="K36" s="272">
        <v>5.155718398325046</v>
      </c>
      <c r="L36" s="273">
        <v>35</v>
      </c>
      <c r="M36" s="219">
        <v>26800</v>
      </c>
      <c r="N36" s="272">
        <v>7.0138707144726515</v>
      </c>
      <c r="O36" s="12">
        <v>39</v>
      </c>
    </row>
    <row r="37" spans="2:15" ht="13.5">
      <c r="B37" s="225" t="s">
        <v>500</v>
      </c>
      <c r="C37" s="228">
        <v>208600</v>
      </c>
      <c r="D37" s="219">
        <v>29600</v>
      </c>
      <c r="E37" s="270">
        <v>14.189837008628956</v>
      </c>
      <c r="F37" s="271">
        <v>9</v>
      </c>
      <c r="G37" s="219">
        <v>2800</v>
      </c>
      <c r="H37" s="272">
        <v>1.342281879194631</v>
      </c>
      <c r="I37" s="273">
        <v>24</v>
      </c>
      <c r="J37" s="219">
        <v>14500</v>
      </c>
      <c r="K37" s="272">
        <v>6.951102588686481</v>
      </c>
      <c r="L37" s="273">
        <v>22</v>
      </c>
      <c r="M37" s="219">
        <v>22700</v>
      </c>
      <c r="N37" s="272">
        <v>10.882070949185044</v>
      </c>
      <c r="O37" s="12">
        <v>17</v>
      </c>
    </row>
    <row r="38" spans="2:15" ht="13.5">
      <c r="B38" s="225" t="s">
        <v>501</v>
      </c>
      <c r="C38" s="228">
        <v>249900</v>
      </c>
      <c r="D38" s="219">
        <v>40100</v>
      </c>
      <c r="E38" s="270">
        <v>16.046418567426972</v>
      </c>
      <c r="F38" s="271">
        <v>5</v>
      </c>
      <c r="G38" s="219">
        <v>4000</v>
      </c>
      <c r="H38" s="272">
        <v>1.600640256102441</v>
      </c>
      <c r="I38" s="273">
        <v>16</v>
      </c>
      <c r="J38" s="219">
        <v>12300</v>
      </c>
      <c r="K38" s="272">
        <v>4.921968787515006</v>
      </c>
      <c r="L38" s="273">
        <v>36</v>
      </c>
      <c r="M38" s="219">
        <v>28300</v>
      </c>
      <c r="N38" s="272">
        <v>11.324529811924771</v>
      </c>
      <c r="O38" s="12">
        <v>15</v>
      </c>
    </row>
    <row r="39" spans="2:15" ht="13.5">
      <c r="B39" s="225" t="s">
        <v>502</v>
      </c>
      <c r="C39" s="228">
        <v>734700</v>
      </c>
      <c r="D39" s="219">
        <v>79700</v>
      </c>
      <c r="E39" s="270">
        <v>10.847965155845923</v>
      </c>
      <c r="F39" s="271">
        <v>13</v>
      </c>
      <c r="G39" s="219">
        <v>12600</v>
      </c>
      <c r="H39" s="272">
        <v>1.7149857084524296</v>
      </c>
      <c r="I39" s="273">
        <v>11</v>
      </c>
      <c r="J39" s="219">
        <v>48000</v>
      </c>
      <c r="K39" s="272">
        <v>6.533278889342589</v>
      </c>
      <c r="L39" s="273">
        <v>25</v>
      </c>
      <c r="M39" s="219">
        <v>68200</v>
      </c>
      <c r="N39" s="272">
        <v>9.282700421940929</v>
      </c>
      <c r="O39" s="12">
        <v>23</v>
      </c>
    </row>
    <row r="40" spans="2:15" ht="13.5">
      <c r="B40" s="225" t="s">
        <v>503</v>
      </c>
      <c r="C40" s="228">
        <v>1147600</v>
      </c>
      <c r="D40" s="219">
        <v>108800</v>
      </c>
      <c r="E40" s="270">
        <v>9.48065528058557</v>
      </c>
      <c r="F40" s="271">
        <v>15</v>
      </c>
      <c r="G40" s="219">
        <v>18900</v>
      </c>
      <c r="H40" s="272">
        <v>1.6469153014987798</v>
      </c>
      <c r="I40" s="273">
        <v>16</v>
      </c>
      <c r="J40" s="219">
        <v>67200</v>
      </c>
      <c r="K40" s="272">
        <v>5.85569884977344</v>
      </c>
      <c r="L40" s="273">
        <v>30</v>
      </c>
      <c r="M40" s="219">
        <v>110000</v>
      </c>
      <c r="N40" s="272">
        <v>9.585221331474383</v>
      </c>
      <c r="O40" s="12">
        <v>20</v>
      </c>
    </row>
    <row r="41" spans="2:15" ht="13.5">
      <c r="B41" s="225" t="s">
        <v>504</v>
      </c>
      <c r="C41" s="228">
        <v>584100</v>
      </c>
      <c r="D41" s="219">
        <v>81300</v>
      </c>
      <c r="E41" s="270">
        <v>13.91884951206985</v>
      </c>
      <c r="F41" s="271">
        <v>11</v>
      </c>
      <c r="G41" s="219">
        <v>11000</v>
      </c>
      <c r="H41" s="272">
        <v>1.8832391713747645</v>
      </c>
      <c r="I41" s="273">
        <v>5</v>
      </c>
      <c r="J41" s="219">
        <v>37200</v>
      </c>
      <c r="K41" s="272">
        <v>6.368772470467386</v>
      </c>
      <c r="L41" s="273">
        <v>26</v>
      </c>
      <c r="M41" s="219">
        <v>49900</v>
      </c>
      <c r="N41" s="272">
        <v>8.54305769560007</v>
      </c>
      <c r="O41" s="12">
        <v>29</v>
      </c>
    </row>
    <row r="42" spans="2:15" ht="13.5">
      <c r="B42" s="225" t="s">
        <v>505</v>
      </c>
      <c r="C42" s="228">
        <v>297000</v>
      </c>
      <c r="D42" s="219">
        <v>28100</v>
      </c>
      <c r="E42" s="270">
        <v>9.46127946127946</v>
      </c>
      <c r="F42" s="271">
        <v>15</v>
      </c>
      <c r="G42" s="219">
        <v>4800</v>
      </c>
      <c r="H42" s="272">
        <v>1.6161616161616161</v>
      </c>
      <c r="I42" s="273">
        <v>16</v>
      </c>
      <c r="J42" s="219">
        <v>12600</v>
      </c>
      <c r="K42" s="272">
        <v>4.242424242424243</v>
      </c>
      <c r="L42" s="273">
        <v>41</v>
      </c>
      <c r="M42" s="219">
        <v>19300</v>
      </c>
      <c r="N42" s="272">
        <v>6.498316498316499</v>
      </c>
      <c r="O42" s="12">
        <v>41</v>
      </c>
    </row>
    <row r="43" spans="2:15" ht="13.5">
      <c r="B43" s="225" t="s">
        <v>506</v>
      </c>
      <c r="C43" s="228">
        <v>372700</v>
      </c>
      <c r="D43" s="219">
        <v>55600</v>
      </c>
      <c r="E43" s="270">
        <v>14.91816474376174</v>
      </c>
      <c r="F43" s="271">
        <v>7</v>
      </c>
      <c r="G43" s="219">
        <v>6400</v>
      </c>
      <c r="H43" s="272">
        <v>1.7171988194258117</v>
      </c>
      <c r="I43" s="273">
        <v>11</v>
      </c>
      <c r="J43" s="219">
        <v>20700</v>
      </c>
      <c r="K43" s="272">
        <v>5.55406493158036</v>
      </c>
      <c r="L43" s="273">
        <v>32</v>
      </c>
      <c r="M43" s="219">
        <v>29900</v>
      </c>
      <c r="N43" s="272">
        <v>8.022538234504964</v>
      </c>
      <c r="O43" s="12">
        <v>33</v>
      </c>
    </row>
    <row r="44" spans="2:15" ht="13.5">
      <c r="B44" s="225" t="s">
        <v>507</v>
      </c>
      <c r="C44" s="228">
        <v>574000</v>
      </c>
      <c r="D44" s="219">
        <v>81300</v>
      </c>
      <c r="E44" s="270">
        <v>14.16376306620209</v>
      </c>
      <c r="F44" s="271">
        <v>9</v>
      </c>
      <c r="G44" s="219">
        <v>9900</v>
      </c>
      <c r="H44" s="272">
        <v>1.724738675958188</v>
      </c>
      <c r="I44" s="273">
        <v>11</v>
      </c>
      <c r="J44" s="219">
        <v>31100</v>
      </c>
      <c r="K44" s="272">
        <v>5.418118466898955</v>
      </c>
      <c r="L44" s="273">
        <v>34</v>
      </c>
      <c r="M44" s="219">
        <v>42400</v>
      </c>
      <c r="N44" s="272">
        <v>7.386759581881533</v>
      </c>
      <c r="O44" s="12">
        <v>35</v>
      </c>
    </row>
    <row r="45" spans="2:15" ht="13.5">
      <c r="B45" s="225" t="s">
        <v>508</v>
      </c>
      <c r="C45" s="228">
        <v>312800</v>
      </c>
      <c r="D45" s="219">
        <v>56400</v>
      </c>
      <c r="E45" s="270">
        <v>18.0306905370844</v>
      </c>
      <c r="F45" s="271">
        <v>3</v>
      </c>
      <c r="G45" s="219">
        <v>4300</v>
      </c>
      <c r="H45" s="272">
        <v>1.374680306905371</v>
      </c>
      <c r="I45" s="273">
        <v>22</v>
      </c>
      <c r="J45" s="219">
        <v>12400</v>
      </c>
      <c r="K45" s="272">
        <v>3.9641943734015346</v>
      </c>
      <c r="L45" s="273">
        <v>42</v>
      </c>
      <c r="M45" s="219">
        <v>16500</v>
      </c>
      <c r="N45" s="272">
        <v>5.274936061381074</v>
      </c>
      <c r="O45" s="12">
        <v>45</v>
      </c>
    </row>
    <row r="46" spans="2:15" ht="13.5">
      <c r="B46" s="225" t="s">
        <v>509</v>
      </c>
      <c r="C46" s="228">
        <v>2034000</v>
      </c>
      <c r="D46" s="219">
        <v>134800</v>
      </c>
      <c r="E46" s="270">
        <v>6.627335299901671</v>
      </c>
      <c r="F46" s="271">
        <v>24</v>
      </c>
      <c r="G46" s="219">
        <v>25900</v>
      </c>
      <c r="H46" s="272">
        <v>1.2733529990167158</v>
      </c>
      <c r="I46" s="273">
        <v>24</v>
      </c>
      <c r="J46" s="219">
        <v>90200</v>
      </c>
      <c r="K46" s="272">
        <v>4.434611602753195</v>
      </c>
      <c r="L46" s="273">
        <v>38</v>
      </c>
      <c r="M46" s="219">
        <v>123500</v>
      </c>
      <c r="N46" s="272">
        <v>6.071779744346116</v>
      </c>
      <c r="O46" s="12">
        <v>43</v>
      </c>
    </row>
    <row r="47" spans="2:15" ht="13.5">
      <c r="B47" s="225" t="s">
        <v>510</v>
      </c>
      <c r="C47" s="228">
        <v>286100</v>
      </c>
      <c r="D47" s="219">
        <v>46800</v>
      </c>
      <c r="E47" s="270">
        <v>16.35791681230339</v>
      </c>
      <c r="F47" s="271">
        <v>4</v>
      </c>
      <c r="G47" s="219">
        <v>8700</v>
      </c>
      <c r="H47" s="272">
        <v>3.0408947920307585</v>
      </c>
      <c r="I47" s="273">
        <v>1</v>
      </c>
      <c r="J47" s="219">
        <v>12500</v>
      </c>
      <c r="K47" s="272">
        <v>4.369101712687871</v>
      </c>
      <c r="L47" s="273">
        <v>38</v>
      </c>
      <c r="M47" s="219">
        <v>20300</v>
      </c>
      <c r="N47" s="272">
        <v>7.0954211814051025</v>
      </c>
      <c r="O47" s="12">
        <v>38</v>
      </c>
    </row>
    <row r="48" spans="2:15" ht="13.5">
      <c r="B48" s="225" t="s">
        <v>511</v>
      </c>
      <c r="C48" s="228">
        <v>539200</v>
      </c>
      <c r="D48" s="219">
        <v>77900</v>
      </c>
      <c r="E48" s="270">
        <v>14.4473293768546</v>
      </c>
      <c r="F48" s="271">
        <v>8</v>
      </c>
      <c r="G48" s="219">
        <v>10300</v>
      </c>
      <c r="H48" s="272">
        <v>1.9102373887240356</v>
      </c>
      <c r="I48" s="273">
        <v>5</v>
      </c>
      <c r="J48" s="219">
        <v>23900</v>
      </c>
      <c r="K48" s="272">
        <v>4.432492581602373</v>
      </c>
      <c r="L48" s="273">
        <v>38</v>
      </c>
      <c r="M48" s="219">
        <v>33800</v>
      </c>
      <c r="N48" s="272">
        <v>6.268545994065282</v>
      </c>
      <c r="O48" s="12">
        <v>42</v>
      </c>
    </row>
    <row r="49" spans="2:15" ht="13.5">
      <c r="B49" s="225" t="s">
        <v>512</v>
      </c>
      <c r="C49" s="228">
        <v>663800</v>
      </c>
      <c r="D49" s="219">
        <v>136900</v>
      </c>
      <c r="E49" s="270">
        <v>20.62368183187707</v>
      </c>
      <c r="F49" s="271">
        <v>2</v>
      </c>
      <c r="G49" s="219">
        <v>14500</v>
      </c>
      <c r="H49" s="272">
        <v>2.1843928894245255</v>
      </c>
      <c r="I49" s="273">
        <v>3</v>
      </c>
      <c r="J49" s="219">
        <v>30800</v>
      </c>
      <c r="K49" s="272">
        <v>4.639951792708647</v>
      </c>
      <c r="L49" s="273">
        <v>37</v>
      </c>
      <c r="M49" s="219">
        <v>47800</v>
      </c>
      <c r="N49" s="272">
        <v>7.200964145827056</v>
      </c>
      <c r="O49" s="12">
        <v>37</v>
      </c>
    </row>
    <row r="50" spans="2:15" ht="13.5">
      <c r="B50" s="225" t="s">
        <v>513</v>
      </c>
      <c r="C50" s="228">
        <v>467200</v>
      </c>
      <c r="D50" s="219">
        <v>72200</v>
      </c>
      <c r="E50" s="270">
        <v>15.45376712328767</v>
      </c>
      <c r="F50" s="271">
        <v>6</v>
      </c>
      <c r="G50" s="219">
        <v>8500</v>
      </c>
      <c r="H50" s="272">
        <v>1.8193493150684932</v>
      </c>
      <c r="I50" s="273">
        <v>10</v>
      </c>
      <c r="J50" s="219">
        <v>18800</v>
      </c>
      <c r="K50" s="272">
        <v>4.023972602739726</v>
      </c>
      <c r="L50" s="273">
        <v>42</v>
      </c>
      <c r="M50" s="219">
        <v>32700</v>
      </c>
      <c r="N50" s="272">
        <v>6.9991438356164375</v>
      </c>
      <c r="O50" s="12">
        <v>39</v>
      </c>
    </row>
    <row r="51" spans="2:15" ht="13.5">
      <c r="B51" s="225" t="s">
        <v>514</v>
      </c>
      <c r="C51" s="228">
        <v>443800</v>
      </c>
      <c r="D51" s="219">
        <v>119600</v>
      </c>
      <c r="E51" s="270">
        <v>26.94907616043263</v>
      </c>
      <c r="F51" s="271">
        <v>1</v>
      </c>
      <c r="G51" s="219">
        <v>12100</v>
      </c>
      <c r="H51" s="272">
        <v>2.7264533573681837</v>
      </c>
      <c r="I51" s="273">
        <v>2</v>
      </c>
      <c r="J51" s="219">
        <v>17500</v>
      </c>
      <c r="K51" s="272">
        <v>3.943217665615142</v>
      </c>
      <c r="L51" s="273">
        <v>44</v>
      </c>
      <c r="M51" s="219">
        <v>23800</v>
      </c>
      <c r="N51" s="272">
        <v>5.3627760252365935</v>
      </c>
      <c r="O51" s="12">
        <v>44</v>
      </c>
    </row>
    <row r="52" spans="2:15" ht="13.5">
      <c r="B52" s="225" t="s">
        <v>515</v>
      </c>
      <c r="C52" s="228">
        <v>718200</v>
      </c>
      <c r="D52" s="219">
        <v>97700</v>
      </c>
      <c r="E52" s="270">
        <v>13.603453077137287</v>
      </c>
      <c r="F52" s="271">
        <v>12</v>
      </c>
      <c r="G52" s="219">
        <v>14600</v>
      </c>
      <c r="H52" s="272">
        <v>2.0328599275967694</v>
      </c>
      <c r="I52" s="273">
        <v>4</v>
      </c>
      <c r="J52" s="219">
        <v>27900</v>
      </c>
      <c r="K52" s="272">
        <v>3.8847117794486214</v>
      </c>
      <c r="L52" s="273">
        <v>44</v>
      </c>
      <c r="M52" s="219">
        <v>36800</v>
      </c>
      <c r="N52" s="272">
        <v>5.123920913394597</v>
      </c>
      <c r="O52" s="12">
        <v>46</v>
      </c>
    </row>
    <row r="53" spans="2:15" ht="13.5">
      <c r="B53" s="225" t="s">
        <v>516</v>
      </c>
      <c r="C53" s="228">
        <v>504400</v>
      </c>
      <c r="D53" s="219">
        <v>11000</v>
      </c>
      <c r="E53" s="270">
        <v>2.1808088818398095</v>
      </c>
      <c r="F53" s="271">
        <v>40</v>
      </c>
      <c r="G53" s="219">
        <v>4200</v>
      </c>
      <c r="H53" s="272">
        <v>0.8326724821570183</v>
      </c>
      <c r="I53" s="273">
        <v>36</v>
      </c>
      <c r="J53" s="219">
        <v>8600</v>
      </c>
      <c r="K53" s="272">
        <v>1.704996034892942</v>
      </c>
      <c r="L53" s="273">
        <v>47</v>
      </c>
      <c r="M53" s="219">
        <v>19900</v>
      </c>
      <c r="N53" s="272">
        <v>3.94528152260111</v>
      </c>
      <c r="O53" s="12">
        <v>47</v>
      </c>
    </row>
    <row r="54" spans="2:15" ht="13.5">
      <c r="B54" s="234" t="s">
        <v>563</v>
      </c>
      <c r="D54" s="91"/>
      <c r="E54" s="91"/>
      <c r="F54" s="91"/>
      <c r="G54" s="91"/>
      <c r="H54" s="91"/>
      <c r="I54" s="91"/>
      <c r="J54" s="91"/>
      <c r="K54" s="91"/>
      <c r="L54" s="91"/>
      <c r="M54" s="91"/>
      <c r="N54" s="91"/>
      <c r="O54" s="91"/>
    </row>
  </sheetData>
  <sheetProtection/>
  <mergeCells count="8">
    <mergeCell ref="D3:F3"/>
    <mergeCell ref="G3:I3"/>
    <mergeCell ref="J3:L3"/>
    <mergeCell ref="M3:O3"/>
    <mergeCell ref="E4:F4"/>
    <mergeCell ref="H4:I4"/>
    <mergeCell ref="J4:L4"/>
    <mergeCell ref="M4:O4"/>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74" r:id="rId1"/>
</worksheet>
</file>

<file path=xl/worksheets/sheet24.xml><?xml version="1.0" encoding="utf-8"?>
<worksheet xmlns="http://schemas.openxmlformats.org/spreadsheetml/2006/main" xmlns:r="http://schemas.openxmlformats.org/officeDocument/2006/relationships">
  <sheetPr>
    <pageSetUpPr fitToPage="1"/>
  </sheetPr>
  <dimension ref="B1:T55"/>
  <sheetViews>
    <sheetView zoomScalePageLayoutView="0" workbookViewId="0" topLeftCell="A1">
      <selection activeCell="D1" sqref="D1"/>
    </sheetView>
  </sheetViews>
  <sheetFormatPr defaultColWidth="9.140625" defaultRowHeight="15"/>
  <cols>
    <col min="1" max="1" width="1.28515625" style="0" customWidth="1"/>
    <col min="13" max="15" width="10.00390625" style="0" customWidth="1"/>
    <col min="17" max="19" width="10.00390625" style="0" customWidth="1"/>
  </cols>
  <sheetData>
    <row r="1" spans="2:19" ht="13.5">
      <c r="B1" s="168" t="s">
        <v>628</v>
      </c>
      <c r="D1" t="s">
        <v>565</v>
      </c>
      <c r="O1" s="4"/>
      <c r="P1" s="4"/>
      <c r="Q1" s="4"/>
      <c r="R1" s="4"/>
      <c r="S1" s="4"/>
    </row>
    <row r="2" spans="15:19" ht="13.5">
      <c r="O2" s="51"/>
      <c r="P2" s="51"/>
      <c r="Q2" s="51"/>
      <c r="R2" s="51"/>
      <c r="S2" s="51"/>
    </row>
    <row r="3" spans="2:19" ht="13.5">
      <c r="B3" s="8"/>
      <c r="C3" s="199" t="s">
        <v>454</v>
      </c>
      <c r="D3" s="303" t="s">
        <v>566</v>
      </c>
      <c r="E3" s="303"/>
      <c r="F3" s="303"/>
      <c r="G3" s="304"/>
      <c r="H3" s="326" t="s">
        <v>567</v>
      </c>
      <c r="I3" s="326"/>
      <c r="J3" s="326"/>
      <c r="K3" s="326"/>
      <c r="L3" s="292" t="s">
        <v>568</v>
      </c>
      <c r="M3" s="293"/>
      <c r="N3" s="293"/>
      <c r="O3" s="294"/>
      <c r="P3" s="292" t="s">
        <v>569</v>
      </c>
      <c r="Q3" s="293"/>
      <c r="R3" s="293"/>
      <c r="S3" s="294"/>
    </row>
    <row r="4" spans="2:19" ht="13.5">
      <c r="B4" s="169"/>
      <c r="C4" s="201" t="s">
        <v>457</v>
      </c>
      <c r="D4" s="323" t="s">
        <v>570</v>
      </c>
      <c r="E4" s="323"/>
      <c r="F4" s="323"/>
      <c r="G4" s="325"/>
      <c r="H4" s="201" t="s">
        <v>460</v>
      </c>
      <c r="I4" s="326" t="s">
        <v>571</v>
      </c>
      <c r="J4" s="326"/>
      <c r="K4" s="326"/>
      <c r="L4" s="199" t="s">
        <v>460</v>
      </c>
      <c r="M4" s="327" t="s">
        <v>572</v>
      </c>
      <c r="N4" s="327"/>
      <c r="O4" s="328"/>
      <c r="P4" s="199" t="s">
        <v>460</v>
      </c>
      <c r="Q4" s="329" t="s">
        <v>572</v>
      </c>
      <c r="R4" s="329"/>
      <c r="S4" s="329"/>
    </row>
    <row r="5" spans="2:19" ht="13.5">
      <c r="B5" s="11"/>
      <c r="C5" s="200" t="s">
        <v>467</v>
      </c>
      <c r="D5" s="84" t="s">
        <v>573</v>
      </c>
      <c r="E5" s="200" t="s">
        <v>466</v>
      </c>
      <c r="F5" s="200" t="s">
        <v>574</v>
      </c>
      <c r="G5" s="200" t="s">
        <v>466</v>
      </c>
      <c r="H5" s="200" t="s">
        <v>464</v>
      </c>
      <c r="I5" s="78" t="s">
        <v>456</v>
      </c>
      <c r="J5" s="78" t="s">
        <v>575</v>
      </c>
      <c r="K5" s="78" t="s">
        <v>466</v>
      </c>
      <c r="L5" s="200" t="s">
        <v>576</v>
      </c>
      <c r="M5" s="274" t="s">
        <v>577</v>
      </c>
      <c r="N5" s="78" t="s">
        <v>578</v>
      </c>
      <c r="O5" s="78" t="s">
        <v>532</v>
      </c>
      <c r="P5" s="200" t="s">
        <v>576</v>
      </c>
      <c r="Q5" s="199" t="s">
        <v>577</v>
      </c>
      <c r="R5" s="199" t="s">
        <v>578</v>
      </c>
      <c r="S5" s="199" t="s">
        <v>466</v>
      </c>
    </row>
    <row r="6" spans="2:20" ht="13.5">
      <c r="B6" s="11" t="s">
        <v>579</v>
      </c>
      <c r="C6" s="217">
        <v>49598300</v>
      </c>
      <c r="D6" s="12">
        <v>48.7</v>
      </c>
      <c r="E6" s="256" t="s">
        <v>580</v>
      </c>
      <c r="F6" s="280">
        <v>39.8</v>
      </c>
      <c r="G6" s="256" t="s">
        <v>580</v>
      </c>
      <c r="H6" s="245">
        <v>30316100</v>
      </c>
      <c r="I6" s="275">
        <v>3132800</v>
      </c>
      <c r="J6" s="280">
        <v>10.3</v>
      </c>
      <c r="K6" s="256" t="s">
        <v>580</v>
      </c>
      <c r="L6" s="276">
        <v>3962300</v>
      </c>
      <c r="M6" s="275">
        <v>851800</v>
      </c>
      <c r="N6" s="280">
        <v>21.5</v>
      </c>
      <c r="O6" s="256" t="s">
        <v>580</v>
      </c>
      <c r="P6" s="277">
        <v>4137900</v>
      </c>
      <c r="Q6" s="275">
        <v>732300</v>
      </c>
      <c r="R6" s="12">
        <v>17.7</v>
      </c>
      <c r="S6" s="256" t="s">
        <v>580</v>
      </c>
      <c r="T6" s="196"/>
    </row>
    <row r="7" spans="2:20" ht="13.5">
      <c r="B7" s="12" t="s">
        <v>581</v>
      </c>
      <c r="C7" s="228">
        <v>2340300</v>
      </c>
      <c r="D7" s="12">
        <v>45.4</v>
      </c>
      <c r="E7" s="12">
        <v>43</v>
      </c>
      <c r="F7" s="280">
        <v>36.3</v>
      </c>
      <c r="G7" s="12">
        <v>44</v>
      </c>
      <c r="H7" s="248">
        <v>1339200</v>
      </c>
      <c r="I7" s="275">
        <v>106400</v>
      </c>
      <c r="J7" s="280">
        <v>7.9</v>
      </c>
      <c r="K7" s="12">
        <v>17</v>
      </c>
      <c r="L7" s="277">
        <v>228200</v>
      </c>
      <c r="M7" s="275">
        <v>56300</v>
      </c>
      <c r="N7" s="280">
        <v>24.7</v>
      </c>
      <c r="O7" s="12">
        <v>35</v>
      </c>
      <c r="P7" s="277">
        <v>240800</v>
      </c>
      <c r="Q7" s="275">
        <v>49200</v>
      </c>
      <c r="R7" s="12">
        <v>20.4</v>
      </c>
      <c r="S7" s="12">
        <v>37</v>
      </c>
      <c r="T7" s="196"/>
    </row>
    <row r="8" spans="2:20" ht="13.5">
      <c r="B8" s="12" t="s">
        <v>582</v>
      </c>
      <c r="C8" s="228">
        <v>493500</v>
      </c>
      <c r="D8" s="12">
        <v>46.9</v>
      </c>
      <c r="E8" s="12">
        <v>39</v>
      </c>
      <c r="F8" s="280">
        <v>37.5</v>
      </c>
      <c r="G8" s="12">
        <v>42</v>
      </c>
      <c r="H8" s="249">
        <v>353900</v>
      </c>
      <c r="I8" s="275">
        <v>15000</v>
      </c>
      <c r="J8" s="280">
        <v>4.2</v>
      </c>
      <c r="K8" s="12">
        <v>46</v>
      </c>
      <c r="L8" s="277">
        <v>38400</v>
      </c>
      <c r="M8" s="275">
        <v>13800</v>
      </c>
      <c r="N8" s="280">
        <v>35.9</v>
      </c>
      <c r="O8" s="12">
        <v>11</v>
      </c>
      <c r="P8" s="277">
        <v>44300</v>
      </c>
      <c r="Q8" s="275">
        <v>14700</v>
      </c>
      <c r="R8" s="12">
        <v>33.2</v>
      </c>
      <c r="S8" s="12">
        <v>9</v>
      </c>
      <c r="T8" s="196"/>
    </row>
    <row r="9" spans="2:20" ht="13.5">
      <c r="B9" s="12" t="s">
        <v>583</v>
      </c>
      <c r="C9" s="228">
        <v>470700</v>
      </c>
      <c r="D9" s="12">
        <v>52.3</v>
      </c>
      <c r="E9" s="12">
        <v>16</v>
      </c>
      <c r="F9" s="280">
        <v>43</v>
      </c>
      <c r="G9" s="12">
        <v>18</v>
      </c>
      <c r="H9" s="249">
        <v>338600</v>
      </c>
      <c r="I9" s="275">
        <v>17300</v>
      </c>
      <c r="J9" s="280">
        <v>5.1</v>
      </c>
      <c r="K9" s="12">
        <v>39</v>
      </c>
      <c r="L9" s="277">
        <v>39300</v>
      </c>
      <c r="M9" s="275">
        <v>17300</v>
      </c>
      <c r="N9" s="280">
        <v>44</v>
      </c>
      <c r="O9" s="12">
        <v>2</v>
      </c>
      <c r="P9" s="277">
        <v>39200</v>
      </c>
      <c r="Q9" s="275">
        <v>16000</v>
      </c>
      <c r="R9" s="12">
        <v>40.8</v>
      </c>
      <c r="S9" s="12">
        <v>2</v>
      </c>
      <c r="T9" s="196"/>
    </row>
    <row r="10" spans="2:20" ht="13.5">
      <c r="B10" s="12" t="s">
        <v>584</v>
      </c>
      <c r="C10" s="228">
        <v>869700</v>
      </c>
      <c r="D10" s="12">
        <v>49.7</v>
      </c>
      <c r="E10" s="12">
        <v>24</v>
      </c>
      <c r="F10" s="280">
        <v>41.1</v>
      </c>
      <c r="G10" s="12">
        <v>30</v>
      </c>
      <c r="H10" s="249">
        <v>529000</v>
      </c>
      <c r="I10" s="275">
        <v>66900</v>
      </c>
      <c r="J10" s="280">
        <v>12.6</v>
      </c>
      <c r="K10" s="12">
        <v>6</v>
      </c>
      <c r="L10" s="277">
        <v>62300</v>
      </c>
      <c r="M10" s="275">
        <v>16400</v>
      </c>
      <c r="N10" s="280">
        <v>26.3</v>
      </c>
      <c r="O10" s="12">
        <v>32</v>
      </c>
      <c r="P10" s="277">
        <v>58900</v>
      </c>
      <c r="Q10" s="275">
        <v>12600</v>
      </c>
      <c r="R10" s="12">
        <v>21.4</v>
      </c>
      <c r="S10" s="12">
        <v>35</v>
      </c>
      <c r="T10" s="196"/>
    </row>
    <row r="11" spans="2:20" ht="13.5">
      <c r="B11" s="12" t="s">
        <v>585</v>
      </c>
      <c r="C11" s="228">
        <v>380300</v>
      </c>
      <c r="D11" s="12">
        <v>53.9</v>
      </c>
      <c r="E11" s="12">
        <v>10</v>
      </c>
      <c r="F11" s="280">
        <v>43.3</v>
      </c>
      <c r="G11" s="12">
        <v>17</v>
      </c>
      <c r="H11" s="249">
        <v>298100</v>
      </c>
      <c r="I11" s="275">
        <v>13300</v>
      </c>
      <c r="J11" s="280">
        <v>4.5</v>
      </c>
      <c r="K11" s="12">
        <v>43</v>
      </c>
      <c r="L11" s="277">
        <v>35600</v>
      </c>
      <c r="M11" s="275">
        <v>13800</v>
      </c>
      <c r="N11" s="280">
        <v>38.8</v>
      </c>
      <c r="O11" s="12">
        <v>7</v>
      </c>
      <c r="P11" s="277">
        <v>37400</v>
      </c>
      <c r="Q11" s="275">
        <v>12900</v>
      </c>
      <c r="R11" s="12">
        <v>34.5</v>
      </c>
      <c r="S11" s="12">
        <v>8</v>
      </c>
      <c r="T11" s="196"/>
    </row>
    <row r="12" spans="2:20" ht="13.5">
      <c r="B12" s="12" t="s">
        <v>586</v>
      </c>
      <c r="C12" s="228">
        <v>383000</v>
      </c>
      <c r="D12" s="12">
        <v>56.3</v>
      </c>
      <c r="E12" s="12">
        <v>2</v>
      </c>
      <c r="F12" s="280">
        <v>49.3</v>
      </c>
      <c r="G12" s="12">
        <v>2</v>
      </c>
      <c r="H12" s="249">
        <v>289100</v>
      </c>
      <c r="I12" s="275">
        <v>16700</v>
      </c>
      <c r="J12" s="280">
        <v>5.8</v>
      </c>
      <c r="K12" s="12">
        <v>35</v>
      </c>
      <c r="L12" s="277">
        <v>31200</v>
      </c>
      <c r="M12" s="275">
        <v>10200</v>
      </c>
      <c r="N12" s="280">
        <v>32.7</v>
      </c>
      <c r="O12" s="12">
        <v>17</v>
      </c>
      <c r="P12" s="277">
        <v>27600</v>
      </c>
      <c r="Q12" s="275">
        <v>6900</v>
      </c>
      <c r="R12" s="12">
        <v>25</v>
      </c>
      <c r="S12" s="12">
        <v>29</v>
      </c>
      <c r="T12" s="196"/>
    </row>
    <row r="13" spans="2:20" ht="13.5">
      <c r="B13" s="12" t="s">
        <v>587</v>
      </c>
      <c r="C13" s="228">
        <v>699700</v>
      </c>
      <c r="D13" s="12">
        <v>50.7</v>
      </c>
      <c r="E13" s="12">
        <v>18</v>
      </c>
      <c r="F13" s="280">
        <v>41.7</v>
      </c>
      <c r="G13" s="12">
        <v>24</v>
      </c>
      <c r="H13" s="249">
        <v>481200</v>
      </c>
      <c r="I13" s="275">
        <v>29600</v>
      </c>
      <c r="J13" s="280">
        <v>6.2</v>
      </c>
      <c r="K13" s="12">
        <v>31</v>
      </c>
      <c r="L13" s="277">
        <v>56200</v>
      </c>
      <c r="M13" s="275">
        <v>18800</v>
      </c>
      <c r="N13" s="280">
        <v>33.5</v>
      </c>
      <c r="O13" s="12">
        <v>14</v>
      </c>
      <c r="P13" s="277">
        <v>54100</v>
      </c>
      <c r="Q13" s="275">
        <v>15600</v>
      </c>
      <c r="R13" s="12">
        <v>28.8</v>
      </c>
      <c r="S13" s="12">
        <v>16</v>
      </c>
      <c r="T13" s="196"/>
    </row>
    <row r="14" spans="2:20" ht="13.5">
      <c r="B14" s="12" t="s">
        <v>588</v>
      </c>
      <c r="C14" s="228">
        <v>1036200</v>
      </c>
      <c r="D14" s="12">
        <v>48.6</v>
      </c>
      <c r="E14" s="12">
        <v>31</v>
      </c>
      <c r="F14" s="280">
        <v>40.5</v>
      </c>
      <c r="G14" s="12">
        <v>31</v>
      </c>
      <c r="H14" s="249">
        <v>732900</v>
      </c>
      <c r="I14" s="275">
        <v>53800</v>
      </c>
      <c r="J14" s="280">
        <v>7.3</v>
      </c>
      <c r="K14" s="12">
        <v>20</v>
      </c>
      <c r="L14" s="277">
        <v>75800</v>
      </c>
      <c r="M14" s="275">
        <v>28400</v>
      </c>
      <c r="N14" s="280">
        <v>37.5</v>
      </c>
      <c r="O14" s="12">
        <v>8</v>
      </c>
      <c r="P14" s="277">
        <v>64700</v>
      </c>
      <c r="Q14" s="275">
        <v>22400</v>
      </c>
      <c r="R14" s="12">
        <v>34.6</v>
      </c>
      <c r="S14" s="12">
        <v>7</v>
      </c>
      <c r="T14" s="196"/>
    </row>
    <row r="15" spans="2:20" ht="13.5">
      <c r="B15" s="12" t="s">
        <v>589</v>
      </c>
      <c r="C15" s="228">
        <v>708700</v>
      </c>
      <c r="D15" s="278">
        <v>50</v>
      </c>
      <c r="E15" s="12">
        <v>23</v>
      </c>
      <c r="F15" s="280">
        <v>41.4</v>
      </c>
      <c r="G15" s="12">
        <v>27</v>
      </c>
      <c r="H15" s="249">
        <v>486500</v>
      </c>
      <c r="I15" s="275">
        <v>35300</v>
      </c>
      <c r="J15" s="280">
        <v>7.3</v>
      </c>
      <c r="K15" s="12">
        <v>20</v>
      </c>
      <c r="L15" s="277">
        <v>49600</v>
      </c>
      <c r="M15" s="275">
        <v>15400</v>
      </c>
      <c r="N15" s="280">
        <v>31</v>
      </c>
      <c r="O15" s="12">
        <v>23</v>
      </c>
      <c r="P15" s="277">
        <v>45100</v>
      </c>
      <c r="Q15" s="275">
        <v>12400</v>
      </c>
      <c r="R15" s="12">
        <v>27.5</v>
      </c>
      <c r="S15" s="12">
        <v>22</v>
      </c>
      <c r="T15" s="196"/>
    </row>
    <row r="16" spans="2:20" ht="13.5">
      <c r="B16" s="12" t="s">
        <v>590</v>
      </c>
      <c r="C16" s="228">
        <v>725300</v>
      </c>
      <c r="D16" s="12">
        <v>52.4</v>
      </c>
      <c r="E16" s="12">
        <v>15</v>
      </c>
      <c r="F16" s="280">
        <v>43.6</v>
      </c>
      <c r="G16" s="12">
        <v>15</v>
      </c>
      <c r="H16" s="249">
        <v>512800</v>
      </c>
      <c r="I16" s="275">
        <v>29400</v>
      </c>
      <c r="J16" s="280">
        <v>5.7</v>
      </c>
      <c r="K16" s="12">
        <v>38</v>
      </c>
      <c r="L16" s="277">
        <v>62100</v>
      </c>
      <c r="M16" s="275">
        <v>17500</v>
      </c>
      <c r="N16" s="280">
        <v>28.2</v>
      </c>
      <c r="O16" s="12">
        <v>30</v>
      </c>
      <c r="P16" s="277">
        <v>55100</v>
      </c>
      <c r="Q16" s="275">
        <v>12900</v>
      </c>
      <c r="R16" s="12">
        <v>23.4</v>
      </c>
      <c r="S16" s="12">
        <v>33</v>
      </c>
      <c r="T16" s="196"/>
    </row>
    <row r="17" spans="2:20" ht="13.5">
      <c r="B17" s="12" t="s">
        <v>591</v>
      </c>
      <c r="C17" s="228">
        <v>2688000</v>
      </c>
      <c r="D17" s="12">
        <v>49.1</v>
      </c>
      <c r="E17" s="12">
        <v>29</v>
      </c>
      <c r="F17" s="280">
        <v>39.2</v>
      </c>
      <c r="G17" s="12">
        <v>37</v>
      </c>
      <c r="H17" s="248">
        <v>1755100</v>
      </c>
      <c r="I17" s="275">
        <v>198700</v>
      </c>
      <c r="J17" s="280">
        <v>11.3</v>
      </c>
      <c r="K17" s="12">
        <v>8</v>
      </c>
      <c r="L17" s="277">
        <v>191500</v>
      </c>
      <c r="M17" s="275">
        <v>26300</v>
      </c>
      <c r="N17" s="280">
        <v>13.7</v>
      </c>
      <c r="O17" s="12">
        <v>43</v>
      </c>
      <c r="P17" s="277">
        <v>165400</v>
      </c>
      <c r="Q17" s="275">
        <v>19400</v>
      </c>
      <c r="R17" s="12">
        <v>11.7</v>
      </c>
      <c r="S17" s="12">
        <v>42</v>
      </c>
      <c r="T17" s="196"/>
    </row>
    <row r="18" spans="2:20" ht="13.5">
      <c r="B18" s="12" t="s">
        <v>592</v>
      </c>
      <c r="C18" s="228">
        <v>2344500</v>
      </c>
      <c r="D18" s="12">
        <v>48.1</v>
      </c>
      <c r="E18" s="12">
        <v>35</v>
      </c>
      <c r="F18" s="280">
        <v>38.3</v>
      </c>
      <c r="G18" s="12">
        <v>39</v>
      </c>
      <c r="H18" s="249">
        <v>1510900</v>
      </c>
      <c r="I18" s="275">
        <v>174100</v>
      </c>
      <c r="J18" s="280">
        <v>11.5</v>
      </c>
      <c r="K18" s="12">
        <v>7</v>
      </c>
      <c r="L18" s="277">
        <v>171300</v>
      </c>
      <c r="M18" s="275">
        <v>31900</v>
      </c>
      <c r="N18" s="280">
        <v>18.6</v>
      </c>
      <c r="O18" s="12">
        <v>39</v>
      </c>
      <c r="P18" s="277">
        <v>142400</v>
      </c>
      <c r="Q18" s="275">
        <v>24900</v>
      </c>
      <c r="R18" s="12">
        <v>17.5</v>
      </c>
      <c r="S18" s="12">
        <v>39</v>
      </c>
      <c r="T18" s="196"/>
    </row>
    <row r="19" spans="2:20" ht="13.5">
      <c r="B19" s="12" t="s">
        <v>593</v>
      </c>
      <c r="C19" s="228">
        <v>5939900</v>
      </c>
      <c r="D19" s="12">
        <v>44.8</v>
      </c>
      <c r="E19" s="12">
        <v>44</v>
      </c>
      <c r="F19" s="280">
        <v>33.4</v>
      </c>
      <c r="G19" s="12">
        <v>46</v>
      </c>
      <c r="H19" s="248">
        <v>2650900</v>
      </c>
      <c r="I19" s="275">
        <v>475000</v>
      </c>
      <c r="J19" s="280">
        <v>17.9</v>
      </c>
      <c r="K19" s="12">
        <v>1</v>
      </c>
      <c r="L19" s="277">
        <v>356600</v>
      </c>
      <c r="M19" s="275">
        <v>11400</v>
      </c>
      <c r="N19" s="280">
        <v>3.2</v>
      </c>
      <c r="O19" s="12">
        <v>47</v>
      </c>
      <c r="P19" s="277">
        <v>493200</v>
      </c>
      <c r="Q19" s="275">
        <v>13600</v>
      </c>
      <c r="R19" s="12">
        <v>2.8</v>
      </c>
      <c r="S19" s="12">
        <v>47</v>
      </c>
      <c r="T19" s="196"/>
    </row>
    <row r="20" spans="2:20" ht="13.5">
      <c r="B20" s="12" t="s">
        <v>594</v>
      </c>
      <c r="C20" s="228">
        <v>3612200</v>
      </c>
      <c r="D20" s="12">
        <v>46.1</v>
      </c>
      <c r="E20" s="12">
        <v>41</v>
      </c>
      <c r="F20" s="280">
        <v>37.4</v>
      </c>
      <c r="G20" s="12">
        <v>43</v>
      </c>
      <c r="H20" s="248">
        <v>2066600</v>
      </c>
      <c r="I20" s="275">
        <v>313900</v>
      </c>
      <c r="J20" s="280">
        <v>15.2</v>
      </c>
      <c r="K20" s="12">
        <v>3</v>
      </c>
      <c r="L20" s="277">
        <v>258700</v>
      </c>
      <c r="M20" s="275">
        <v>16500</v>
      </c>
      <c r="N20" s="280">
        <v>6.4</v>
      </c>
      <c r="O20" s="12">
        <v>46</v>
      </c>
      <c r="P20" s="277">
        <v>252400</v>
      </c>
      <c r="Q20" s="275">
        <v>11200</v>
      </c>
      <c r="R20" s="12">
        <v>4.4</v>
      </c>
      <c r="S20" s="12">
        <v>45</v>
      </c>
      <c r="T20" s="196"/>
    </row>
    <row r="21" spans="2:20" ht="13.5">
      <c r="B21" s="12" t="s">
        <v>595</v>
      </c>
      <c r="C21" s="228">
        <v>810700</v>
      </c>
      <c r="D21" s="12">
        <v>55.1</v>
      </c>
      <c r="E21" s="12">
        <v>4</v>
      </c>
      <c r="F21" s="280">
        <v>46.5</v>
      </c>
      <c r="G21" s="12">
        <v>6</v>
      </c>
      <c r="H21" s="249">
        <v>599400</v>
      </c>
      <c r="I21" s="275">
        <v>41400</v>
      </c>
      <c r="J21" s="280">
        <v>6.9</v>
      </c>
      <c r="K21" s="12">
        <v>23</v>
      </c>
      <c r="L21" s="277">
        <v>66800</v>
      </c>
      <c r="M21" s="275">
        <v>22300</v>
      </c>
      <c r="N21" s="280">
        <v>33.4</v>
      </c>
      <c r="O21" s="12">
        <v>16</v>
      </c>
      <c r="P21" s="277">
        <v>58100</v>
      </c>
      <c r="Q21" s="275">
        <v>18000</v>
      </c>
      <c r="R21" s="12">
        <v>31</v>
      </c>
      <c r="S21" s="12">
        <v>11</v>
      </c>
      <c r="T21" s="196"/>
    </row>
    <row r="22" spans="2:20" ht="13.5">
      <c r="B22" s="12" t="s">
        <v>596</v>
      </c>
      <c r="C22" s="228">
        <v>368800</v>
      </c>
      <c r="D22" s="12">
        <v>54.1</v>
      </c>
      <c r="E22" s="12">
        <v>7</v>
      </c>
      <c r="F22" s="280">
        <v>48.3</v>
      </c>
      <c r="G22" s="12">
        <v>4</v>
      </c>
      <c r="H22" s="249">
        <v>285700</v>
      </c>
      <c r="I22" s="275">
        <v>16600</v>
      </c>
      <c r="J22" s="280">
        <v>5.8</v>
      </c>
      <c r="K22" s="12">
        <v>35</v>
      </c>
      <c r="L22" s="277">
        <v>29400</v>
      </c>
      <c r="M22" s="275">
        <v>8600</v>
      </c>
      <c r="N22" s="280">
        <v>29.3</v>
      </c>
      <c r="O22" s="12">
        <v>27</v>
      </c>
      <c r="P22" s="277">
        <v>28100</v>
      </c>
      <c r="Q22" s="275">
        <v>7700</v>
      </c>
      <c r="R22" s="12">
        <v>27.4</v>
      </c>
      <c r="S22" s="12">
        <v>23</v>
      </c>
      <c r="T22" s="196"/>
    </row>
    <row r="23" spans="2:20" ht="13.5">
      <c r="B23" s="12" t="s">
        <v>597</v>
      </c>
      <c r="C23" s="228">
        <v>421600</v>
      </c>
      <c r="D23" s="12">
        <v>50.2</v>
      </c>
      <c r="E23" s="12">
        <v>22</v>
      </c>
      <c r="F23" s="280">
        <v>40.3</v>
      </c>
      <c r="G23" s="12">
        <v>32</v>
      </c>
      <c r="H23" s="249">
        <v>291400</v>
      </c>
      <c r="I23" s="275">
        <v>20500</v>
      </c>
      <c r="J23" s="280">
        <v>7</v>
      </c>
      <c r="K23" s="12">
        <v>22</v>
      </c>
      <c r="L23" s="277">
        <v>33400</v>
      </c>
      <c r="M23" s="275">
        <v>10900</v>
      </c>
      <c r="N23" s="280">
        <v>32.6</v>
      </c>
      <c r="O23" s="12">
        <v>18</v>
      </c>
      <c r="P23" s="277">
        <v>29800</v>
      </c>
      <c r="Q23" s="275">
        <v>7900</v>
      </c>
      <c r="R23" s="12">
        <v>26.5</v>
      </c>
      <c r="S23" s="12">
        <v>27</v>
      </c>
      <c r="T23" s="196"/>
    </row>
    <row r="24" spans="2:20" ht="13.5">
      <c r="B24" s="12" t="s">
        <v>598</v>
      </c>
      <c r="C24" s="228">
        <v>259700</v>
      </c>
      <c r="D24" s="12">
        <v>53.9</v>
      </c>
      <c r="E24" s="12">
        <v>10</v>
      </c>
      <c r="F24" s="280">
        <v>46.4</v>
      </c>
      <c r="G24" s="12">
        <v>7</v>
      </c>
      <c r="H24" s="249">
        <v>200900</v>
      </c>
      <c r="I24" s="275">
        <v>12800</v>
      </c>
      <c r="J24" s="280">
        <v>6.4</v>
      </c>
      <c r="K24" s="12">
        <v>26</v>
      </c>
      <c r="L24" s="277">
        <v>21100</v>
      </c>
      <c r="M24" s="275">
        <v>6500</v>
      </c>
      <c r="N24" s="280">
        <v>30.8</v>
      </c>
      <c r="O24" s="12">
        <v>24</v>
      </c>
      <c r="P24" s="277">
        <v>19300</v>
      </c>
      <c r="Q24" s="275">
        <v>5200</v>
      </c>
      <c r="R24" s="12">
        <v>26.9</v>
      </c>
      <c r="S24" s="12">
        <v>24</v>
      </c>
      <c r="T24" s="196"/>
    </row>
    <row r="25" spans="2:20" ht="13.5">
      <c r="B25" s="12" t="s">
        <v>599</v>
      </c>
      <c r="C25" s="228">
        <v>314600</v>
      </c>
      <c r="D25" s="12">
        <v>50.7</v>
      </c>
      <c r="E25" s="12">
        <v>18</v>
      </c>
      <c r="F25" s="280">
        <v>41.7</v>
      </c>
      <c r="G25" s="12">
        <v>24</v>
      </c>
      <c r="H25" s="249">
        <v>218300</v>
      </c>
      <c r="I25" s="275">
        <v>20100</v>
      </c>
      <c r="J25" s="280">
        <v>9.2</v>
      </c>
      <c r="K25" s="12">
        <v>15</v>
      </c>
      <c r="L25" s="277">
        <v>29200</v>
      </c>
      <c r="M25" s="275">
        <v>10600</v>
      </c>
      <c r="N25" s="280">
        <v>36.3</v>
      </c>
      <c r="O25" s="12">
        <v>10</v>
      </c>
      <c r="P25" s="277">
        <v>25900</v>
      </c>
      <c r="Q25" s="275">
        <v>8300</v>
      </c>
      <c r="R25" s="12">
        <v>32</v>
      </c>
      <c r="S25" s="12">
        <v>10</v>
      </c>
      <c r="T25" s="196"/>
    </row>
    <row r="26" spans="2:20" ht="13.5">
      <c r="B26" s="12" t="s">
        <v>600</v>
      </c>
      <c r="C26" s="228">
        <v>758300</v>
      </c>
      <c r="D26" s="12">
        <v>57</v>
      </c>
      <c r="E26" s="12">
        <v>1</v>
      </c>
      <c r="F26" s="280">
        <v>49.4</v>
      </c>
      <c r="G26" s="12">
        <v>1</v>
      </c>
      <c r="H26" s="249">
        <v>549100</v>
      </c>
      <c r="I26" s="279">
        <v>56200</v>
      </c>
      <c r="J26" s="281">
        <v>10.2</v>
      </c>
      <c r="K26" s="230">
        <v>11</v>
      </c>
      <c r="L26" s="277">
        <v>76400</v>
      </c>
      <c r="M26" s="279">
        <v>27800</v>
      </c>
      <c r="N26" s="281">
        <v>36.4</v>
      </c>
      <c r="O26" s="230">
        <v>9</v>
      </c>
      <c r="P26" s="277">
        <v>61200</v>
      </c>
      <c r="Q26" s="279">
        <v>18900</v>
      </c>
      <c r="R26" s="230">
        <v>30.9</v>
      </c>
      <c r="S26" s="230">
        <v>12</v>
      </c>
      <c r="T26" s="196"/>
    </row>
    <row r="27" spans="2:20" ht="13.5">
      <c r="B27" s="230" t="s">
        <v>601</v>
      </c>
      <c r="C27" s="228">
        <v>712600</v>
      </c>
      <c r="D27" s="230">
        <v>53.7</v>
      </c>
      <c r="E27" s="230">
        <v>12</v>
      </c>
      <c r="F27" s="281">
        <v>44.8</v>
      </c>
      <c r="G27" s="230">
        <v>10</v>
      </c>
      <c r="H27" s="249">
        <v>526300</v>
      </c>
      <c r="I27" s="279">
        <v>30900</v>
      </c>
      <c r="J27" s="281">
        <v>5.9</v>
      </c>
      <c r="K27" s="230">
        <v>34</v>
      </c>
      <c r="L27" s="277">
        <v>62000</v>
      </c>
      <c r="M27" s="279">
        <v>20000</v>
      </c>
      <c r="N27" s="281">
        <v>32.3</v>
      </c>
      <c r="O27" s="230">
        <v>20</v>
      </c>
      <c r="P27" s="277">
        <v>48200</v>
      </c>
      <c r="Q27" s="279">
        <v>13600</v>
      </c>
      <c r="R27" s="230">
        <v>28.2</v>
      </c>
      <c r="S27" s="230">
        <v>17</v>
      </c>
      <c r="T27" s="196"/>
    </row>
    <row r="28" spans="2:20" ht="13.5">
      <c r="B28" s="12" t="s">
        <v>602</v>
      </c>
      <c r="C28" s="228">
        <v>1359400</v>
      </c>
      <c r="D28" s="12">
        <v>48.9</v>
      </c>
      <c r="E28" s="12">
        <v>30</v>
      </c>
      <c r="F28" s="280">
        <v>42.7</v>
      </c>
      <c r="G28" s="12">
        <v>20</v>
      </c>
      <c r="H28" s="249">
        <v>881400</v>
      </c>
      <c r="I28" s="275">
        <v>146400</v>
      </c>
      <c r="J28" s="280">
        <v>16.6</v>
      </c>
      <c r="K28" s="12">
        <v>2</v>
      </c>
      <c r="L28" s="277">
        <v>100400</v>
      </c>
      <c r="M28" s="275">
        <v>24400</v>
      </c>
      <c r="N28" s="280">
        <v>24.3</v>
      </c>
      <c r="O28" s="12">
        <v>37</v>
      </c>
      <c r="P28" s="277">
        <v>96400</v>
      </c>
      <c r="Q28" s="275">
        <v>23000</v>
      </c>
      <c r="R28" s="12">
        <v>23.9</v>
      </c>
      <c r="S28" s="12">
        <v>32</v>
      </c>
      <c r="T28" s="196"/>
    </row>
    <row r="29" spans="2:20" ht="13.5">
      <c r="B29" s="12" t="s">
        <v>603</v>
      </c>
      <c r="C29" s="228">
        <v>2764400</v>
      </c>
      <c r="D29" s="12">
        <v>48.2</v>
      </c>
      <c r="E29" s="12">
        <v>33</v>
      </c>
      <c r="F29" s="280">
        <v>40.1</v>
      </c>
      <c r="G29" s="12">
        <v>33</v>
      </c>
      <c r="H29" s="248">
        <v>1599000</v>
      </c>
      <c r="I29" s="275">
        <v>212200</v>
      </c>
      <c r="J29" s="280">
        <v>13.3</v>
      </c>
      <c r="K29" s="12">
        <v>5</v>
      </c>
      <c r="L29" s="277">
        <v>188600</v>
      </c>
      <c r="M29" s="275">
        <v>23800</v>
      </c>
      <c r="N29" s="280">
        <v>12.6</v>
      </c>
      <c r="O29" s="12">
        <v>44</v>
      </c>
      <c r="P29" s="277">
        <v>179500</v>
      </c>
      <c r="Q29" s="275">
        <v>17200</v>
      </c>
      <c r="R29" s="12">
        <v>9.6</v>
      </c>
      <c r="S29" s="12">
        <v>44</v>
      </c>
      <c r="T29" s="196"/>
    </row>
    <row r="30" spans="2:20" ht="13.5">
      <c r="B30" s="12" t="s">
        <v>493</v>
      </c>
      <c r="C30" s="228">
        <v>680900</v>
      </c>
      <c r="D30" s="12">
        <v>50.6</v>
      </c>
      <c r="E30" s="12">
        <v>21</v>
      </c>
      <c r="F30" s="280">
        <v>44.5</v>
      </c>
      <c r="G30" s="12">
        <v>13</v>
      </c>
      <c r="H30" s="249">
        <v>497000</v>
      </c>
      <c r="I30" s="275">
        <v>46300</v>
      </c>
      <c r="J30" s="280">
        <v>9.3</v>
      </c>
      <c r="K30" s="12">
        <v>13</v>
      </c>
      <c r="L30" s="277">
        <v>64000</v>
      </c>
      <c r="M30" s="275">
        <v>19000</v>
      </c>
      <c r="N30" s="280">
        <v>29.7</v>
      </c>
      <c r="O30" s="12">
        <v>26</v>
      </c>
      <c r="P30" s="277">
        <v>57500</v>
      </c>
      <c r="Q30" s="275">
        <v>16100</v>
      </c>
      <c r="R30" s="12">
        <v>28</v>
      </c>
      <c r="S30" s="12">
        <v>19</v>
      </c>
      <c r="T30" s="196"/>
    </row>
    <row r="31" spans="2:20" ht="13.5">
      <c r="B31" s="12" t="s">
        <v>604</v>
      </c>
      <c r="C31" s="228">
        <v>491300</v>
      </c>
      <c r="D31" s="12">
        <v>54.5</v>
      </c>
      <c r="E31" s="12">
        <v>6</v>
      </c>
      <c r="F31" s="280">
        <v>48</v>
      </c>
      <c r="G31" s="12">
        <v>5</v>
      </c>
      <c r="H31" s="249">
        <v>346000</v>
      </c>
      <c r="I31" s="275">
        <v>31000</v>
      </c>
      <c r="J31" s="280">
        <v>9</v>
      </c>
      <c r="K31" s="12">
        <v>16</v>
      </c>
      <c r="L31" s="277">
        <v>34500</v>
      </c>
      <c r="M31" s="275">
        <v>9400</v>
      </c>
      <c r="N31" s="280">
        <v>27.2</v>
      </c>
      <c r="O31" s="12">
        <v>31</v>
      </c>
      <c r="P31" s="277">
        <v>28200</v>
      </c>
      <c r="Q31" s="275">
        <v>7500</v>
      </c>
      <c r="R31" s="12">
        <v>26.6</v>
      </c>
      <c r="S31" s="12">
        <v>25</v>
      </c>
      <c r="T31" s="196"/>
    </row>
    <row r="32" spans="2:20" ht="13.5">
      <c r="B32" s="12" t="s">
        <v>605</v>
      </c>
      <c r="C32" s="228">
        <v>1086800</v>
      </c>
      <c r="D32" s="12">
        <v>47.3</v>
      </c>
      <c r="E32" s="12">
        <v>37</v>
      </c>
      <c r="F32" s="280">
        <v>39.6</v>
      </c>
      <c r="G32" s="12">
        <v>36</v>
      </c>
      <c r="H32" s="249">
        <v>660500</v>
      </c>
      <c r="I32" s="275">
        <v>61600</v>
      </c>
      <c r="J32" s="280">
        <v>9.3</v>
      </c>
      <c r="K32" s="12">
        <v>13</v>
      </c>
      <c r="L32" s="277">
        <v>90600</v>
      </c>
      <c r="M32" s="275">
        <v>13100</v>
      </c>
      <c r="N32" s="280">
        <v>14.5</v>
      </c>
      <c r="O32" s="12">
        <v>41</v>
      </c>
      <c r="P32" s="277">
        <v>91800</v>
      </c>
      <c r="Q32" s="275">
        <v>11900</v>
      </c>
      <c r="R32" s="12">
        <v>13</v>
      </c>
      <c r="S32" s="12">
        <v>40</v>
      </c>
      <c r="T32" s="196"/>
    </row>
    <row r="33" spans="2:20" ht="13.5">
      <c r="B33" s="12" t="s">
        <v>606</v>
      </c>
      <c r="C33" s="228">
        <v>3685100</v>
      </c>
      <c r="D33" s="12">
        <v>49.5</v>
      </c>
      <c r="E33" s="12">
        <v>27</v>
      </c>
      <c r="F33" s="280">
        <v>39.7</v>
      </c>
      <c r="G33" s="12">
        <v>35</v>
      </c>
      <c r="H33" s="248">
        <v>1951800</v>
      </c>
      <c r="I33" s="275">
        <v>215200</v>
      </c>
      <c r="J33" s="280">
        <v>11</v>
      </c>
      <c r="K33" s="12">
        <v>9</v>
      </c>
      <c r="L33" s="277">
        <v>279800</v>
      </c>
      <c r="M33" s="275">
        <v>20200</v>
      </c>
      <c r="N33" s="280">
        <v>7.2</v>
      </c>
      <c r="O33" s="12">
        <v>45</v>
      </c>
      <c r="P33" s="277">
        <v>371900</v>
      </c>
      <c r="Q33" s="275">
        <v>16300</v>
      </c>
      <c r="R33" s="12">
        <v>4.4</v>
      </c>
      <c r="S33" s="12">
        <v>45</v>
      </c>
      <c r="T33" s="196"/>
    </row>
    <row r="34" spans="2:20" ht="13.5">
      <c r="B34" s="12" t="s">
        <v>607</v>
      </c>
      <c r="C34" s="228">
        <v>2169400</v>
      </c>
      <c r="D34" s="12">
        <v>54.8</v>
      </c>
      <c r="E34" s="12">
        <v>5</v>
      </c>
      <c r="F34" s="280">
        <v>45.4</v>
      </c>
      <c r="G34" s="12">
        <v>9</v>
      </c>
      <c r="H34" s="249">
        <v>1379000</v>
      </c>
      <c r="I34" s="275">
        <v>186500</v>
      </c>
      <c r="J34" s="280">
        <v>13.5</v>
      </c>
      <c r="K34" s="12">
        <v>4</v>
      </c>
      <c r="L34" s="277">
        <v>188100</v>
      </c>
      <c r="M34" s="275">
        <v>26600</v>
      </c>
      <c r="N34" s="280">
        <v>14.1</v>
      </c>
      <c r="O34" s="12">
        <v>42</v>
      </c>
      <c r="P34" s="277">
        <v>206700</v>
      </c>
      <c r="Q34" s="275">
        <v>21000</v>
      </c>
      <c r="R34" s="12">
        <v>10.2</v>
      </c>
      <c r="S34" s="12">
        <v>43</v>
      </c>
      <c r="T34" s="196"/>
    </row>
    <row r="35" spans="2:20" ht="13.5">
      <c r="B35" s="12" t="s">
        <v>608</v>
      </c>
      <c r="C35" s="228">
        <v>502500</v>
      </c>
      <c r="D35" s="12">
        <v>54</v>
      </c>
      <c r="E35" s="12">
        <v>9</v>
      </c>
      <c r="F35" s="280">
        <v>45.5</v>
      </c>
      <c r="G35" s="12">
        <v>8</v>
      </c>
      <c r="H35" s="249">
        <v>364600</v>
      </c>
      <c r="I35" s="275">
        <v>28700</v>
      </c>
      <c r="J35" s="280">
        <v>7.9</v>
      </c>
      <c r="K35" s="12">
        <v>17</v>
      </c>
      <c r="L35" s="277">
        <v>47900</v>
      </c>
      <c r="M35" s="275">
        <v>9500</v>
      </c>
      <c r="N35" s="280">
        <v>19.8</v>
      </c>
      <c r="O35" s="12">
        <v>38</v>
      </c>
      <c r="P35" s="277">
        <v>41200</v>
      </c>
      <c r="Q35" s="275">
        <v>7600</v>
      </c>
      <c r="R35" s="12">
        <v>18.4</v>
      </c>
      <c r="S35" s="12">
        <v>38</v>
      </c>
      <c r="T35" s="196"/>
    </row>
    <row r="36" spans="2:20" ht="13.5">
      <c r="B36" s="12" t="s">
        <v>609</v>
      </c>
      <c r="C36" s="228">
        <v>382100</v>
      </c>
      <c r="D36" s="12">
        <v>51</v>
      </c>
      <c r="E36" s="12">
        <v>17</v>
      </c>
      <c r="F36" s="280">
        <v>43</v>
      </c>
      <c r="G36" s="12">
        <v>18</v>
      </c>
      <c r="H36" s="249">
        <v>278200</v>
      </c>
      <c r="I36" s="275">
        <v>19200</v>
      </c>
      <c r="J36" s="280">
        <v>6.9</v>
      </c>
      <c r="K36" s="12">
        <v>23</v>
      </c>
      <c r="L36" s="277">
        <v>41300</v>
      </c>
      <c r="M36" s="275">
        <v>10200</v>
      </c>
      <c r="N36" s="280">
        <v>24.7</v>
      </c>
      <c r="O36" s="12">
        <v>35</v>
      </c>
      <c r="P36" s="277">
        <v>46200</v>
      </c>
      <c r="Q36" s="275">
        <v>10100</v>
      </c>
      <c r="R36" s="12">
        <v>21.9</v>
      </c>
      <c r="S36" s="12">
        <v>34</v>
      </c>
      <c r="T36" s="196"/>
    </row>
    <row r="37" spans="2:20" ht="13.5">
      <c r="B37" s="12" t="s">
        <v>610</v>
      </c>
      <c r="C37" s="228">
        <v>208600</v>
      </c>
      <c r="D37" s="12">
        <v>53.2</v>
      </c>
      <c r="E37" s="12">
        <v>13</v>
      </c>
      <c r="F37" s="280">
        <v>44.8</v>
      </c>
      <c r="G37" s="12">
        <v>10</v>
      </c>
      <c r="H37" s="249">
        <v>146000</v>
      </c>
      <c r="I37" s="275">
        <v>9300</v>
      </c>
      <c r="J37" s="280">
        <v>6.4</v>
      </c>
      <c r="K37" s="12">
        <v>26</v>
      </c>
      <c r="L37" s="277">
        <v>17000</v>
      </c>
      <c r="M37" s="275">
        <v>5700</v>
      </c>
      <c r="N37" s="280">
        <v>33.5</v>
      </c>
      <c r="O37" s="12">
        <v>14</v>
      </c>
      <c r="P37" s="277">
        <v>18800</v>
      </c>
      <c r="Q37" s="275">
        <v>5700</v>
      </c>
      <c r="R37" s="12">
        <v>30.3</v>
      </c>
      <c r="S37" s="12">
        <v>13</v>
      </c>
      <c r="T37" s="196"/>
    </row>
    <row r="38" spans="2:20" ht="13.5">
      <c r="B38" s="12" t="s">
        <v>611</v>
      </c>
      <c r="C38" s="228">
        <v>249900</v>
      </c>
      <c r="D38" s="12">
        <v>56.1</v>
      </c>
      <c r="E38" s="12">
        <v>3</v>
      </c>
      <c r="F38" s="280">
        <v>49.1</v>
      </c>
      <c r="G38" s="12">
        <v>3</v>
      </c>
      <c r="H38" s="249">
        <v>182400</v>
      </c>
      <c r="I38" s="275">
        <v>9100</v>
      </c>
      <c r="J38" s="280">
        <v>5</v>
      </c>
      <c r="K38" s="12">
        <v>40</v>
      </c>
      <c r="L38" s="277">
        <v>25900</v>
      </c>
      <c r="M38" s="275">
        <v>10700</v>
      </c>
      <c r="N38" s="280">
        <v>41.3</v>
      </c>
      <c r="O38" s="12">
        <v>3</v>
      </c>
      <c r="P38" s="277">
        <v>25800</v>
      </c>
      <c r="Q38" s="275">
        <v>10100</v>
      </c>
      <c r="R38" s="12">
        <v>39.1</v>
      </c>
      <c r="S38" s="12">
        <v>3</v>
      </c>
      <c r="T38" s="196"/>
    </row>
    <row r="39" spans="2:20" ht="13.5">
      <c r="B39" s="12" t="s">
        <v>612</v>
      </c>
      <c r="C39" s="228">
        <v>734700</v>
      </c>
      <c r="D39" s="12">
        <v>48.5</v>
      </c>
      <c r="E39" s="12">
        <v>32</v>
      </c>
      <c r="F39" s="280">
        <v>41.8</v>
      </c>
      <c r="G39" s="12">
        <v>23</v>
      </c>
      <c r="H39" s="249">
        <v>488800</v>
      </c>
      <c r="I39" s="275">
        <v>28400</v>
      </c>
      <c r="J39" s="280">
        <v>5.8</v>
      </c>
      <c r="K39" s="12">
        <v>35</v>
      </c>
      <c r="L39" s="277">
        <v>68800</v>
      </c>
      <c r="M39" s="275">
        <v>22100</v>
      </c>
      <c r="N39" s="280">
        <v>32.1</v>
      </c>
      <c r="O39" s="12">
        <v>21</v>
      </c>
      <c r="P39" s="277">
        <v>60800</v>
      </c>
      <c r="Q39" s="275">
        <v>18100</v>
      </c>
      <c r="R39" s="12">
        <v>29.8</v>
      </c>
      <c r="S39" s="12">
        <v>14</v>
      </c>
      <c r="T39" s="196"/>
    </row>
    <row r="40" spans="2:20" ht="13.5">
      <c r="B40" s="12" t="s">
        <v>613</v>
      </c>
      <c r="C40" s="228">
        <v>1147600</v>
      </c>
      <c r="D40" s="12">
        <v>49.7</v>
      </c>
      <c r="E40" s="12">
        <v>24</v>
      </c>
      <c r="F40" s="280">
        <v>41.6</v>
      </c>
      <c r="G40" s="12">
        <v>26</v>
      </c>
      <c r="H40" s="249">
        <v>701800</v>
      </c>
      <c r="I40" s="275">
        <v>68100</v>
      </c>
      <c r="J40" s="280">
        <v>9.7</v>
      </c>
      <c r="K40" s="12">
        <v>12</v>
      </c>
      <c r="L40" s="277">
        <v>104800</v>
      </c>
      <c r="M40" s="275">
        <v>26200</v>
      </c>
      <c r="N40" s="280">
        <v>25</v>
      </c>
      <c r="O40" s="12">
        <v>34</v>
      </c>
      <c r="P40" s="277">
        <v>107700</v>
      </c>
      <c r="Q40" s="275">
        <v>23000</v>
      </c>
      <c r="R40" s="12">
        <v>21.4</v>
      </c>
      <c r="S40" s="12">
        <v>35</v>
      </c>
      <c r="T40" s="196"/>
    </row>
    <row r="41" spans="2:20" ht="13.5">
      <c r="B41" s="12" t="s">
        <v>614</v>
      </c>
      <c r="C41" s="228">
        <v>584100</v>
      </c>
      <c r="D41" s="12">
        <v>50.7</v>
      </c>
      <c r="E41" s="12">
        <v>18</v>
      </c>
      <c r="F41" s="280">
        <v>43.6</v>
      </c>
      <c r="G41" s="12">
        <v>15</v>
      </c>
      <c r="H41" s="249">
        <v>387800</v>
      </c>
      <c r="I41" s="275">
        <v>23500</v>
      </c>
      <c r="J41" s="280">
        <v>6.1</v>
      </c>
      <c r="K41" s="12">
        <v>32</v>
      </c>
      <c r="L41" s="277">
        <v>65000</v>
      </c>
      <c r="M41" s="275">
        <v>21200</v>
      </c>
      <c r="N41" s="280">
        <v>32.6</v>
      </c>
      <c r="O41" s="12">
        <v>18</v>
      </c>
      <c r="P41" s="277">
        <v>69200</v>
      </c>
      <c r="Q41" s="275">
        <v>19500</v>
      </c>
      <c r="R41" s="12">
        <v>28.2</v>
      </c>
      <c r="S41" s="12">
        <v>17</v>
      </c>
      <c r="T41" s="196"/>
    </row>
    <row r="42" spans="2:20" ht="13.5">
      <c r="B42" s="12" t="s">
        <v>615</v>
      </c>
      <c r="C42" s="228">
        <v>297000</v>
      </c>
      <c r="D42" s="12">
        <v>48.2</v>
      </c>
      <c r="E42" s="12">
        <v>33</v>
      </c>
      <c r="F42" s="280">
        <v>41.2</v>
      </c>
      <c r="G42" s="12">
        <v>28</v>
      </c>
      <c r="H42" s="249">
        <v>204900</v>
      </c>
      <c r="I42" s="275">
        <v>13100</v>
      </c>
      <c r="J42" s="280">
        <v>6.4</v>
      </c>
      <c r="K42" s="12">
        <v>26</v>
      </c>
      <c r="L42" s="277">
        <v>29000</v>
      </c>
      <c r="M42" s="275">
        <v>10100</v>
      </c>
      <c r="N42" s="280">
        <v>34.8</v>
      </c>
      <c r="O42" s="12">
        <v>12</v>
      </c>
      <c r="P42" s="277">
        <v>31500</v>
      </c>
      <c r="Q42" s="275">
        <v>9400</v>
      </c>
      <c r="R42" s="12">
        <v>29.8</v>
      </c>
      <c r="S42" s="12">
        <v>14</v>
      </c>
      <c r="T42" s="196"/>
    </row>
    <row r="43" spans="2:20" ht="13.5">
      <c r="B43" s="12" t="s">
        <v>616</v>
      </c>
      <c r="C43" s="228">
        <v>372700</v>
      </c>
      <c r="D43" s="12">
        <v>54.1</v>
      </c>
      <c r="E43" s="12">
        <v>7</v>
      </c>
      <c r="F43" s="280">
        <v>44.7</v>
      </c>
      <c r="G43" s="12">
        <v>12</v>
      </c>
      <c r="H43" s="249">
        <v>264400</v>
      </c>
      <c r="I43" s="275">
        <v>19600</v>
      </c>
      <c r="J43" s="280">
        <v>7.4</v>
      </c>
      <c r="K43" s="12">
        <v>19</v>
      </c>
      <c r="L43" s="277">
        <v>37100</v>
      </c>
      <c r="M43" s="275">
        <v>10800</v>
      </c>
      <c r="N43" s="280">
        <v>29.1</v>
      </c>
      <c r="O43" s="12">
        <v>28</v>
      </c>
      <c r="P43" s="277">
        <v>33300</v>
      </c>
      <c r="Q43" s="275">
        <v>8500</v>
      </c>
      <c r="R43" s="12">
        <v>25.5</v>
      </c>
      <c r="S43" s="12">
        <v>27</v>
      </c>
      <c r="T43" s="196"/>
    </row>
    <row r="44" spans="2:20" ht="13.5">
      <c r="B44" s="12" t="s">
        <v>617</v>
      </c>
      <c r="C44" s="228">
        <v>574000</v>
      </c>
      <c r="D44" s="12">
        <v>47.5</v>
      </c>
      <c r="E44" s="12">
        <v>36</v>
      </c>
      <c r="F44" s="280">
        <v>42.3</v>
      </c>
      <c r="G44" s="12">
        <v>22</v>
      </c>
      <c r="H44" s="249">
        <v>376600</v>
      </c>
      <c r="I44" s="275">
        <v>24200</v>
      </c>
      <c r="J44" s="280">
        <v>6.4</v>
      </c>
      <c r="K44" s="12">
        <v>26</v>
      </c>
      <c r="L44" s="277">
        <v>60800</v>
      </c>
      <c r="M44" s="275">
        <v>19500</v>
      </c>
      <c r="N44" s="280">
        <v>32.1</v>
      </c>
      <c r="O44" s="12">
        <v>21</v>
      </c>
      <c r="P44" s="277">
        <v>61500</v>
      </c>
      <c r="Q44" s="275">
        <v>17200</v>
      </c>
      <c r="R44" s="12">
        <v>28</v>
      </c>
      <c r="S44" s="12">
        <v>19</v>
      </c>
      <c r="T44" s="196"/>
    </row>
    <row r="45" spans="2:20" ht="13.5">
      <c r="B45" s="12" t="s">
        <v>618</v>
      </c>
      <c r="C45" s="228">
        <v>312800</v>
      </c>
      <c r="D45" s="12">
        <v>47.3</v>
      </c>
      <c r="E45" s="12">
        <v>37</v>
      </c>
      <c r="F45" s="280">
        <v>39</v>
      </c>
      <c r="G45" s="12">
        <v>38</v>
      </c>
      <c r="H45" s="249">
        <v>208900</v>
      </c>
      <c r="I45" s="275">
        <v>14000</v>
      </c>
      <c r="J45" s="280">
        <v>6.7</v>
      </c>
      <c r="K45" s="12">
        <v>25</v>
      </c>
      <c r="L45" s="277">
        <v>33200</v>
      </c>
      <c r="M45" s="275">
        <v>13300</v>
      </c>
      <c r="N45" s="280">
        <v>40.1</v>
      </c>
      <c r="O45" s="12">
        <v>6</v>
      </c>
      <c r="P45" s="277">
        <v>39900</v>
      </c>
      <c r="Q45" s="275">
        <v>14300</v>
      </c>
      <c r="R45" s="12">
        <v>35.8</v>
      </c>
      <c r="S45" s="12">
        <v>5</v>
      </c>
      <c r="T45" s="196"/>
    </row>
    <row r="46" spans="2:20" ht="13.5">
      <c r="B46" s="12" t="s">
        <v>619</v>
      </c>
      <c r="C46" s="228">
        <v>2034000</v>
      </c>
      <c r="D46" s="12">
        <v>45.8</v>
      </c>
      <c r="E46" s="12">
        <v>42</v>
      </c>
      <c r="F46" s="280">
        <v>35.5</v>
      </c>
      <c r="G46" s="12">
        <v>45</v>
      </c>
      <c r="H46" s="248">
        <v>1090400</v>
      </c>
      <c r="I46" s="275">
        <v>115700</v>
      </c>
      <c r="J46" s="280">
        <v>10.6</v>
      </c>
      <c r="K46" s="12">
        <v>10</v>
      </c>
      <c r="L46" s="277">
        <v>158600</v>
      </c>
      <c r="M46" s="275">
        <v>23700</v>
      </c>
      <c r="N46" s="280">
        <v>14.9</v>
      </c>
      <c r="O46" s="12">
        <v>40</v>
      </c>
      <c r="P46" s="277">
        <v>192700</v>
      </c>
      <c r="Q46" s="275">
        <v>23700</v>
      </c>
      <c r="R46" s="12">
        <v>12.3</v>
      </c>
      <c r="S46" s="12">
        <v>41</v>
      </c>
      <c r="T46" s="196"/>
    </row>
    <row r="47" spans="2:20" ht="13.5">
      <c r="B47" s="12" t="s">
        <v>620</v>
      </c>
      <c r="C47" s="228">
        <v>286100</v>
      </c>
      <c r="D47" s="12">
        <v>52.7</v>
      </c>
      <c r="E47" s="12">
        <v>14</v>
      </c>
      <c r="F47" s="280">
        <v>44.4</v>
      </c>
      <c r="G47" s="12">
        <v>14</v>
      </c>
      <c r="H47" s="249">
        <v>198200</v>
      </c>
      <c r="I47" s="275">
        <v>8800</v>
      </c>
      <c r="J47" s="280">
        <v>4.4</v>
      </c>
      <c r="K47" s="12">
        <v>45</v>
      </c>
      <c r="L47" s="277">
        <v>23300</v>
      </c>
      <c r="M47" s="275">
        <v>6000</v>
      </c>
      <c r="N47" s="280">
        <v>25.8</v>
      </c>
      <c r="O47" s="12">
        <v>33</v>
      </c>
      <c r="P47" s="277">
        <v>24800</v>
      </c>
      <c r="Q47" s="275">
        <v>6100</v>
      </c>
      <c r="R47" s="12">
        <v>24.6</v>
      </c>
      <c r="S47" s="12">
        <v>30</v>
      </c>
      <c r="T47" s="196"/>
    </row>
    <row r="48" spans="2:20" ht="13.5">
      <c r="B48" s="12" t="s">
        <v>621</v>
      </c>
      <c r="C48" s="228">
        <v>539200</v>
      </c>
      <c r="D48" s="12">
        <v>49.5</v>
      </c>
      <c r="E48" s="12">
        <v>27</v>
      </c>
      <c r="F48" s="280">
        <v>41.2</v>
      </c>
      <c r="G48" s="12">
        <v>28</v>
      </c>
      <c r="H48" s="249">
        <v>354100</v>
      </c>
      <c r="I48" s="275">
        <v>16800</v>
      </c>
      <c r="J48" s="280">
        <v>4.7</v>
      </c>
      <c r="K48" s="12">
        <v>42</v>
      </c>
      <c r="L48" s="277">
        <v>54100</v>
      </c>
      <c r="M48" s="275">
        <v>15500</v>
      </c>
      <c r="N48" s="280">
        <v>28.7</v>
      </c>
      <c r="O48" s="12">
        <v>29</v>
      </c>
      <c r="P48" s="277">
        <v>58300</v>
      </c>
      <c r="Q48" s="275">
        <v>15500</v>
      </c>
      <c r="R48" s="12">
        <v>26.6</v>
      </c>
      <c r="S48" s="12">
        <v>25</v>
      </c>
      <c r="T48" s="196"/>
    </row>
    <row r="49" spans="2:19" ht="13.5">
      <c r="B49" s="12" t="s">
        <v>622</v>
      </c>
      <c r="C49" s="228">
        <v>663800</v>
      </c>
      <c r="D49" s="12">
        <v>46.2</v>
      </c>
      <c r="E49" s="12">
        <v>40</v>
      </c>
      <c r="F49" s="280">
        <v>37.6</v>
      </c>
      <c r="G49" s="12">
        <v>41</v>
      </c>
      <c r="H49" s="249">
        <v>426800</v>
      </c>
      <c r="I49" s="279">
        <v>27200</v>
      </c>
      <c r="J49" s="280">
        <v>6.4</v>
      </c>
      <c r="K49" s="12">
        <v>26</v>
      </c>
      <c r="L49" s="277">
        <v>60000</v>
      </c>
      <c r="M49" s="275">
        <v>20200</v>
      </c>
      <c r="N49" s="280">
        <v>33.7</v>
      </c>
      <c r="O49" s="12">
        <v>13</v>
      </c>
      <c r="P49" s="277">
        <v>63300</v>
      </c>
      <c r="Q49" s="275">
        <v>17500</v>
      </c>
      <c r="R49" s="12">
        <v>27.6</v>
      </c>
      <c r="S49" s="12">
        <v>21</v>
      </c>
    </row>
    <row r="50" spans="2:19" ht="13.5">
      <c r="B50" s="12" t="s">
        <v>623</v>
      </c>
      <c r="C50" s="228">
        <v>467200</v>
      </c>
      <c r="D50" s="12">
        <v>49.6</v>
      </c>
      <c r="E50" s="12">
        <v>26</v>
      </c>
      <c r="F50" s="280">
        <v>42.4</v>
      </c>
      <c r="G50" s="12">
        <v>21</v>
      </c>
      <c r="H50" s="249">
        <v>292700</v>
      </c>
      <c r="I50" s="279">
        <v>17700</v>
      </c>
      <c r="J50" s="280">
        <v>6</v>
      </c>
      <c r="K50" s="12">
        <v>33</v>
      </c>
      <c r="L50" s="277">
        <v>48600</v>
      </c>
      <c r="M50" s="275">
        <v>19600</v>
      </c>
      <c r="N50" s="280">
        <v>40.3</v>
      </c>
      <c r="O50" s="12">
        <v>5</v>
      </c>
      <c r="P50" s="277">
        <v>48000</v>
      </c>
      <c r="Q50" s="275">
        <v>16800</v>
      </c>
      <c r="R50" s="12">
        <v>35</v>
      </c>
      <c r="S50" s="12">
        <v>6</v>
      </c>
    </row>
    <row r="51" spans="2:19" ht="13.5">
      <c r="B51" s="12" t="s">
        <v>624</v>
      </c>
      <c r="C51" s="228">
        <v>443800</v>
      </c>
      <c r="D51" s="12">
        <v>44.4</v>
      </c>
      <c r="E51" s="12">
        <v>45</v>
      </c>
      <c r="F51" s="280">
        <v>38.1</v>
      </c>
      <c r="G51" s="12">
        <v>40</v>
      </c>
      <c r="H51" s="249">
        <v>292900</v>
      </c>
      <c r="I51" s="279">
        <v>14100</v>
      </c>
      <c r="J51" s="280">
        <v>4.8</v>
      </c>
      <c r="K51" s="12">
        <v>41</v>
      </c>
      <c r="L51" s="277">
        <v>49000</v>
      </c>
      <c r="M51" s="275">
        <v>19800</v>
      </c>
      <c r="N51" s="280">
        <v>40.4</v>
      </c>
      <c r="O51" s="12">
        <v>4</v>
      </c>
      <c r="P51" s="277">
        <v>50400</v>
      </c>
      <c r="Q51" s="275">
        <v>18500</v>
      </c>
      <c r="R51" s="12">
        <v>36.7</v>
      </c>
      <c r="S51" s="12">
        <v>4</v>
      </c>
    </row>
    <row r="52" spans="2:19" ht="13.5">
      <c r="B52" s="12" t="s">
        <v>625</v>
      </c>
      <c r="C52" s="228">
        <v>718200</v>
      </c>
      <c r="D52" s="12">
        <v>44.4</v>
      </c>
      <c r="E52" s="12">
        <v>45</v>
      </c>
      <c r="F52" s="280">
        <v>39.8</v>
      </c>
      <c r="G52" s="12">
        <v>34</v>
      </c>
      <c r="H52" s="249">
        <v>472400</v>
      </c>
      <c r="I52" s="279">
        <v>21400</v>
      </c>
      <c r="J52" s="280">
        <v>4.5</v>
      </c>
      <c r="K52" s="12">
        <v>43</v>
      </c>
      <c r="L52" s="277">
        <v>86400</v>
      </c>
      <c r="M52" s="275">
        <v>41400</v>
      </c>
      <c r="N52" s="280">
        <v>47.9</v>
      </c>
      <c r="O52" s="12">
        <v>1</v>
      </c>
      <c r="P52" s="277">
        <v>99600</v>
      </c>
      <c r="Q52" s="275">
        <v>43400</v>
      </c>
      <c r="R52" s="12">
        <v>43.6</v>
      </c>
      <c r="S52" s="12">
        <v>1</v>
      </c>
    </row>
    <row r="53" spans="2:19" ht="13.5">
      <c r="B53" s="12" t="s">
        <v>626</v>
      </c>
      <c r="C53" s="228">
        <v>504400</v>
      </c>
      <c r="D53" s="12">
        <v>32.5</v>
      </c>
      <c r="E53" s="12">
        <v>47</v>
      </c>
      <c r="F53" s="280">
        <v>24.4</v>
      </c>
      <c r="G53" s="12">
        <v>47</v>
      </c>
      <c r="H53" s="249">
        <v>253000</v>
      </c>
      <c r="I53" s="279">
        <v>10400</v>
      </c>
      <c r="J53" s="280">
        <v>4.1</v>
      </c>
      <c r="K53" s="12">
        <v>47</v>
      </c>
      <c r="L53" s="277">
        <v>30200</v>
      </c>
      <c r="M53" s="275">
        <v>9300</v>
      </c>
      <c r="N53" s="280">
        <v>30.8</v>
      </c>
      <c r="O53" s="12">
        <v>24</v>
      </c>
      <c r="P53" s="277">
        <v>41700</v>
      </c>
      <c r="Q53" s="275">
        <v>10000</v>
      </c>
      <c r="R53" s="12">
        <v>24</v>
      </c>
      <c r="S53" s="12">
        <v>31</v>
      </c>
    </row>
    <row r="54" ht="13.5">
      <c r="B54" t="s">
        <v>627</v>
      </c>
    </row>
    <row r="55" ht="13.5">
      <c r="B55" s="170"/>
    </row>
  </sheetData>
  <sheetProtection/>
  <mergeCells count="8">
    <mergeCell ref="D3:G3"/>
    <mergeCell ref="H3:K3"/>
    <mergeCell ref="L3:O3"/>
    <mergeCell ref="P3:S3"/>
    <mergeCell ref="D4:G4"/>
    <mergeCell ref="I4:K4"/>
    <mergeCell ref="M4:O4"/>
    <mergeCell ref="Q4:S4"/>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B1:Q51"/>
  <sheetViews>
    <sheetView zoomScalePageLayoutView="0" workbookViewId="0" topLeftCell="A1">
      <selection activeCell="E1" sqref="E1"/>
    </sheetView>
  </sheetViews>
  <sheetFormatPr defaultColWidth="9.140625" defaultRowHeight="15"/>
  <cols>
    <col min="1" max="1" width="1.28515625" style="0" customWidth="1"/>
    <col min="2" max="2" width="12.28125" style="0" bestFit="1" customWidth="1"/>
    <col min="3" max="3" width="10.421875" style="0" hidden="1" customWidth="1"/>
    <col min="4" max="6" width="8.421875" style="0" customWidth="1"/>
    <col min="7" max="7" width="8.421875" style="0" bestFit="1" customWidth="1"/>
    <col min="8" max="9" width="8.421875" style="0" customWidth="1"/>
    <col min="10" max="10" width="8.421875" style="0" bestFit="1" customWidth="1"/>
    <col min="11" max="13" width="8.421875" style="0" customWidth="1"/>
    <col min="14" max="14" width="8.421875" style="0" bestFit="1" customWidth="1"/>
    <col min="15" max="15" width="8.421875" style="0" customWidth="1"/>
    <col min="16" max="16" width="9.140625" style="0" bestFit="1" customWidth="1"/>
  </cols>
  <sheetData>
    <row r="1" spans="2:5" ht="13.5">
      <c r="B1" s="168" t="s">
        <v>437</v>
      </c>
      <c r="E1" t="s">
        <v>201</v>
      </c>
    </row>
    <row r="2" spans="14:15" ht="13.5">
      <c r="N2" s="295" t="s">
        <v>121</v>
      </c>
      <c r="O2" s="295"/>
    </row>
    <row r="3" spans="2:15" ht="13.5">
      <c r="B3" s="8"/>
      <c r="C3" s="7"/>
      <c r="D3" s="296" t="s">
        <v>137</v>
      </c>
      <c r="E3" s="292" t="s">
        <v>244</v>
      </c>
      <c r="F3" s="293"/>
      <c r="G3" s="294"/>
      <c r="H3" s="292" t="s">
        <v>245</v>
      </c>
      <c r="I3" s="293"/>
      <c r="J3" s="294"/>
      <c r="K3" s="292" t="s">
        <v>246</v>
      </c>
      <c r="L3" s="293"/>
      <c r="M3" s="293"/>
      <c r="N3" s="294"/>
      <c r="O3" s="296" t="s">
        <v>11</v>
      </c>
    </row>
    <row r="4" spans="2:15" ht="13.5">
      <c r="B4" s="16"/>
      <c r="C4" s="10"/>
      <c r="D4" s="297"/>
      <c r="E4" s="78" t="s">
        <v>137</v>
      </c>
      <c r="F4" s="78" t="s">
        <v>243</v>
      </c>
      <c r="G4" s="78" t="s">
        <v>242</v>
      </c>
      <c r="H4" s="78" t="s">
        <v>137</v>
      </c>
      <c r="I4" s="78" t="s">
        <v>16</v>
      </c>
      <c r="J4" s="78" t="s">
        <v>17</v>
      </c>
      <c r="K4" s="78" t="s">
        <v>137</v>
      </c>
      <c r="L4" s="78" t="s">
        <v>18</v>
      </c>
      <c r="M4" s="78" t="s">
        <v>19</v>
      </c>
      <c r="N4" s="79" t="s">
        <v>20</v>
      </c>
      <c r="O4" s="297"/>
    </row>
    <row r="5" spans="2:15" ht="13.5">
      <c r="B5" s="8" t="s">
        <v>15</v>
      </c>
      <c r="C5" s="15"/>
      <c r="D5" s="134"/>
      <c r="E5" s="134"/>
      <c r="F5" s="134"/>
      <c r="G5" s="134"/>
      <c r="H5" s="134"/>
      <c r="I5" s="134"/>
      <c r="J5" s="134"/>
      <c r="K5" s="134"/>
      <c r="L5" s="134"/>
      <c r="M5" s="134"/>
      <c r="N5" s="134"/>
      <c r="O5" s="134"/>
    </row>
    <row r="6" spans="2:15" ht="13.5">
      <c r="B6" s="16" t="s">
        <v>319</v>
      </c>
      <c r="C6" s="7"/>
      <c r="D6" s="13"/>
      <c r="E6" s="13"/>
      <c r="F6" s="13"/>
      <c r="G6" s="13"/>
      <c r="H6" s="13"/>
      <c r="I6" s="13"/>
      <c r="J6" s="13"/>
      <c r="K6" s="13"/>
      <c r="L6" s="13"/>
      <c r="M6" s="13"/>
      <c r="N6" s="13"/>
      <c r="O6" s="13"/>
    </row>
    <row r="7" spans="2:15" ht="13.5">
      <c r="B7" s="16" t="s">
        <v>316</v>
      </c>
      <c r="C7" s="15"/>
      <c r="D7" s="17">
        <v>350000</v>
      </c>
      <c r="E7" s="43">
        <v>297000</v>
      </c>
      <c r="F7" s="43">
        <v>162000</v>
      </c>
      <c r="G7" s="43">
        <v>135000</v>
      </c>
      <c r="H7" s="43">
        <v>33400</v>
      </c>
      <c r="I7" s="43">
        <v>24100</v>
      </c>
      <c r="J7" s="43">
        <v>9300</v>
      </c>
      <c r="K7" s="43">
        <v>18500</v>
      </c>
      <c r="L7" s="53" t="s">
        <v>103</v>
      </c>
      <c r="M7" s="53" t="s">
        <v>103</v>
      </c>
      <c r="N7" s="53" t="s">
        <v>103</v>
      </c>
      <c r="O7" s="43">
        <v>1200</v>
      </c>
    </row>
    <row r="8" spans="2:15" ht="13.5">
      <c r="B8" s="16" t="s">
        <v>317</v>
      </c>
      <c r="C8" s="15"/>
      <c r="D8" s="17">
        <v>390320</v>
      </c>
      <c r="E8" s="43">
        <v>319050</v>
      </c>
      <c r="F8" s="43">
        <v>164620</v>
      </c>
      <c r="G8" s="43">
        <v>154430</v>
      </c>
      <c r="H8" s="43">
        <v>37130</v>
      </c>
      <c r="I8" s="43">
        <v>28380</v>
      </c>
      <c r="J8" s="43">
        <v>8750</v>
      </c>
      <c r="K8" s="43">
        <v>33340</v>
      </c>
      <c r="L8" s="43">
        <v>21370</v>
      </c>
      <c r="M8" s="53" t="s">
        <v>103</v>
      </c>
      <c r="N8" s="53" t="s">
        <v>103</v>
      </c>
      <c r="O8" s="43">
        <v>800</v>
      </c>
    </row>
    <row r="9" spans="2:15" ht="13.5">
      <c r="B9" s="16" t="s">
        <v>320</v>
      </c>
      <c r="C9" s="15"/>
      <c r="D9" s="17">
        <v>439300</v>
      </c>
      <c r="E9" s="43">
        <v>360200</v>
      </c>
      <c r="F9" s="43">
        <v>166400</v>
      </c>
      <c r="G9" s="43">
        <v>193800</v>
      </c>
      <c r="H9" s="43">
        <v>36600</v>
      </c>
      <c r="I9" s="43">
        <v>28400</v>
      </c>
      <c r="J9" s="43">
        <v>8200</v>
      </c>
      <c r="K9" s="43">
        <v>40600</v>
      </c>
      <c r="L9" s="43">
        <v>21800</v>
      </c>
      <c r="M9" s="53" t="s">
        <v>97</v>
      </c>
      <c r="N9" s="53" t="s">
        <v>97</v>
      </c>
      <c r="O9" s="43">
        <v>1900</v>
      </c>
    </row>
    <row r="10" spans="2:15" ht="13.5">
      <c r="B10" s="16" t="s">
        <v>321</v>
      </c>
      <c r="C10" s="15"/>
      <c r="D10" s="17">
        <v>490000</v>
      </c>
      <c r="E10" s="43">
        <v>405700</v>
      </c>
      <c r="F10" s="43">
        <v>149300</v>
      </c>
      <c r="G10" s="43">
        <v>256400</v>
      </c>
      <c r="H10" s="43">
        <v>33400</v>
      </c>
      <c r="I10" s="43">
        <v>21800</v>
      </c>
      <c r="J10" s="43">
        <v>11600</v>
      </c>
      <c r="K10" s="43">
        <v>49500</v>
      </c>
      <c r="L10" s="43">
        <v>18000</v>
      </c>
      <c r="M10" s="43">
        <v>30200</v>
      </c>
      <c r="N10" s="43">
        <v>1300</v>
      </c>
      <c r="O10" s="43">
        <v>1400</v>
      </c>
    </row>
    <row r="11" spans="2:15" ht="13.5">
      <c r="B11" s="16" t="s">
        <v>322</v>
      </c>
      <c r="C11" s="15"/>
      <c r="D11" s="17">
        <v>521600</v>
      </c>
      <c r="E11" s="43">
        <v>432600</v>
      </c>
      <c r="F11" s="43">
        <v>125600</v>
      </c>
      <c r="G11" s="43">
        <v>307000</v>
      </c>
      <c r="H11" s="43">
        <v>32100</v>
      </c>
      <c r="I11" s="43">
        <v>21000</v>
      </c>
      <c r="J11" s="43">
        <v>11000</v>
      </c>
      <c r="K11" s="43">
        <v>54200</v>
      </c>
      <c r="L11" s="43">
        <v>15700</v>
      </c>
      <c r="M11" s="43">
        <v>35900</v>
      </c>
      <c r="N11" s="43">
        <v>2600</v>
      </c>
      <c r="O11" s="43">
        <v>2800</v>
      </c>
    </row>
    <row r="12" spans="2:15" ht="13.5">
      <c r="B12" s="16" t="s">
        <v>323</v>
      </c>
      <c r="C12" s="15"/>
      <c r="D12" s="17">
        <v>556000</v>
      </c>
      <c r="E12" s="43">
        <v>450700</v>
      </c>
      <c r="F12" s="43">
        <v>114200</v>
      </c>
      <c r="G12" s="43">
        <v>336500</v>
      </c>
      <c r="H12" s="43">
        <v>28700</v>
      </c>
      <c r="I12" s="43">
        <v>19900</v>
      </c>
      <c r="J12" s="43">
        <v>8800</v>
      </c>
      <c r="K12" s="43">
        <v>74500</v>
      </c>
      <c r="L12" s="43">
        <v>21400</v>
      </c>
      <c r="M12" s="43">
        <v>49200</v>
      </c>
      <c r="N12" s="43">
        <v>3900</v>
      </c>
      <c r="O12" s="43">
        <v>2100</v>
      </c>
    </row>
    <row r="13" spans="2:15" ht="13.5">
      <c r="B13" s="16" t="s">
        <v>324</v>
      </c>
      <c r="C13" s="15"/>
      <c r="D13" s="17">
        <v>602100</v>
      </c>
      <c r="E13" s="43">
        <v>469600</v>
      </c>
      <c r="F13" s="43">
        <v>102100</v>
      </c>
      <c r="G13" s="43">
        <v>367500</v>
      </c>
      <c r="H13" s="43">
        <v>25000</v>
      </c>
      <c r="I13" s="43">
        <v>16100</v>
      </c>
      <c r="J13" s="43">
        <v>8900</v>
      </c>
      <c r="K13" s="43">
        <v>105700</v>
      </c>
      <c r="L13" s="43">
        <v>32300</v>
      </c>
      <c r="M13" s="43">
        <v>65100</v>
      </c>
      <c r="N13" s="43">
        <v>8200</v>
      </c>
      <c r="O13" s="43">
        <v>1800</v>
      </c>
    </row>
    <row r="14" spans="2:15" ht="13.5">
      <c r="B14" s="16" t="s">
        <v>325</v>
      </c>
      <c r="C14" s="15"/>
      <c r="D14" s="17">
        <v>649000</v>
      </c>
      <c r="E14" s="43">
        <v>495300</v>
      </c>
      <c r="F14" s="43">
        <v>80400</v>
      </c>
      <c r="G14" s="43">
        <v>414800</v>
      </c>
      <c r="H14" s="43">
        <v>23600</v>
      </c>
      <c r="I14" s="43">
        <v>15200</v>
      </c>
      <c r="J14" s="43">
        <v>8400</v>
      </c>
      <c r="K14" s="43">
        <v>127800</v>
      </c>
      <c r="L14" s="43">
        <v>48300</v>
      </c>
      <c r="M14" s="43">
        <v>66800</v>
      </c>
      <c r="N14" s="43">
        <v>12700</v>
      </c>
      <c r="O14" s="43">
        <v>2400</v>
      </c>
    </row>
    <row r="15" spans="2:15" ht="13.5">
      <c r="B15" s="16" t="s">
        <v>326</v>
      </c>
      <c r="C15" s="15"/>
      <c r="D15" s="17">
        <v>674900</v>
      </c>
      <c r="E15" s="43">
        <v>512100</v>
      </c>
      <c r="F15" s="43">
        <v>71100</v>
      </c>
      <c r="G15" s="43">
        <v>440900</v>
      </c>
      <c r="H15" s="43">
        <v>17900</v>
      </c>
      <c r="I15" s="43">
        <v>10000</v>
      </c>
      <c r="J15" s="43">
        <v>8000</v>
      </c>
      <c r="K15" s="43">
        <v>143000</v>
      </c>
      <c r="L15" s="43">
        <v>51600</v>
      </c>
      <c r="M15" s="43">
        <v>70900</v>
      </c>
      <c r="N15" s="43">
        <v>20500</v>
      </c>
      <c r="O15" s="43">
        <v>1900</v>
      </c>
    </row>
    <row r="16" spans="2:15" ht="13.5">
      <c r="B16" s="16" t="s">
        <v>327</v>
      </c>
      <c r="C16" s="15"/>
      <c r="D16" s="47">
        <v>712600</v>
      </c>
      <c r="E16" s="47">
        <v>537400</v>
      </c>
      <c r="F16" s="47">
        <v>65000</v>
      </c>
      <c r="G16" s="43">
        <v>472400</v>
      </c>
      <c r="H16" s="47">
        <v>14700</v>
      </c>
      <c r="I16" s="47">
        <v>7000</v>
      </c>
      <c r="J16" s="43">
        <v>7700</v>
      </c>
      <c r="K16" s="47">
        <v>158500</v>
      </c>
      <c r="L16" s="47">
        <v>62900</v>
      </c>
      <c r="M16" s="43">
        <v>73100</v>
      </c>
      <c r="N16" s="43">
        <v>22300</v>
      </c>
      <c r="O16" s="47">
        <v>2000</v>
      </c>
    </row>
    <row r="17" spans="2:15" ht="13.5">
      <c r="B17" s="16" t="s">
        <v>328</v>
      </c>
      <c r="C17" s="15"/>
      <c r="D17" s="13"/>
      <c r="E17" s="13"/>
      <c r="F17" s="13"/>
      <c r="G17" s="13"/>
      <c r="H17" s="13"/>
      <c r="I17" s="13"/>
      <c r="J17" s="13"/>
      <c r="K17" s="13"/>
      <c r="L17" s="19"/>
      <c r="M17" s="19"/>
      <c r="N17" s="19"/>
      <c r="O17" s="13"/>
    </row>
    <row r="18" spans="2:15" ht="13.5">
      <c r="B18" s="16" t="s">
        <v>316</v>
      </c>
      <c r="C18" s="15"/>
      <c r="D18" s="18">
        <v>100</v>
      </c>
      <c r="E18" s="19">
        <f aca="true" t="shared" si="0" ref="E18:K26">E7/$D7*100</f>
        <v>84.85714285714285</v>
      </c>
      <c r="F18" s="19">
        <f t="shared" si="0"/>
        <v>46.285714285714285</v>
      </c>
      <c r="G18" s="19">
        <f t="shared" si="0"/>
        <v>38.57142857142858</v>
      </c>
      <c r="H18" s="19">
        <f t="shared" si="0"/>
        <v>9.542857142857143</v>
      </c>
      <c r="I18" s="19">
        <f t="shared" si="0"/>
        <v>6.885714285714285</v>
      </c>
      <c r="J18" s="19">
        <f t="shared" si="0"/>
        <v>2.657142857142857</v>
      </c>
      <c r="K18" s="19">
        <f t="shared" si="0"/>
        <v>5.285714285714286</v>
      </c>
      <c r="L18" s="20" t="s">
        <v>97</v>
      </c>
      <c r="M18" s="20" t="s">
        <v>97</v>
      </c>
      <c r="N18" s="20" t="s">
        <v>97</v>
      </c>
      <c r="O18" s="19">
        <f aca="true" t="shared" si="1" ref="O18:O26">O7/$D7*100</f>
        <v>0.34285714285714286</v>
      </c>
    </row>
    <row r="19" spans="2:15" ht="13.5">
      <c r="B19" s="16" t="s">
        <v>329</v>
      </c>
      <c r="C19" s="15"/>
      <c r="D19" s="18">
        <v>100</v>
      </c>
      <c r="E19" s="19">
        <f t="shared" si="0"/>
        <v>81.7406230784997</v>
      </c>
      <c r="F19" s="19">
        <f t="shared" si="0"/>
        <v>42.17565074810412</v>
      </c>
      <c r="G19" s="19">
        <f t="shared" si="0"/>
        <v>39.56497233039557</v>
      </c>
      <c r="H19" s="19">
        <f t="shared" si="0"/>
        <v>9.512707522033203</v>
      </c>
      <c r="I19" s="19">
        <f t="shared" si="0"/>
        <v>7.270957163353146</v>
      </c>
      <c r="J19" s="19">
        <f t="shared" si="0"/>
        <v>2.2417503586800573</v>
      </c>
      <c r="K19" s="19">
        <f t="shared" si="0"/>
        <v>8.541709366673498</v>
      </c>
      <c r="L19" s="19">
        <f aca="true" t="shared" si="2" ref="L19:L26">L8/$D8*100</f>
        <v>5.4749948759991796</v>
      </c>
      <c r="M19" s="20" t="s">
        <v>97</v>
      </c>
      <c r="N19" s="20" t="s">
        <v>97</v>
      </c>
      <c r="O19" s="19">
        <f t="shared" si="1"/>
        <v>0.20496003279360525</v>
      </c>
    </row>
    <row r="20" spans="2:15" ht="13.5">
      <c r="B20" s="16" t="s">
        <v>330</v>
      </c>
      <c r="C20" s="15"/>
      <c r="D20" s="18">
        <v>100</v>
      </c>
      <c r="E20" s="19">
        <f t="shared" si="0"/>
        <v>81.99408149328478</v>
      </c>
      <c r="F20" s="19">
        <f t="shared" si="0"/>
        <v>37.87844297746415</v>
      </c>
      <c r="G20" s="19">
        <f t="shared" si="0"/>
        <v>44.11563851582062</v>
      </c>
      <c r="H20" s="19">
        <f t="shared" si="0"/>
        <v>8.331436376052812</v>
      </c>
      <c r="I20" s="19">
        <f t="shared" si="0"/>
        <v>6.464830412019121</v>
      </c>
      <c r="J20" s="19">
        <f t="shared" si="0"/>
        <v>1.86660596403369</v>
      </c>
      <c r="K20" s="19">
        <f t="shared" si="0"/>
        <v>9.241975870703392</v>
      </c>
      <c r="L20" s="19">
        <f t="shared" si="2"/>
        <v>4.962440245845664</v>
      </c>
      <c r="M20" s="20" t="s">
        <v>97</v>
      </c>
      <c r="N20" s="20" t="s">
        <v>97</v>
      </c>
      <c r="O20" s="19">
        <f t="shared" si="1"/>
        <v>0.4325062599590257</v>
      </c>
    </row>
    <row r="21" spans="2:15" ht="13.5">
      <c r="B21" s="16" t="s">
        <v>331</v>
      </c>
      <c r="C21" s="15"/>
      <c r="D21" s="18">
        <v>100</v>
      </c>
      <c r="E21" s="19">
        <f t="shared" si="0"/>
        <v>82.79591836734694</v>
      </c>
      <c r="F21" s="19">
        <f t="shared" si="0"/>
        <v>30.46938775510204</v>
      </c>
      <c r="G21" s="19">
        <f t="shared" si="0"/>
        <v>52.326530612244895</v>
      </c>
      <c r="H21" s="19">
        <f t="shared" si="0"/>
        <v>6.816326530612245</v>
      </c>
      <c r="I21" s="19">
        <f t="shared" si="0"/>
        <v>4.448979591836735</v>
      </c>
      <c r="J21" s="19">
        <f t="shared" si="0"/>
        <v>2.36734693877551</v>
      </c>
      <c r="K21" s="19">
        <f t="shared" si="0"/>
        <v>10.10204081632653</v>
      </c>
      <c r="L21" s="19">
        <f t="shared" si="2"/>
        <v>3.6734693877551026</v>
      </c>
      <c r="M21" s="19">
        <f aca="true" t="shared" si="3" ref="M21:N26">M10/$D10*100</f>
        <v>6.163265306122448</v>
      </c>
      <c r="N21" s="19">
        <f t="shared" si="3"/>
        <v>0.2653061224489796</v>
      </c>
      <c r="O21" s="19">
        <f t="shared" si="1"/>
        <v>0.2857142857142857</v>
      </c>
    </row>
    <row r="22" spans="2:15" ht="13.5">
      <c r="B22" s="16" t="s">
        <v>322</v>
      </c>
      <c r="C22" s="15"/>
      <c r="D22" s="18">
        <v>100</v>
      </c>
      <c r="E22" s="19">
        <f t="shared" si="0"/>
        <v>82.93711656441718</v>
      </c>
      <c r="F22" s="19">
        <f t="shared" si="0"/>
        <v>24.079754601226995</v>
      </c>
      <c r="G22" s="19">
        <f t="shared" si="0"/>
        <v>58.85736196319018</v>
      </c>
      <c r="H22" s="19">
        <f t="shared" si="0"/>
        <v>6.154141104294478</v>
      </c>
      <c r="I22" s="19">
        <f t="shared" si="0"/>
        <v>4.026073619631902</v>
      </c>
      <c r="J22" s="19">
        <f t="shared" si="0"/>
        <v>2.1088957055214723</v>
      </c>
      <c r="K22" s="19">
        <f t="shared" si="0"/>
        <v>10.391104294478527</v>
      </c>
      <c r="L22" s="19">
        <f t="shared" si="2"/>
        <v>3.0099693251533743</v>
      </c>
      <c r="M22" s="19">
        <f t="shared" si="3"/>
        <v>6.882668711656442</v>
      </c>
      <c r="N22" s="19">
        <f t="shared" si="3"/>
        <v>0.49846625766871167</v>
      </c>
      <c r="O22" s="19">
        <f t="shared" si="1"/>
        <v>0.5368098159509203</v>
      </c>
    </row>
    <row r="23" spans="2:15" ht="13.5">
      <c r="B23" s="16" t="s">
        <v>323</v>
      </c>
      <c r="C23" s="15"/>
      <c r="D23" s="18">
        <v>100</v>
      </c>
      <c r="E23" s="19">
        <f t="shared" si="0"/>
        <v>81.06115107913669</v>
      </c>
      <c r="F23" s="19">
        <f t="shared" si="0"/>
        <v>20.53956834532374</v>
      </c>
      <c r="G23" s="19">
        <f t="shared" si="0"/>
        <v>60.52158273381295</v>
      </c>
      <c r="H23" s="19">
        <f t="shared" si="0"/>
        <v>5.161870503597122</v>
      </c>
      <c r="I23" s="19">
        <f t="shared" si="0"/>
        <v>3.5791366906474815</v>
      </c>
      <c r="J23" s="19">
        <f t="shared" si="0"/>
        <v>1.5827338129496402</v>
      </c>
      <c r="K23" s="19">
        <f t="shared" si="0"/>
        <v>13.399280575539569</v>
      </c>
      <c r="L23" s="19">
        <f t="shared" si="2"/>
        <v>3.8489208633093526</v>
      </c>
      <c r="M23" s="19">
        <f t="shared" si="3"/>
        <v>8.848920863309353</v>
      </c>
      <c r="N23" s="19">
        <f t="shared" si="3"/>
        <v>0.7014388489208633</v>
      </c>
      <c r="O23" s="19">
        <f t="shared" si="1"/>
        <v>0.3776978417266187</v>
      </c>
    </row>
    <row r="24" spans="2:15" ht="13.5">
      <c r="B24" s="16" t="s">
        <v>332</v>
      </c>
      <c r="C24" s="15"/>
      <c r="D24" s="18">
        <v>100</v>
      </c>
      <c r="E24" s="19">
        <f t="shared" si="0"/>
        <v>77.99368875602059</v>
      </c>
      <c r="F24" s="19">
        <f t="shared" si="0"/>
        <v>16.957316060455074</v>
      </c>
      <c r="G24" s="19">
        <f t="shared" si="0"/>
        <v>61.03637269556552</v>
      </c>
      <c r="H24" s="19">
        <f t="shared" si="0"/>
        <v>4.152134196977246</v>
      </c>
      <c r="I24" s="19">
        <f t="shared" si="0"/>
        <v>2.6739744228533464</v>
      </c>
      <c r="J24" s="19">
        <f t="shared" si="0"/>
        <v>1.4781597741238997</v>
      </c>
      <c r="K24" s="19">
        <f t="shared" si="0"/>
        <v>17.555223384819797</v>
      </c>
      <c r="L24" s="19">
        <f t="shared" si="2"/>
        <v>5.364557382494603</v>
      </c>
      <c r="M24" s="19">
        <f t="shared" si="3"/>
        <v>10.81215744892875</v>
      </c>
      <c r="N24" s="19">
        <f t="shared" si="3"/>
        <v>1.3619000166085369</v>
      </c>
      <c r="O24" s="19">
        <f t="shared" si="1"/>
        <v>0.29895366218236175</v>
      </c>
    </row>
    <row r="25" spans="2:15" ht="13.5">
      <c r="B25" s="16" t="s">
        <v>325</v>
      </c>
      <c r="C25" s="15"/>
      <c r="D25" s="18">
        <v>100</v>
      </c>
      <c r="E25" s="19">
        <f t="shared" si="0"/>
        <v>76.31741140215716</v>
      </c>
      <c r="F25" s="19">
        <f t="shared" si="0"/>
        <v>12.38828967642527</v>
      </c>
      <c r="G25" s="19">
        <f t="shared" si="0"/>
        <v>63.91371340523882</v>
      </c>
      <c r="H25" s="19">
        <f t="shared" si="0"/>
        <v>3.6363636363636362</v>
      </c>
      <c r="I25" s="19">
        <f t="shared" si="0"/>
        <v>2.342064714946071</v>
      </c>
      <c r="J25" s="19">
        <f t="shared" si="0"/>
        <v>1.2942989214175655</v>
      </c>
      <c r="K25" s="19">
        <f t="shared" si="0"/>
        <v>19.691833590138675</v>
      </c>
      <c r="L25" s="19">
        <f t="shared" si="2"/>
        <v>7.442218798151002</v>
      </c>
      <c r="M25" s="19">
        <f t="shared" si="3"/>
        <v>10.29275808936826</v>
      </c>
      <c r="N25" s="19">
        <f t="shared" si="3"/>
        <v>1.9568567026194146</v>
      </c>
      <c r="O25" s="19">
        <f t="shared" si="1"/>
        <v>0.3697996918335901</v>
      </c>
    </row>
    <row r="26" spans="2:15" ht="13.5">
      <c r="B26" s="16" t="s">
        <v>333</v>
      </c>
      <c r="C26" s="15"/>
      <c r="D26" s="18">
        <v>100</v>
      </c>
      <c r="E26" s="19">
        <f t="shared" si="0"/>
        <v>75.87790783819825</v>
      </c>
      <c r="F26" s="19">
        <f t="shared" si="0"/>
        <v>10.534894058379018</v>
      </c>
      <c r="G26" s="19">
        <f t="shared" si="0"/>
        <v>65.32819676989183</v>
      </c>
      <c r="H26" s="19">
        <f t="shared" si="0"/>
        <v>2.6522447770040003</v>
      </c>
      <c r="I26" s="19">
        <f t="shared" si="0"/>
        <v>1.4817009927396652</v>
      </c>
      <c r="J26" s="19">
        <f t="shared" si="0"/>
        <v>1.1853607941917321</v>
      </c>
      <c r="K26" s="19">
        <f t="shared" si="0"/>
        <v>21.18832419617721</v>
      </c>
      <c r="L26" s="19">
        <f t="shared" si="2"/>
        <v>7.645577122536672</v>
      </c>
      <c r="M26" s="19">
        <f t="shared" si="3"/>
        <v>10.505260038524227</v>
      </c>
      <c r="N26" s="19">
        <f t="shared" si="3"/>
        <v>3.0374870351163135</v>
      </c>
      <c r="O26" s="19">
        <f t="shared" si="1"/>
        <v>0.2815231886205364</v>
      </c>
    </row>
    <row r="27" spans="2:15" ht="13.5">
      <c r="B27" s="16" t="s">
        <v>334</v>
      </c>
      <c r="C27" s="15"/>
      <c r="D27" s="18">
        <v>100</v>
      </c>
      <c r="E27" s="19">
        <f aca="true" t="shared" si="4" ref="E27:O27">E16/$D16*100</f>
        <v>75.41397698568622</v>
      </c>
      <c r="F27" s="19">
        <f t="shared" si="4"/>
        <v>9.121526803255684</v>
      </c>
      <c r="G27" s="19">
        <f t="shared" si="4"/>
        <v>66.29245018243054</v>
      </c>
      <c r="H27" s="19">
        <f t="shared" si="4"/>
        <v>2.06286836935167</v>
      </c>
      <c r="I27" s="19">
        <f t="shared" si="4"/>
        <v>0.9823182711198428</v>
      </c>
      <c r="J27" s="19">
        <f t="shared" si="4"/>
        <v>1.080550098231827</v>
      </c>
      <c r="K27" s="19">
        <f t="shared" si="4"/>
        <v>22.24249228178501</v>
      </c>
      <c r="L27" s="19">
        <f t="shared" si="4"/>
        <v>8.82683132191973</v>
      </c>
      <c r="M27" s="19">
        <f t="shared" si="4"/>
        <v>10.25820937412293</v>
      </c>
      <c r="N27" s="19">
        <f t="shared" si="4"/>
        <v>3.1293853494246426</v>
      </c>
      <c r="O27" s="19">
        <f t="shared" si="4"/>
        <v>0.280662363177098</v>
      </c>
    </row>
    <row r="28" spans="2:15" ht="13.5">
      <c r="B28" s="16" t="s">
        <v>1</v>
      </c>
      <c r="C28" s="15"/>
      <c r="D28" s="13"/>
      <c r="E28" s="13"/>
      <c r="F28" s="13"/>
      <c r="G28" s="13"/>
      <c r="H28" s="13"/>
      <c r="I28" s="13"/>
      <c r="J28" s="13"/>
      <c r="K28" s="13"/>
      <c r="L28" s="13"/>
      <c r="M28" s="13"/>
      <c r="N28" s="13"/>
      <c r="O28" s="13"/>
    </row>
    <row r="29" spans="2:15" ht="13.5">
      <c r="B29" s="16" t="s">
        <v>335</v>
      </c>
      <c r="C29" s="15"/>
      <c r="D29" s="21">
        <f>D8-D7</f>
        <v>40320</v>
      </c>
      <c r="E29" s="21">
        <f aca="true" t="shared" si="5" ref="E29:O29">E8-E7</f>
        <v>22050</v>
      </c>
      <c r="F29" s="21">
        <f t="shared" si="5"/>
        <v>2620</v>
      </c>
      <c r="G29" s="21">
        <f t="shared" si="5"/>
        <v>19430</v>
      </c>
      <c r="H29" s="21">
        <f t="shared" si="5"/>
        <v>3730</v>
      </c>
      <c r="I29" s="21">
        <f t="shared" si="5"/>
        <v>4280</v>
      </c>
      <c r="J29" s="21">
        <f t="shared" si="5"/>
        <v>-550</v>
      </c>
      <c r="K29" s="21">
        <f t="shared" si="5"/>
        <v>14840</v>
      </c>
      <c r="L29" s="60" t="s">
        <v>97</v>
      </c>
      <c r="M29" s="60" t="s">
        <v>97</v>
      </c>
      <c r="N29" s="60" t="s">
        <v>97</v>
      </c>
      <c r="O29" s="21">
        <f t="shared" si="5"/>
        <v>-400</v>
      </c>
    </row>
    <row r="30" spans="2:15" ht="13.5">
      <c r="B30" s="16" t="s">
        <v>337</v>
      </c>
      <c r="C30" s="15"/>
      <c r="D30" s="21">
        <f aca="true" t="shared" si="6" ref="D30:O30">D9-D8</f>
        <v>48980</v>
      </c>
      <c r="E30" s="21">
        <f t="shared" si="6"/>
        <v>41150</v>
      </c>
      <c r="F30" s="21">
        <f t="shared" si="6"/>
        <v>1780</v>
      </c>
      <c r="G30" s="21">
        <f t="shared" si="6"/>
        <v>39370</v>
      </c>
      <c r="H30" s="21">
        <f t="shared" si="6"/>
        <v>-530</v>
      </c>
      <c r="I30" s="21">
        <f t="shared" si="6"/>
        <v>20</v>
      </c>
      <c r="J30" s="21">
        <f t="shared" si="6"/>
        <v>-550</v>
      </c>
      <c r="K30" s="21">
        <f t="shared" si="6"/>
        <v>7260</v>
      </c>
      <c r="L30" s="21">
        <f t="shared" si="6"/>
        <v>430</v>
      </c>
      <c r="M30" s="60" t="s">
        <v>97</v>
      </c>
      <c r="N30" s="60" t="s">
        <v>97</v>
      </c>
      <c r="O30" s="21">
        <f t="shared" si="6"/>
        <v>1100</v>
      </c>
    </row>
    <row r="31" spans="2:15" ht="13.5">
      <c r="B31" s="16" t="s">
        <v>338</v>
      </c>
      <c r="C31" s="15"/>
      <c r="D31" s="21">
        <f aca="true" t="shared" si="7" ref="D31:O31">D10-D9</f>
        <v>50700</v>
      </c>
      <c r="E31" s="21">
        <f t="shared" si="7"/>
        <v>45500</v>
      </c>
      <c r="F31" s="21">
        <f t="shared" si="7"/>
        <v>-17100</v>
      </c>
      <c r="G31" s="21">
        <f t="shared" si="7"/>
        <v>62600</v>
      </c>
      <c r="H31" s="21">
        <f t="shared" si="7"/>
        <v>-3200</v>
      </c>
      <c r="I31" s="21">
        <f t="shared" si="7"/>
        <v>-6600</v>
      </c>
      <c r="J31" s="21">
        <f t="shared" si="7"/>
        <v>3400</v>
      </c>
      <c r="K31" s="21">
        <f t="shared" si="7"/>
        <v>8900</v>
      </c>
      <c r="L31" s="21">
        <f t="shared" si="7"/>
        <v>-3800</v>
      </c>
      <c r="M31" s="60" t="s">
        <v>97</v>
      </c>
      <c r="N31" s="60" t="s">
        <v>97</v>
      </c>
      <c r="O31" s="21">
        <f t="shared" si="7"/>
        <v>-500</v>
      </c>
    </row>
    <row r="32" spans="2:15" ht="13.5">
      <c r="B32" s="16" t="s">
        <v>339</v>
      </c>
      <c r="C32" s="15"/>
      <c r="D32" s="21">
        <f aca="true" t="shared" si="8" ref="D32:O32">D11-D10</f>
        <v>31600</v>
      </c>
      <c r="E32" s="21">
        <f t="shared" si="8"/>
        <v>26900</v>
      </c>
      <c r="F32" s="21">
        <f t="shared" si="8"/>
        <v>-23700</v>
      </c>
      <c r="G32" s="21">
        <f t="shared" si="8"/>
        <v>50600</v>
      </c>
      <c r="H32" s="21">
        <f t="shared" si="8"/>
        <v>-1300</v>
      </c>
      <c r="I32" s="21">
        <f t="shared" si="8"/>
        <v>-800</v>
      </c>
      <c r="J32" s="21">
        <f t="shared" si="8"/>
        <v>-600</v>
      </c>
      <c r="K32" s="21">
        <f t="shared" si="8"/>
        <v>4700</v>
      </c>
      <c r="L32" s="21">
        <f t="shared" si="8"/>
        <v>-2300</v>
      </c>
      <c r="M32" s="21">
        <f t="shared" si="8"/>
        <v>5700</v>
      </c>
      <c r="N32" s="21">
        <f t="shared" si="8"/>
        <v>1300</v>
      </c>
      <c r="O32" s="21">
        <f t="shared" si="8"/>
        <v>1400</v>
      </c>
    </row>
    <row r="33" spans="2:15" ht="13.5">
      <c r="B33" s="16" t="s">
        <v>340</v>
      </c>
      <c r="C33" s="15"/>
      <c r="D33" s="21">
        <f aca="true" t="shared" si="9" ref="D33:O33">D12-D11</f>
        <v>34400</v>
      </c>
      <c r="E33" s="21">
        <f t="shared" si="9"/>
        <v>18100</v>
      </c>
      <c r="F33" s="21">
        <f t="shared" si="9"/>
        <v>-11400</v>
      </c>
      <c r="G33" s="21">
        <f t="shared" si="9"/>
        <v>29500</v>
      </c>
      <c r="H33" s="21">
        <f t="shared" si="9"/>
        <v>-3400</v>
      </c>
      <c r="I33" s="21">
        <f t="shared" si="9"/>
        <v>-1100</v>
      </c>
      <c r="J33" s="21">
        <f t="shared" si="9"/>
        <v>-2200</v>
      </c>
      <c r="K33" s="21">
        <f t="shared" si="9"/>
        <v>20300</v>
      </c>
      <c r="L33" s="21">
        <f t="shared" si="9"/>
        <v>5700</v>
      </c>
      <c r="M33" s="21">
        <f t="shared" si="9"/>
        <v>13300</v>
      </c>
      <c r="N33" s="21">
        <f t="shared" si="9"/>
        <v>1300</v>
      </c>
      <c r="O33" s="21">
        <f t="shared" si="9"/>
        <v>-700</v>
      </c>
    </row>
    <row r="34" spans="2:15" ht="13.5">
      <c r="B34" s="167" t="s">
        <v>341</v>
      </c>
      <c r="C34" s="127"/>
      <c r="D34" s="21">
        <f aca="true" t="shared" si="10" ref="D34:O34">D13-D12</f>
        <v>46100</v>
      </c>
      <c r="E34" s="21">
        <f t="shared" si="10"/>
        <v>18900</v>
      </c>
      <c r="F34" s="21">
        <f t="shared" si="10"/>
        <v>-12100</v>
      </c>
      <c r="G34" s="21">
        <f t="shared" si="10"/>
        <v>31000</v>
      </c>
      <c r="H34" s="21">
        <f t="shared" si="10"/>
        <v>-3700</v>
      </c>
      <c r="I34" s="21">
        <f t="shared" si="10"/>
        <v>-3800</v>
      </c>
      <c r="J34" s="21">
        <f t="shared" si="10"/>
        <v>100</v>
      </c>
      <c r="K34" s="21">
        <f t="shared" si="10"/>
        <v>31200</v>
      </c>
      <c r="L34" s="21">
        <f t="shared" si="10"/>
        <v>10900</v>
      </c>
      <c r="M34" s="21">
        <f t="shared" si="10"/>
        <v>15900</v>
      </c>
      <c r="N34" s="21">
        <f t="shared" si="10"/>
        <v>4300</v>
      </c>
      <c r="O34" s="21">
        <f t="shared" si="10"/>
        <v>-300</v>
      </c>
    </row>
    <row r="35" spans="2:15" ht="13.5">
      <c r="B35" s="16" t="s">
        <v>342</v>
      </c>
      <c r="C35" s="15"/>
      <c r="D35" s="21">
        <f aca="true" t="shared" si="11" ref="D35:O35">D14-D13</f>
        <v>46900</v>
      </c>
      <c r="E35" s="21">
        <f t="shared" si="11"/>
        <v>25700</v>
      </c>
      <c r="F35" s="21">
        <f t="shared" si="11"/>
        <v>-21700</v>
      </c>
      <c r="G35" s="21">
        <f t="shared" si="11"/>
        <v>47300</v>
      </c>
      <c r="H35" s="21">
        <f t="shared" si="11"/>
        <v>-1400</v>
      </c>
      <c r="I35" s="21">
        <f t="shared" si="11"/>
        <v>-900</v>
      </c>
      <c r="J35" s="21">
        <f t="shared" si="11"/>
        <v>-500</v>
      </c>
      <c r="K35" s="21">
        <f t="shared" si="11"/>
        <v>22100</v>
      </c>
      <c r="L35" s="21">
        <f t="shared" si="11"/>
        <v>16000</v>
      </c>
      <c r="M35" s="21">
        <f t="shared" si="11"/>
        <v>1700</v>
      </c>
      <c r="N35" s="21">
        <f t="shared" si="11"/>
        <v>4500</v>
      </c>
      <c r="O35" s="21">
        <f t="shared" si="11"/>
        <v>600</v>
      </c>
    </row>
    <row r="36" spans="2:15" ht="13.5">
      <c r="B36" s="16" t="s">
        <v>343</v>
      </c>
      <c r="C36" s="15"/>
      <c r="D36" s="21">
        <f aca="true" t="shared" si="12" ref="D36:O36">D15-D14</f>
        <v>25900</v>
      </c>
      <c r="E36" s="21">
        <f t="shared" si="12"/>
        <v>16800</v>
      </c>
      <c r="F36" s="21">
        <f t="shared" si="12"/>
        <v>-9300</v>
      </c>
      <c r="G36" s="21">
        <f t="shared" si="12"/>
        <v>26100</v>
      </c>
      <c r="H36" s="21">
        <f t="shared" si="12"/>
        <v>-5700</v>
      </c>
      <c r="I36" s="21">
        <f t="shared" si="12"/>
        <v>-5200</v>
      </c>
      <c r="J36" s="21">
        <f t="shared" si="12"/>
        <v>-400</v>
      </c>
      <c r="K36" s="21">
        <f t="shared" si="12"/>
        <v>15200</v>
      </c>
      <c r="L36" s="21">
        <f t="shared" si="12"/>
        <v>3300</v>
      </c>
      <c r="M36" s="21">
        <f t="shared" si="12"/>
        <v>4100</v>
      </c>
      <c r="N36" s="21">
        <f t="shared" si="12"/>
        <v>7800</v>
      </c>
      <c r="O36" s="21">
        <f t="shared" si="12"/>
        <v>-500</v>
      </c>
    </row>
    <row r="37" spans="2:15" ht="13.5">
      <c r="B37" s="16" t="s">
        <v>344</v>
      </c>
      <c r="C37" s="15"/>
      <c r="D37" s="21">
        <f aca="true" t="shared" si="13" ref="D37:O37">D16-D15</f>
        <v>37700</v>
      </c>
      <c r="E37" s="21">
        <f t="shared" si="13"/>
        <v>25300</v>
      </c>
      <c r="F37" s="21">
        <f t="shared" si="13"/>
        <v>-6100</v>
      </c>
      <c r="G37" s="21">
        <f t="shared" si="13"/>
        <v>31500</v>
      </c>
      <c r="H37" s="21">
        <f t="shared" si="13"/>
        <v>-3200</v>
      </c>
      <c r="I37" s="21">
        <f t="shared" si="13"/>
        <v>-3000</v>
      </c>
      <c r="J37" s="21">
        <f t="shared" si="13"/>
        <v>-300</v>
      </c>
      <c r="K37" s="21">
        <f t="shared" si="13"/>
        <v>15500</v>
      </c>
      <c r="L37" s="21">
        <f t="shared" si="13"/>
        <v>11300</v>
      </c>
      <c r="M37" s="21">
        <f t="shared" si="13"/>
        <v>2200</v>
      </c>
      <c r="N37" s="21">
        <f t="shared" si="13"/>
        <v>1800</v>
      </c>
      <c r="O37" s="21">
        <f t="shared" si="13"/>
        <v>100</v>
      </c>
    </row>
    <row r="38" spans="2:15" ht="13.5">
      <c r="B38" s="16" t="s">
        <v>2</v>
      </c>
      <c r="C38" s="15"/>
      <c r="D38" s="22"/>
      <c r="E38" s="22"/>
      <c r="F38" s="22"/>
      <c r="G38" s="22"/>
      <c r="H38" s="22"/>
      <c r="I38" s="22"/>
      <c r="J38" s="22"/>
      <c r="K38" s="22"/>
      <c r="L38" s="22"/>
      <c r="M38" s="22"/>
      <c r="N38" s="22"/>
      <c r="O38" s="22"/>
    </row>
    <row r="39" spans="2:16" ht="13.5">
      <c r="B39" s="16" t="s">
        <v>335</v>
      </c>
      <c r="C39" s="15"/>
      <c r="D39" s="31">
        <f>D29/D7*100</f>
        <v>11.52</v>
      </c>
      <c r="E39" s="31">
        <f aca="true" t="shared" si="14" ref="E39:O39">E29/E7*100</f>
        <v>7.424242424242425</v>
      </c>
      <c r="F39" s="31">
        <f t="shared" si="14"/>
        <v>1.617283950617284</v>
      </c>
      <c r="G39" s="31">
        <f t="shared" si="14"/>
        <v>14.392592592592592</v>
      </c>
      <c r="H39" s="31">
        <f t="shared" si="14"/>
        <v>11.167664670658683</v>
      </c>
      <c r="I39" s="31">
        <f t="shared" si="14"/>
        <v>17.759336099585063</v>
      </c>
      <c r="J39" s="31">
        <f t="shared" si="14"/>
        <v>-5.913978494623656</v>
      </c>
      <c r="K39" s="31">
        <f t="shared" si="14"/>
        <v>80.21621621621622</v>
      </c>
      <c r="L39" s="59" t="s">
        <v>97</v>
      </c>
      <c r="M39" s="59" t="s">
        <v>97</v>
      </c>
      <c r="N39" s="59" t="s">
        <v>97</v>
      </c>
      <c r="O39" s="31">
        <f t="shared" si="14"/>
        <v>-33.33333333333333</v>
      </c>
      <c r="P39" s="5"/>
    </row>
    <row r="40" spans="2:15" ht="13.5">
      <c r="B40" s="16" t="s">
        <v>337</v>
      </c>
      <c r="C40" s="15"/>
      <c r="D40" s="31">
        <f aca="true" t="shared" si="15" ref="D40:K40">D30/D8*100</f>
        <v>12.54867800778848</v>
      </c>
      <c r="E40" s="31">
        <f t="shared" si="15"/>
        <v>12.897664942798933</v>
      </c>
      <c r="F40" s="31">
        <f t="shared" si="15"/>
        <v>1.081278095006682</v>
      </c>
      <c r="G40" s="31">
        <f t="shared" si="15"/>
        <v>25.49375121414233</v>
      </c>
      <c r="H40" s="31">
        <f t="shared" si="15"/>
        <v>-1.4274171828709938</v>
      </c>
      <c r="I40" s="31">
        <f t="shared" si="15"/>
        <v>0.07047216349541931</v>
      </c>
      <c r="J40" s="31">
        <f t="shared" si="15"/>
        <v>-6.2857142857142865</v>
      </c>
      <c r="K40" s="31">
        <f t="shared" si="15"/>
        <v>21.775644871025797</v>
      </c>
      <c r="L40" s="31">
        <f aca="true" t="shared" si="16" ref="L40:L46">L30/L8*100</f>
        <v>2.0121665886757136</v>
      </c>
      <c r="M40" s="59" t="s">
        <v>97</v>
      </c>
      <c r="N40" s="59" t="s">
        <v>97</v>
      </c>
      <c r="O40" s="31">
        <f aca="true" t="shared" si="17" ref="O40:O46">O30/O8*100</f>
        <v>137.5</v>
      </c>
    </row>
    <row r="41" spans="2:15" ht="13.5">
      <c r="B41" s="16" t="s">
        <v>338</v>
      </c>
      <c r="C41" s="15"/>
      <c r="D41" s="31">
        <f aca="true" t="shared" si="18" ref="D41:K41">D31/D9*100</f>
        <v>11.541088094696107</v>
      </c>
      <c r="E41" s="31">
        <f t="shared" si="18"/>
        <v>12.63187118267629</v>
      </c>
      <c r="F41" s="31">
        <f t="shared" si="18"/>
        <v>-10.276442307692307</v>
      </c>
      <c r="G41" s="31">
        <f t="shared" si="18"/>
        <v>32.30134158926729</v>
      </c>
      <c r="H41" s="31">
        <f t="shared" si="18"/>
        <v>-8.743169398907105</v>
      </c>
      <c r="I41" s="31">
        <f t="shared" si="18"/>
        <v>-23.239436619718308</v>
      </c>
      <c r="J41" s="31">
        <f t="shared" si="18"/>
        <v>41.46341463414634</v>
      </c>
      <c r="K41" s="31">
        <f t="shared" si="18"/>
        <v>21.921182266009854</v>
      </c>
      <c r="L41" s="31">
        <f t="shared" si="16"/>
        <v>-17.431192660550458</v>
      </c>
      <c r="M41" s="59" t="s">
        <v>97</v>
      </c>
      <c r="N41" s="59" t="s">
        <v>97</v>
      </c>
      <c r="O41" s="31">
        <f t="shared" si="17"/>
        <v>-26.31578947368421</v>
      </c>
    </row>
    <row r="42" spans="2:15" ht="13.5">
      <c r="B42" s="16" t="s">
        <v>339</v>
      </c>
      <c r="C42" s="15"/>
      <c r="D42" s="31">
        <f aca="true" t="shared" si="19" ref="D42:K42">D32/D10*100</f>
        <v>6.448979591836734</v>
      </c>
      <c r="E42" s="31">
        <f t="shared" si="19"/>
        <v>6.630515158984471</v>
      </c>
      <c r="F42" s="31">
        <f t="shared" si="19"/>
        <v>-15.874079035498994</v>
      </c>
      <c r="G42" s="31">
        <f t="shared" si="19"/>
        <v>19.734789391575664</v>
      </c>
      <c r="H42" s="31">
        <f t="shared" si="19"/>
        <v>-3.8922155688622757</v>
      </c>
      <c r="I42" s="31">
        <f t="shared" si="19"/>
        <v>-3.669724770642202</v>
      </c>
      <c r="J42" s="31">
        <f t="shared" si="19"/>
        <v>-5.172413793103448</v>
      </c>
      <c r="K42" s="31">
        <f t="shared" si="19"/>
        <v>9.494949494949495</v>
      </c>
      <c r="L42" s="31">
        <f t="shared" si="16"/>
        <v>-12.777777777777777</v>
      </c>
      <c r="M42" s="31">
        <f aca="true" t="shared" si="20" ref="M42:N46">M32/M10*100</f>
        <v>18.874172185430464</v>
      </c>
      <c r="N42" s="31">
        <f t="shared" si="20"/>
        <v>100</v>
      </c>
      <c r="O42" s="31">
        <f t="shared" si="17"/>
        <v>100</v>
      </c>
    </row>
    <row r="43" spans="2:15" ht="13.5">
      <c r="B43" s="16" t="s">
        <v>340</v>
      </c>
      <c r="C43" s="15"/>
      <c r="D43" s="31">
        <f aca="true" t="shared" si="21" ref="D43:K43">D33/D11*100</f>
        <v>6.595092024539877</v>
      </c>
      <c r="E43" s="31">
        <f t="shared" si="21"/>
        <v>4.184003698566805</v>
      </c>
      <c r="F43" s="31">
        <f t="shared" si="21"/>
        <v>-9.076433121019107</v>
      </c>
      <c r="G43" s="31">
        <f t="shared" si="21"/>
        <v>9.609120521172638</v>
      </c>
      <c r="H43" s="31">
        <f t="shared" si="21"/>
        <v>-10.59190031152648</v>
      </c>
      <c r="I43" s="31">
        <f t="shared" si="21"/>
        <v>-5.238095238095238</v>
      </c>
      <c r="J43" s="31">
        <f t="shared" si="21"/>
        <v>-20</v>
      </c>
      <c r="K43" s="31">
        <f t="shared" si="21"/>
        <v>37.45387453874539</v>
      </c>
      <c r="L43" s="31">
        <f t="shared" si="16"/>
        <v>36.30573248407643</v>
      </c>
      <c r="M43" s="31">
        <f t="shared" si="20"/>
        <v>37.04735376044568</v>
      </c>
      <c r="N43" s="31">
        <f t="shared" si="20"/>
        <v>50</v>
      </c>
      <c r="O43" s="31">
        <f t="shared" si="17"/>
        <v>-25</v>
      </c>
    </row>
    <row r="44" spans="2:15" ht="13.5">
      <c r="B44" s="167" t="s">
        <v>341</v>
      </c>
      <c r="C44" s="127"/>
      <c r="D44" s="31">
        <f aca="true" t="shared" si="22" ref="D44:K44">D34/D12*100</f>
        <v>8.29136690647482</v>
      </c>
      <c r="E44" s="31">
        <f t="shared" si="22"/>
        <v>4.1934768138451295</v>
      </c>
      <c r="F44" s="31">
        <f t="shared" si="22"/>
        <v>-10.595446584938705</v>
      </c>
      <c r="G44" s="31">
        <f t="shared" si="22"/>
        <v>9.212481426448738</v>
      </c>
      <c r="H44" s="31">
        <f t="shared" si="22"/>
        <v>-12.89198606271777</v>
      </c>
      <c r="I44" s="31">
        <f t="shared" si="22"/>
        <v>-19.09547738693467</v>
      </c>
      <c r="J44" s="31">
        <f t="shared" si="22"/>
        <v>1.1363636363636365</v>
      </c>
      <c r="K44" s="31">
        <f t="shared" si="22"/>
        <v>41.87919463087248</v>
      </c>
      <c r="L44" s="31">
        <f t="shared" si="16"/>
        <v>50.93457943925234</v>
      </c>
      <c r="M44" s="31">
        <f t="shared" si="20"/>
        <v>32.31707317073171</v>
      </c>
      <c r="N44" s="31">
        <f t="shared" si="20"/>
        <v>110.25641025641026</v>
      </c>
      <c r="O44" s="31">
        <f t="shared" si="17"/>
        <v>-14.285714285714285</v>
      </c>
    </row>
    <row r="45" spans="2:15" ht="13.5">
      <c r="B45" s="16" t="s">
        <v>342</v>
      </c>
      <c r="C45" s="15"/>
      <c r="D45" s="31">
        <f aca="true" t="shared" si="23" ref="D45:K45">D35/D13*100</f>
        <v>7.789403753529315</v>
      </c>
      <c r="E45" s="31">
        <f t="shared" si="23"/>
        <v>5.472742759795571</v>
      </c>
      <c r="F45" s="31">
        <f t="shared" si="23"/>
        <v>-21.253672869735553</v>
      </c>
      <c r="G45" s="31">
        <f t="shared" si="23"/>
        <v>12.870748299319729</v>
      </c>
      <c r="H45" s="31">
        <f t="shared" si="23"/>
        <v>-5.6000000000000005</v>
      </c>
      <c r="I45" s="31">
        <f t="shared" si="23"/>
        <v>-5.590062111801243</v>
      </c>
      <c r="J45" s="31">
        <f t="shared" si="23"/>
        <v>-5.617977528089887</v>
      </c>
      <c r="K45" s="31">
        <f t="shared" si="23"/>
        <v>20.908230842005675</v>
      </c>
      <c r="L45" s="31">
        <f t="shared" si="16"/>
        <v>49.53560371517028</v>
      </c>
      <c r="M45" s="31">
        <f t="shared" si="20"/>
        <v>2.61136712749616</v>
      </c>
      <c r="N45" s="31">
        <f t="shared" si="20"/>
        <v>54.87804878048781</v>
      </c>
      <c r="O45" s="31">
        <f t="shared" si="17"/>
        <v>33.33333333333333</v>
      </c>
    </row>
    <row r="46" spans="2:15" ht="13.5">
      <c r="B46" s="16" t="s">
        <v>343</v>
      </c>
      <c r="C46" s="15"/>
      <c r="D46" s="31">
        <f aca="true" t="shared" si="24" ref="D46:K46">D36/D14*100</f>
        <v>3.99075500770416</v>
      </c>
      <c r="E46" s="31">
        <f t="shared" si="24"/>
        <v>3.391883706844337</v>
      </c>
      <c r="F46" s="31">
        <f t="shared" si="24"/>
        <v>-11.567164179104477</v>
      </c>
      <c r="G46" s="31">
        <f t="shared" si="24"/>
        <v>6.292189006750242</v>
      </c>
      <c r="H46" s="31">
        <f t="shared" si="24"/>
        <v>-24.152542372881356</v>
      </c>
      <c r="I46" s="31">
        <f t="shared" si="24"/>
        <v>-34.21052631578947</v>
      </c>
      <c r="J46" s="31">
        <f t="shared" si="24"/>
        <v>-4.761904761904762</v>
      </c>
      <c r="K46" s="31">
        <f t="shared" si="24"/>
        <v>11.89358372456964</v>
      </c>
      <c r="L46" s="31">
        <f t="shared" si="16"/>
        <v>6.832298136645963</v>
      </c>
      <c r="M46" s="31">
        <f t="shared" si="20"/>
        <v>6.137724550898203</v>
      </c>
      <c r="N46" s="31">
        <f t="shared" si="20"/>
        <v>61.417322834645674</v>
      </c>
      <c r="O46" s="31">
        <f t="shared" si="17"/>
        <v>-20.833333333333336</v>
      </c>
    </row>
    <row r="47" spans="2:15" ht="13.5">
      <c r="B47" s="16" t="s">
        <v>344</v>
      </c>
      <c r="C47" s="15"/>
      <c r="D47" s="31">
        <f aca="true" t="shared" si="25" ref="D47:O47">D37/D15*100</f>
        <v>5.5860127426285375</v>
      </c>
      <c r="E47" s="31">
        <f t="shared" si="25"/>
        <v>4.940441320054677</v>
      </c>
      <c r="F47" s="31">
        <f t="shared" si="25"/>
        <v>-8.579465541490858</v>
      </c>
      <c r="G47" s="31">
        <f t="shared" si="25"/>
        <v>7.144477205715581</v>
      </c>
      <c r="H47" s="31">
        <f t="shared" si="25"/>
        <v>-17.877094972067038</v>
      </c>
      <c r="I47" s="31">
        <f t="shared" si="25"/>
        <v>-30</v>
      </c>
      <c r="J47" s="31">
        <f t="shared" si="25"/>
        <v>-3.75</v>
      </c>
      <c r="K47" s="31">
        <f t="shared" si="25"/>
        <v>10.839160839160838</v>
      </c>
      <c r="L47" s="31">
        <f t="shared" si="25"/>
        <v>21.899224806201552</v>
      </c>
      <c r="M47" s="31">
        <f t="shared" si="25"/>
        <v>3.1029619181946404</v>
      </c>
      <c r="N47" s="31">
        <f t="shared" si="25"/>
        <v>8.780487804878048</v>
      </c>
      <c r="O47" s="31">
        <f t="shared" si="25"/>
        <v>5.263157894736842</v>
      </c>
    </row>
    <row r="48" spans="2:15" ht="13.5">
      <c r="B48" s="16" t="s">
        <v>200</v>
      </c>
      <c r="C48" s="15"/>
      <c r="D48" s="13"/>
      <c r="E48" s="13"/>
      <c r="F48" s="13"/>
      <c r="G48" s="13"/>
      <c r="H48" s="13"/>
      <c r="I48" s="13"/>
      <c r="J48" s="13"/>
      <c r="K48" s="13"/>
      <c r="L48" s="13"/>
      <c r="M48" s="13"/>
      <c r="N48" s="13"/>
      <c r="O48" s="13"/>
    </row>
    <row r="49" spans="2:17" ht="13.5">
      <c r="B49" s="16" t="s">
        <v>318</v>
      </c>
      <c r="C49" s="3"/>
      <c r="D49" s="45">
        <v>49598300</v>
      </c>
      <c r="E49" s="45">
        <v>27450200</v>
      </c>
      <c r="F49" s="45">
        <v>4370100</v>
      </c>
      <c r="G49" s="45">
        <v>23080200</v>
      </c>
      <c r="H49" s="45">
        <v>1329800</v>
      </c>
      <c r="I49" s="45">
        <v>429200</v>
      </c>
      <c r="J49" s="45">
        <v>900600</v>
      </c>
      <c r="K49" s="45">
        <v>20684300</v>
      </c>
      <c r="L49" s="45">
        <v>5709600</v>
      </c>
      <c r="M49" s="45">
        <v>8228600</v>
      </c>
      <c r="N49" s="45">
        <v>6746100</v>
      </c>
      <c r="O49" s="143">
        <v>134000</v>
      </c>
      <c r="P49" s="38"/>
      <c r="Q49" s="38"/>
    </row>
    <row r="50" spans="2:15" ht="14.25" thickBot="1">
      <c r="B50" s="69" t="s">
        <v>345</v>
      </c>
      <c r="C50" s="58"/>
      <c r="D50" s="37">
        <v>100</v>
      </c>
      <c r="E50" s="37">
        <f aca="true" t="shared" si="26" ref="E50:O50">E49/$D49*100</f>
        <v>55.345042067974106</v>
      </c>
      <c r="F50" s="37">
        <f t="shared" si="26"/>
        <v>8.810987473360981</v>
      </c>
      <c r="G50" s="37">
        <f t="shared" si="26"/>
        <v>46.534256214426705</v>
      </c>
      <c r="H50" s="37">
        <f t="shared" si="26"/>
        <v>2.6811402810176963</v>
      </c>
      <c r="I50" s="37">
        <f t="shared" si="26"/>
        <v>0.8653522398953191</v>
      </c>
      <c r="J50" s="37">
        <f t="shared" si="26"/>
        <v>1.8157880411223772</v>
      </c>
      <c r="K50" s="37">
        <f t="shared" si="26"/>
        <v>41.70364710080789</v>
      </c>
      <c r="L50" s="37">
        <f t="shared" si="26"/>
        <v>11.511684876296163</v>
      </c>
      <c r="M50" s="37">
        <f t="shared" si="26"/>
        <v>16.590487980434812</v>
      </c>
      <c r="N50" s="37">
        <f t="shared" si="26"/>
        <v>13.601474244076913</v>
      </c>
      <c r="O50" s="37">
        <f t="shared" si="26"/>
        <v>0.2701705502003093</v>
      </c>
    </row>
    <row r="51" spans="12:14" ht="13.5">
      <c r="L51" s="196"/>
      <c r="M51" s="196"/>
      <c r="N51" s="196"/>
    </row>
  </sheetData>
  <sheetProtection/>
  <mergeCells count="6">
    <mergeCell ref="K3:N3"/>
    <mergeCell ref="D3:D4"/>
    <mergeCell ref="E3:G3"/>
    <mergeCell ref="H3:J3"/>
    <mergeCell ref="N2:O2"/>
    <mergeCell ref="O3:O4"/>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B1:M53"/>
  <sheetViews>
    <sheetView zoomScalePageLayoutView="0" workbookViewId="0" topLeftCell="A1">
      <selection activeCell="F4" sqref="F4:F6"/>
    </sheetView>
  </sheetViews>
  <sheetFormatPr defaultColWidth="9.140625" defaultRowHeight="15"/>
  <cols>
    <col min="1" max="1" width="1.28515625" style="0" customWidth="1"/>
    <col min="2" max="2" width="12.28125" style="0" bestFit="1" customWidth="1"/>
    <col min="3" max="3" width="11.7109375" style="0" hidden="1" customWidth="1"/>
    <col min="4" max="13" width="10.00390625" style="0" customWidth="1"/>
  </cols>
  <sheetData>
    <row r="1" spans="2:5" ht="13.5">
      <c r="B1" s="168" t="s">
        <v>438</v>
      </c>
      <c r="E1" t="s">
        <v>202</v>
      </c>
    </row>
    <row r="2" spans="12:13" ht="13.5">
      <c r="L2" s="295" t="s">
        <v>122</v>
      </c>
      <c r="M2" s="295"/>
    </row>
    <row r="3" spans="2:13" ht="13.5">
      <c r="B3" s="1"/>
      <c r="C3" s="2"/>
      <c r="D3" s="296" t="s">
        <v>297</v>
      </c>
      <c r="E3" s="292" t="s">
        <v>22</v>
      </c>
      <c r="F3" s="293"/>
      <c r="G3" s="294"/>
      <c r="H3" s="159"/>
      <c r="I3" s="293" t="s">
        <v>631</v>
      </c>
      <c r="J3" s="293"/>
      <c r="K3" s="293"/>
      <c r="L3" s="293"/>
      <c r="M3" s="294"/>
    </row>
    <row r="4" spans="2:13" ht="13.5" customHeight="1">
      <c r="B4" s="14"/>
      <c r="C4" s="15"/>
      <c r="D4" s="298"/>
      <c r="E4" s="296" t="s">
        <v>21</v>
      </c>
      <c r="F4" s="299" t="s">
        <v>412</v>
      </c>
      <c r="G4" s="299" t="s">
        <v>413</v>
      </c>
      <c r="H4" s="160"/>
      <c r="I4" s="293" t="s">
        <v>312</v>
      </c>
      <c r="J4" s="294"/>
      <c r="K4" s="159"/>
      <c r="L4" s="293" t="s">
        <v>313</v>
      </c>
      <c r="M4" s="294"/>
    </row>
    <row r="5" spans="2:13" ht="13.5" customHeight="1">
      <c r="B5" s="14"/>
      <c r="C5" s="15"/>
      <c r="D5" s="298"/>
      <c r="E5" s="298"/>
      <c r="F5" s="300"/>
      <c r="G5" s="300"/>
      <c r="H5" s="299" t="s">
        <v>314</v>
      </c>
      <c r="I5" s="296" t="s">
        <v>247</v>
      </c>
      <c r="J5" s="296" t="s">
        <v>23</v>
      </c>
      <c r="K5" s="296" t="s">
        <v>314</v>
      </c>
      <c r="L5" s="85" t="s">
        <v>135</v>
      </c>
      <c r="M5" s="299" t="s">
        <v>205</v>
      </c>
    </row>
    <row r="6" spans="2:13" ht="13.5">
      <c r="B6" s="9"/>
      <c r="C6" s="10"/>
      <c r="D6" s="297"/>
      <c r="E6" s="297"/>
      <c r="F6" s="301"/>
      <c r="G6" s="301"/>
      <c r="H6" s="301"/>
      <c r="I6" s="297"/>
      <c r="J6" s="297"/>
      <c r="K6" s="297"/>
      <c r="L6" s="86" t="s">
        <v>134</v>
      </c>
      <c r="M6" s="301"/>
    </row>
    <row r="7" spans="2:13" ht="13.5">
      <c r="B7" s="8" t="s">
        <v>319</v>
      </c>
      <c r="C7" s="7"/>
      <c r="D7" s="13"/>
      <c r="E7" s="13"/>
      <c r="F7" s="13"/>
      <c r="G7" s="13"/>
      <c r="H7" s="13"/>
      <c r="I7" s="13"/>
      <c r="J7" s="13"/>
      <c r="K7" s="13"/>
      <c r="L7" s="13"/>
      <c r="M7" s="13"/>
    </row>
    <row r="8" spans="2:13" ht="13.5">
      <c r="B8" s="16" t="s">
        <v>316</v>
      </c>
      <c r="C8" s="15"/>
      <c r="D8" s="45">
        <v>350000</v>
      </c>
      <c r="E8" s="45">
        <v>211000</v>
      </c>
      <c r="F8" s="45">
        <v>84100</v>
      </c>
      <c r="G8" s="45">
        <v>54900</v>
      </c>
      <c r="H8" s="45">
        <v>342800</v>
      </c>
      <c r="I8" s="45">
        <v>332000</v>
      </c>
      <c r="J8" s="45">
        <v>10800</v>
      </c>
      <c r="K8" s="45">
        <v>7200</v>
      </c>
      <c r="L8" s="46" t="s">
        <v>97</v>
      </c>
      <c r="M8" s="46" t="s">
        <v>97</v>
      </c>
    </row>
    <row r="9" spans="2:13" ht="13.5">
      <c r="B9" s="16" t="s">
        <v>317</v>
      </c>
      <c r="C9" s="15"/>
      <c r="D9" s="45">
        <v>390320</v>
      </c>
      <c r="E9" s="45">
        <v>286930</v>
      </c>
      <c r="F9" s="45">
        <v>51980</v>
      </c>
      <c r="G9" s="45">
        <v>51410</v>
      </c>
      <c r="H9" s="45">
        <v>365020</v>
      </c>
      <c r="I9" s="45">
        <v>353440</v>
      </c>
      <c r="J9" s="45">
        <v>11580</v>
      </c>
      <c r="K9" s="45">
        <v>25310</v>
      </c>
      <c r="L9" s="45">
        <v>6110</v>
      </c>
      <c r="M9" s="45">
        <v>19190</v>
      </c>
    </row>
    <row r="10" spans="2:13" ht="13.5">
      <c r="B10" s="16" t="s">
        <v>320</v>
      </c>
      <c r="C10" s="15"/>
      <c r="D10" s="45">
        <v>439300</v>
      </c>
      <c r="E10" s="45">
        <v>366900</v>
      </c>
      <c r="F10" s="45">
        <v>21600</v>
      </c>
      <c r="G10" s="45">
        <v>50800</v>
      </c>
      <c r="H10" s="45">
        <v>400000</v>
      </c>
      <c r="I10" s="45">
        <v>377100</v>
      </c>
      <c r="J10" s="45">
        <v>23000</v>
      </c>
      <c r="K10" s="45">
        <v>39300</v>
      </c>
      <c r="L10" s="45">
        <v>32100</v>
      </c>
      <c r="M10" s="45">
        <v>7200</v>
      </c>
    </row>
    <row r="11" spans="2:13" ht="13.5">
      <c r="B11" s="16" t="s">
        <v>321</v>
      </c>
      <c r="C11" s="15"/>
      <c r="D11" s="45">
        <v>490000</v>
      </c>
      <c r="E11" s="45">
        <v>427800</v>
      </c>
      <c r="F11" s="45">
        <v>11500</v>
      </c>
      <c r="G11" s="45">
        <v>50600</v>
      </c>
      <c r="H11" s="45">
        <v>428000</v>
      </c>
      <c r="I11" s="45">
        <v>377800</v>
      </c>
      <c r="J11" s="45">
        <v>50200</v>
      </c>
      <c r="K11" s="45">
        <v>62000</v>
      </c>
      <c r="L11" s="45">
        <v>52000</v>
      </c>
      <c r="M11" s="45">
        <v>9900</v>
      </c>
    </row>
    <row r="12" spans="2:13" ht="13.5">
      <c r="B12" s="16" t="s">
        <v>322</v>
      </c>
      <c r="C12" s="15"/>
      <c r="D12" s="45">
        <v>521600</v>
      </c>
      <c r="E12" s="45">
        <v>472400</v>
      </c>
      <c r="F12" s="45">
        <v>2300</v>
      </c>
      <c r="G12" s="45">
        <v>46900</v>
      </c>
      <c r="H12" s="45">
        <v>444000</v>
      </c>
      <c r="I12" s="45">
        <v>366400</v>
      </c>
      <c r="J12" s="45">
        <v>77600</v>
      </c>
      <c r="K12" s="45">
        <v>77600</v>
      </c>
      <c r="L12" s="45">
        <v>67700</v>
      </c>
      <c r="M12" s="45">
        <v>9900</v>
      </c>
    </row>
    <row r="13" spans="2:13" ht="13.5">
      <c r="B13" s="16" t="s">
        <v>323</v>
      </c>
      <c r="C13" s="15"/>
      <c r="D13" s="45">
        <v>556000</v>
      </c>
      <c r="E13" s="45">
        <v>505200</v>
      </c>
      <c r="F13" s="45">
        <v>1600</v>
      </c>
      <c r="G13" s="45">
        <v>49200</v>
      </c>
      <c r="H13" s="45">
        <v>455500</v>
      </c>
      <c r="I13" s="45">
        <v>385400</v>
      </c>
      <c r="J13" s="45">
        <v>70100</v>
      </c>
      <c r="K13" s="45">
        <v>100500</v>
      </c>
      <c r="L13" s="45">
        <v>88500</v>
      </c>
      <c r="M13" s="45">
        <v>12000</v>
      </c>
    </row>
    <row r="14" spans="2:13" ht="13.5">
      <c r="B14" s="16" t="s">
        <v>324</v>
      </c>
      <c r="C14" s="15"/>
      <c r="D14" s="45">
        <v>602100</v>
      </c>
      <c r="E14" s="45">
        <v>556000</v>
      </c>
      <c r="F14" s="45">
        <v>1400</v>
      </c>
      <c r="G14" s="45">
        <v>44700</v>
      </c>
      <c r="H14" s="45">
        <v>466200</v>
      </c>
      <c r="I14" s="45">
        <v>343800</v>
      </c>
      <c r="J14" s="45">
        <v>122400</v>
      </c>
      <c r="K14" s="45">
        <v>135800</v>
      </c>
      <c r="L14" s="45">
        <v>116900</v>
      </c>
      <c r="M14" s="45">
        <v>18900</v>
      </c>
    </row>
    <row r="15" spans="2:13" ht="13.5">
      <c r="B15" s="16" t="s">
        <v>325</v>
      </c>
      <c r="C15" s="15"/>
      <c r="D15" s="45">
        <v>649000</v>
      </c>
      <c r="E15" s="45">
        <v>605800</v>
      </c>
      <c r="F15" s="45">
        <v>900</v>
      </c>
      <c r="G15" s="45">
        <v>42300</v>
      </c>
      <c r="H15" s="45">
        <v>483700</v>
      </c>
      <c r="I15" s="45">
        <v>301600</v>
      </c>
      <c r="J15" s="45">
        <v>182100</v>
      </c>
      <c r="K15" s="45">
        <v>165300</v>
      </c>
      <c r="L15" s="45">
        <v>134900</v>
      </c>
      <c r="M15" s="45">
        <v>30400</v>
      </c>
    </row>
    <row r="16" spans="2:13" ht="13.5">
      <c r="B16" s="16" t="s">
        <v>326</v>
      </c>
      <c r="C16" s="15"/>
      <c r="D16" s="45">
        <v>674900</v>
      </c>
      <c r="E16" s="45">
        <v>639600</v>
      </c>
      <c r="F16" s="46" t="s">
        <v>97</v>
      </c>
      <c r="G16" s="45">
        <v>35400</v>
      </c>
      <c r="H16" s="45">
        <v>485400</v>
      </c>
      <c r="I16" s="45">
        <v>364100</v>
      </c>
      <c r="J16" s="45">
        <v>121300</v>
      </c>
      <c r="K16" s="45">
        <v>189500</v>
      </c>
      <c r="L16" s="45">
        <v>126400</v>
      </c>
      <c r="M16" s="45">
        <v>63100</v>
      </c>
    </row>
    <row r="17" spans="2:13" ht="13.5">
      <c r="B17" s="16" t="s">
        <v>327</v>
      </c>
      <c r="C17" s="15"/>
      <c r="D17" s="137">
        <v>712600</v>
      </c>
      <c r="E17" s="137">
        <v>685900</v>
      </c>
      <c r="F17" s="53" t="s">
        <v>97</v>
      </c>
      <c r="G17" s="137">
        <v>26700</v>
      </c>
      <c r="H17" s="45">
        <v>512900</v>
      </c>
      <c r="I17" s="137">
        <v>353000</v>
      </c>
      <c r="J17" s="137">
        <v>159900</v>
      </c>
      <c r="K17" s="41">
        <v>199800</v>
      </c>
      <c r="L17" s="137">
        <v>120000</v>
      </c>
      <c r="M17" s="43">
        <v>79800</v>
      </c>
    </row>
    <row r="18" spans="2:13" ht="13.5">
      <c r="B18" s="16" t="s">
        <v>328</v>
      </c>
      <c r="C18" s="15"/>
      <c r="D18" s="13"/>
      <c r="E18" s="13"/>
      <c r="F18" s="13"/>
      <c r="G18" s="13"/>
      <c r="H18" s="161"/>
      <c r="I18" s="13"/>
      <c r="J18" s="13"/>
      <c r="K18" s="13"/>
      <c r="L18" s="13"/>
      <c r="M18" s="13"/>
    </row>
    <row r="19" spans="2:13" ht="13.5">
      <c r="B19" s="16" t="s">
        <v>316</v>
      </c>
      <c r="C19" s="15"/>
      <c r="D19" s="18">
        <v>100</v>
      </c>
      <c r="E19" s="19">
        <f aca="true" t="shared" si="0" ref="E19:M27">E8/$D8*100</f>
        <v>60.285714285714285</v>
      </c>
      <c r="F19" s="19">
        <f t="shared" si="0"/>
        <v>24.02857142857143</v>
      </c>
      <c r="G19" s="19">
        <f t="shared" si="0"/>
        <v>15.685714285714287</v>
      </c>
      <c r="H19" s="161">
        <v>97.94285714285714</v>
      </c>
      <c r="I19" s="19">
        <f t="shared" si="0"/>
        <v>94.85714285714286</v>
      </c>
      <c r="J19" s="19">
        <f t="shared" si="0"/>
        <v>3.085714285714286</v>
      </c>
      <c r="K19" s="19">
        <v>2.057142857142857</v>
      </c>
      <c r="L19" s="139" t="s">
        <v>97</v>
      </c>
      <c r="M19" s="139" t="s">
        <v>97</v>
      </c>
    </row>
    <row r="20" spans="2:13" ht="13.5">
      <c r="B20" s="16" t="s">
        <v>329</v>
      </c>
      <c r="C20" s="15"/>
      <c r="D20" s="18">
        <v>100</v>
      </c>
      <c r="E20" s="19">
        <f t="shared" si="0"/>
        <v>73.51147776183645</v>
      </c>
      <c r="F20" s="19">
        <f t="shared" si="0"/>
        <v>13.317278130764501</v>
      </c>
      <c r="G20" s="19">
        <f t="shared" si="0"/>
        <v>13.171244107399058</v>
      </c>
      <c r="H20" s="161">
        <v>93.51813896290223</v>
      </c>
      <c r="I20" s="19">
        <f t="shared" si="0"/>
        <v>90.5513424882148</v>
      </c>
      <c r="J20" s="19">
        <f t="shared" si="0"/>
        <v>2.966796474687436</v>
      </c>
      <c r="K20" s="19">
        <v>6.484423037507686</v>
      </c>
      <c r="L20" s="19">
        <f t="shared" si="0"/>
        <v>1.56538225046116</v>
      </c>
      <c r="M20" s="19">
        <f t="shared" si="0"/>
        <v>4.916478786636605</v>
      </c>
    </row>
    <row r="21" spans="2:13" ht="13.5">
      <c r="B21" s="16" t="s">
        <v>330</v>
      </c>
      <c r="C21" s="15"/>
      <c r="D21" s="18">
        <v>100</v>
      </c>
      <c r="E21" s="19">
        <f t="shared" si="0"/>
        <v>83.51923514682449</v>
      </c>
      <c r="F21" s="19">
        <f t="shared" si="0"/>
        <v>4.916913271113135</v>
      </c>
      <c r="G21" s="19">
        <f t="shared" si="0"/>
        <v>11.563851582062371</v>
      </c>
      <c r="H21" s="161">
        <v>91.05394946505805</v>
      </c>
      <c r="I21" s="19">
        <f t="shared" si="0"/>
        <v>85.84111085818348</v>
      </c>
      <c r="J21" s="19">
        <f t="shared" si="0"/>
        <v>5.2356020942408374</v>
      </c>
      <c r="K21" s="19">
        <v>8.946050534941953</v>
      </c>
      <c r="L21" s="19">
        <f t="shared" si="0"/>
        <v>7.307079444570909</v>
      </c>
      <c r="M21" s="19">
        <f t="shared" si="0"/>
        <v>1.6389710903710448</v>
      </c>
    </row>
    <row r="22" spans="2:13" ht="13.5">
      <c r="B22" s="16" t="s">
        <v>331</v>
      </c>
      <c r="C22" s="15"/>
      <c r="D22" s="18">
        <v>100</v>
      </c>
      <c r="E22" s="19">
        <f t="shared" si="0"/>
        <v>87.3061224489796</v>
      </c>
      <c r="F22" s="19">
        <f t="shared" si="0"/>
        <v>2.3469387755102042</v>
      </c>
      <c r="G22" s="19">
        <f t="shared" si="0"/>
        <v>10.326530612244898</v>
      </c>
      <c r="H22" s="161">
        <v>87.34693877551021</v>
      </c>
      <c r="I22" s="19">
        <f t="shared" si="0"/>
        <v>77.10204081632654</v>
      </c>
      <c r="J22" s="19">
        <f t="shared" si="0"/>
        <v>10.244897959183673</v>
      </c>
      <c r="K22" s="19">
        <v>12.653061224489795</v>
      </c>
      <c r="L22" s="19">
        <f t="shared" si="0"/>
        <v>10.612244897959183</v>
      </c>
      <c r="M22" s="19">
        <f t="shared" si="0"/>
        <v>2.020408163265306</v>
      </c>
    </row>
    <row r="23" spans="2:13" ht="13.5">
      <c r="B23" s="16" t="s">
        <v>322</v>
      </c>
      <c r="C23" s="15"/>
      <c r="D23" s="18">
        <v>100</v>
      </c>
      <c r="E23" s="19">
        <f t="shared" si="0"/>
        <v>90.56748466257669</v>
      </c>
      <c r="F23" s="19">
        <f t="shared" si="0"/>
        <v>0.4409509202453987</v>
      </c>
      <c r="G23" s="19">
        <f t="shared" si="0"/>
        <v>8.991564417177914</v>
      </c>
      <c r="H23" s="161">
        <v>85.12269938650306</v>
      </c>
      <c r="I23" s="19">
        <f t="shared" si="0"/>
        <v>70.24539877300614</v>
      </c>
      <c r="J23" s="19">
        <f t="shared" si="0"/>
        <v>14.877300613496933</v>
      </c>
      <c r="K23" s="19">
        <v>14.877300613496933</v>
      </c>
      <c r="L23" s="19">
        <f t="shared" si="0"/>
        <v>12.979294478527606</v>
      </c>
      <c r="M23" s="19">
        <f t="shared" si="0"/>
        <v>1.8980061349693254</v>
      </c>
    </row>
    <row r="24" spans="2:13" ht="13.5">
      <c r="B24" s="16" t="s">
        <v>323</v>
      </c>
      <c r="C24" s="15"/>
      <c r="D24" s="18">
        <v>100</v>
      </c>
      <c r="E24" s="19">
        <f t="shared" si="0"/>
        <v>90.86330935251799</v>
      </c>
      <c r="F24" s="19">
        <f t="shared" si="0"/>
        <v>0.28776978417266186</v>
      </c>
      <c r="G24" s="19">
        <f t="shared" si="0"/>
        <v>8.848920863309353</v>
      </c>
      <c r="H24" s="161">
        <v>81.92446043165468</v>
      </c>
      <c r="I24" s="19">
        <f t="shared" si="0"/>
        <v>69.31654676258992</v>
      </c>
      <c r="J24" s="19">
        <f t="shared" si="0"/>
        <v>12.607913669064748</v>
      </c>
      <c r="K24" s="19">
        <v>18.075539568345324</v>
      </c>
      <c r="L24" s="19">
        <f t="shared" si="0"/>
        <v>15.91726618705036</v>
      </c>
      <c r="M24" s="19">
        <f t="shared" si="0"/>
        <v>2.158273381294964</v>
      </c>
    </row>
    <row r="25" spans="2:13" ht="13.5">
      <c r="B25" s="16" t="s">
        <v>332</v>
      </c>
      <c r="C25" s="15"/>
      <c r="D25" s="18">
        <v>100</v>
      </c>
      <c r="E25" s="19">
        <f t="shared" si="0"/>
        <v>92.34346454077395</v>
      </c>
      <c r="F25" s="19">
        <f t="shared" si="0"/>
        <v>0.2325195150307258</v>
      </c>
      <c r="G25" s="19">
        <f t="shared" si="0"/>
        <v>7.424015944195316</v>
      </c>
      <c r="H25" s="161">
        <v>77.42899850523169</v>
      </c>
      <c r="I25" s="19">
        <f t="shared" si="0"/>
        <v>57.100149476831085</v>
      </c>
      <c r="J25" s="19">
        <f t="shared" si="0"/>
        <v>20.328849028400597</v>
      </c>
      <c r="K25" s="19">
        <v>22.5543929579804</v>
      </c>
      <c r="L25" s="19">
        <f t="shared" si="0"/>
        <v>19.4153795050656</v>
      </c>
      <c r="M25" s="19">
        <f t="shared" si="0"/>
        <v>3.1390134529147984</v>
      </c>
    </row>
    <row r="26" spans="2:13" ht="13.5">
      <c r="B26" s="16" t="s">
        <v>325</v>
      </c>
      <c r="C26" s="15"/>
      <c r="D26" s="18">
        <v>100</v>
      </c>
      <c r="E26" s="19">
        <f t="shared" si="0"/>
        <v>93.34360554699538</v>
      </c>
      <c r="F26" s="19">
        <f t="shared" si="0"/>
        <v>0.1386748844375963</v>
      </c>
      <c r="G26" s="19">
        <f t="shared" si="0"/>
        <v>6.517719568567026</v>
      </c>
      <c r="H26" s="161">
        <v>74.53004622496148</v>
      </c>
      <c r="I26" s="19">
        <f t="shared" si="0"/>
        <v>46.47149460708783</v>
      </c>
      <c r="J26" s="19">
        <f t="shared" si="0"/>
        <v>28.05855161787365</v>
      </c>
      <c r="K26" s="19">
        <v>25.469953775038523</v>
      </c>
      <c r="L26" s="19">
        <f t="shared" si="0"/>
        <v>20.785824345146377</v>
      </c>
      <c r="M26" s="19">
        <f t="shared" si="0"/>
        <v>4.684129429892142</v>
      </c>
    </row>
    <row r="27" spans="2:13" ht="13.5">
      <c r="B27" s="16" t="s">
        <v>333</v>
      </c>
      <c r="C27" s="15"/>
      <c r="D27" s="18">
        <v>100</v>
      </c>
      <c r="E27" s="19">
        <f>E16/$D16*100</f>
        <v>94.76959549562898</v>
      </c>
      <c r="F27" s="139" t="s">
        <v>97</v>
      </c>
      <c r="G27" s="19">
        <f t="shared" si="0"/>
        <v>5.245221514298414</v>
      </c>
      <c r="H27" s="161">
        <v>71.92176618758334</v>
      </c>
      <c r="I27" s="19">
        <f t="shared" si="0"/>
        <v>53.948733145651204</v>
      </c>
      <c r="J27" s="19">
        <f t="shared" si="0"/>
        <v>17.973033041932137</v>
      </c>
      <c r="K27" s="19">
        <v>28.078233812416652</v>
      </c>
      <c r="L27" s="19">
        <f t="shared" si="0"/>
        <v>18.72870054822937</v>
      </c>
      <c r="M27" s="19">
        <f t="shared" si="0"/>
        <v>9.349533264187288</v>
      </c>
    </row>
    <row r="28" spans="2:13" ht="13.5">
      <c r="B28" s="16" t="s">
        <v>334</v>
      </c>
      <c r="C28" s="15"/>
      <c r="D28" s="18">
        <v>100</v>
      </c>
      <c r="E28" s="19">
        <f>E17/$D17*100</f>
        <v>96.25315745158575</v>
      </c>
      <c r="F28" s="139" t="s">
        <v>97</v>
      </c>
      <c r="G28" s="19">
        <f>G17/$D17*100</f>
        <v>3.746842548414258</v>
      </c>
      <c r="H28" s="161">
        <v>71.9758630367668</v>
      </c>
      <c r="I28" s="19">
        <f>I17/$D17*100</f>
        <v>49.53690710075779</v>
      </c>
      <c r="J28" s="19">
        <f>J17/$D17*100</f>
        <v>22.43895593600898</v>
      </c>
      <c r="K28" s="19">
        <v>28.03817008139208</v>
      </c>
      <c r="L28" s="19">
        <f>L17/$D17*100</f>
        <v>16.83974179062588</v>
      </c>
      <c r="M28" s="19">
        <f>M17/$D17*100</f>
        <v>11.19842829076621</v>
      </c>
    </row>
    <row r="29" spans="2:13" ht="13.5">
      <c r="B29" s="16" t="s">
        <v>1</v>
      </c>
      <c r="C29" s="15"/>
      <c r="D29" s="13"/>
      <c r="E29" s="13"/>
      <c r="F29" s="13"/>
      <c r="G29" s="13"/>
      <c r="H29" s="161"/>
      <c r="I29" s="13"/>
      <c r="J29" s="13"/>
      <c r="K29" s="19"/>
      <c r="L29" s="13"/>
      <c r="M29" s="13"/>
    </row>
    <row r="30" spans="2:13" ht="13.5">
      <c r="B30" s="16" t="s">
        <v>335</v>
      </c>
      <c r="C30" s="15"/>
      <c r="D30" s="21">
        <f aca="true" t="shared" si="1" ref="D30:M37">D9-D8</f>
        <v>40320</v>
      </c>
      <c r="E30" s="21">
        <f t="shared" si="1"/>
        <v>75930</v>
      </c>
      <c r="F30" s="21">
        <f t="shared" si="1"/>
        <v>-32120</v>
      </c>
      <c r="G30" s="21">
        <f t="shared" si="1"/>
        <v>-3490</v>
      </c>
      <c r="H30" s="45">
        <v>22220</v>
      </c>
      <c r="I30" s="21">
        <f t="shared" si="1"/>
        <v>21440</v>
      </c>
      <c r="J30" s="21">
        <f t="shared" si="1"/>
        <v>780</v>
      </c>
      <c r="K30" s="21">
        <v>18110</v>
      </c>
      <c r="L30" s="60" t="s">
        <v>97</v>
      </c>
      <c r="M30" s="60" t="s">
        <v>97</v>
      </c>
    </row>
    <row r="31" spans="2:13" ht="13.5">
      <c r="B31" s="16" t="s">
        <v>337</v>
      </c>
      <c r="C31" s="15"/>
      <c r="D31" s="21">
        <f t="shared" si="1"/>
        <v>48980</v>
      </c>
      <c r="E31" s="21">
        <f t="shared" si="1"/>
        <v>79970</v>
      </c>
      <c r="F31" s="21">
        <f t="shared" si="1"/>
        <v>-30380</v>
      </c>
      <c r="G31" s="21">
        <f t="shared" si="1"/>
        <v>-610</v>
      </c>
      <c r="H31" s="45">
        <v>34980</v>
      </c>
      <c r="I31" s="21">
        <f t="shared" si="1"/>
        <v>23660</v>
      </c>
      <c r="J31" s="21">
        <f t="shared" si="1"/>
        <v>11420</v>
      </c>
      <c r="K31" s="21">
        <v>13990</v>
      </c>
      <c r="L31" s="21">
        <f t="shared" si="1"/>
        <v>25990</v>
      </c>
      <c r="M31" s="21">
        <f t="shared" si="1"/>
        <v>-11990</v>
      </c>
    </row>
    <row r="32" spans="2:13" ht="13.5">
      <c r="B32" s="16" t="s">
        <v>338</v>
      </c>
      <c r="C32" s="15"/>
      <c r="D32" s="21">
        <f t="shared" si="1"/>
        <v>50700</v>
      </c>
      <c r="E32" s="21">
        <f t="shared" si="1"/>
        <v>60900</v>
      </c>
      <c r="F32" s="21">
        <f t="shared" si="1"/>
        <v>-10100</v>
      </c>
      <c r="G32" s="21">
        <f t="shared" si="1"/>
        <v>-200</v>
      </c>
      <c r="H32" s="45">
        <v>28000</v>
      </c>
      <c r="I32" s="21">
        <f t="shared" si="1"/>
        <v>700</v>
      </c>
      <c r="J32" s="21">
        <f t="shared" si="1"/>
        <v>27200</v>
      </c>
      <c r="K32" s="21">
        <v>22700</v>
      </c>
      <c r="L32" s="21">
        <f t="shared" si="1"/>
        <v>19900</v>
      </c>
      <c r="M32" s="21">
        <f t="shared" si="1"/>
        <v>2700</v>
      </c>
    </row>
    <row r="33" spans="2:13" ht="13.5">
      <c r="B33" s="16" t="s">
        <v>339</v>
      </c>
      <c r="C33" s="15"/>
      <c r="D33" s="21">
        <f t="shared" si="1"/>
        <v>31600</v>
      </c>
      <c r="E33" s="21">
        <f t="shared" si="1"/>
        <v>44600</v>
      </c>
      <c r="F33" s="21">
        <f t="shared" si="1"/>
        <v>-9200</v>
      </c>
      <c r="G33" s="21">
        <f t="shared" si="1"/>
        <v>-3700</v>
      </c>
      <c r="H33" s="45">
        <v>16000</v>
      </c>
      <c r="I33" s="21">
        <f t="shared" si="1"/>
        <v>-11400</v>
      </c>
      <c r="J33" s="21">
        <f t="shared" si="1"/>
        <v>27400</v>
      </c>
      <c r="K33" s="21">
        <v>15600</v>
      </c>
      <c r="L33" s="21">
        <f t="shared" si="1"/>
        <v>15700</v>
      </c>
      <c r="M33" s="21">
        <f t="shared" si="1"/>
        <v>0</v>
      </c>
    </row>
    <row r="34" spans="2:13" ht="13.5">
      <c r="B34" s="16" t="s">
        <v>340</v>
      </c>
      <c r="C34" s="15"/>
      <c r="D34" s="21">
        <f t="shared" si="1"/>
        <v>34400</v>
      </c>
      <c r="E34" s="21">
        <f t="shared" si="1"/>
        <v>32800</v>
      </c>
      <c r="F34" s="21">
        <f t="shared" si="1"/>
        <v>-700</v>
      </c>
      <c r="G34" s="21">
        <f t="shared" si="1"/>
        <v>2300</v>
      </c>
      <c r="H34" s="45">
        <v>11500</v>
      </c>
      <c r="I34" s="21">
        <f t="shared" si="1"/>
        <v>19000</v>
      </c>
      <c r="J34" s="21">
        <f t="shared" si="1"/>
        <v>-7500</v>
      </c>
      <c r="K34" s="21">
        <v>22900</v>
      </c>
      <c r="L34" s="21">
        <f t="shared" si="1"/>
        <v>20800</v>
      </c>
      <c r="M34" s="21">
        <f t="shared" si="1"/>
        <v>2100</v>
      </c>
    </row>
    <row r="35" spans="2:13" ht="13.5">
      <c r="B35" s="167" t="s">
        <v>341</v>
      </c>
      <c r="C35" s="127"/>
      <c r="D35" s="21">
        <f t="shared" si="1"/>
        <v>46100</v>
      </c>
      <c r="E35" s="21">
        <f t="shared" si="1"/>
        <v>50800</v>
      </c>
      <c r="F35" s="21">
        <f t="shared" si="1"/>
        <v>-200</v>
      </c>
      <c r="G35" s="21">
        <f t="shared" si="1"/>
        <v>-4500</v>
      </c>
      <c r="H35" s="45">
        <v>10700</v>
      </c>
      <c r="I35" s="21">
        <f t="shared" si="1"/>
        <v>-41600</v>
      </c>
      <c r="J35" s="21">
        <f t="shared" si="1"/>
        <v>52300</v>
      </c>
      <c r="K35" s="21">
        <v>35300</v>
      </c>
      <c r="L35" s="21">
        <f t="shared" si="1"/>
        <v>28400</v>
      </c>
      <c r="M35" s="21">
        <f t="shared" si="1"/>
        <v>6900</v>
      </c>
    </row>
    <row r="36" spans="2:13" ht="13.5">
      <c r="B36" s="16" t="s">
        <v>342</v>
      </c>
      <c r="C36" s="15"/>
      <c r="D36" s="21">
        <f t="shared" si="1"/>
        <v>46900</v>
      </c>
      <c r="E36" s="21">
        <f t="shared" si="1"/>
        <v>49800</v>
      </c>
      <c r="F36" s="21">
        <f t="shared" si="1"/>
        <v>-500</v>
      </c>
      <c r="G36" s="21">
        <f t="shared" si="1"/>
        <v>-2400</v>
      </c>
      <c r="H36" s="45">
        <v>17500</v>
      </c>
      <c r="I36" s="21">
        <f t="shared" si="1"/>
        <v>-42200</v>
      </c>
      <c r="J36" s="21">
        <f t="shared" si="1"/>
        <v>59700</v>
      </c>
      <c r="K36" s="21">
        <v>29500</v>
      </c>
      <c r="L36" s="21">
        <f t="shared" si="1"/>
        <v>18000</v>
      </c>
      <c r="M36" s="21">
        <f t="shared" si="1"/>
        <v>11500</v>
      </c>
    </row>
    <row r="37" spans="2:13" ht="13.5">
      <c r="B37" s="16" t="s">
        <v>343</v>
      </c>
      <c r="C37" s="15"/>
      <c r="D37" s="21">
        <f>D16-D15</f>
        <v>25900</v>
      </c>
      <c r="E37" s="21">
        <f>E16-E15</f>
        <v>33800</v>
      </c>
      <c r="F37" s="60" t="s">
        <v>97</v>
      </c>
      <c r="G37" s="21">
        <f t="shared" si="1"/>
        <v>-6900</v>
      </c>
      <c r="H37" s="45">
        <v>1700</v>
      </c>
      <c r="I37" s="21">
        <f t="shared" si="1"/>
        <v>62500</v>
      </c>
      <c r="J37" s="21">
        <f t="shared" si="1"/>
        <v>-60800</v>
      </c>
      <c r="K37" s="21">
        <v>24200</v>
      </c>
      <c r="L37" s="21">
        <f t="shared" si="1"/>
        <v>-8500</v>
      </c>
      <c r="M37" s="21">
        <f t="shared" si="1"/>
        <v>32700</v>
      </c>
    </row>
    <row r="38" spans="2:13" ht="13.5">
      <c r="B38" s="16" t="s">
        <v>344</v>
      </c>
      <c r="C38" s="15"/>
      <c r="D38" s="21">
        <f>D17-D16</f>
        <v>37700</v>
      </c>
      <c r="E38" s="21">
        <f>E17-E16</f>
        <v>46300</v>
      </c>
      <c r="F38" s="60" t="s">
        <v>97</v>
      </c>
      <c r="G38" s="21">
        <f>G17-G16</f>
        <v>-8700</v>
      </c>
      <c r="H38" s="45">
        <v>27500</v>
      </c>
      <c r="I38" s="21">
        <f>I17-I16</f>
        <v>-11100</v>
      </c>
      <c r="J38" s="21">
        <f>J17-J16</f>
        <v>38600</v>
      </c>
      <c r="K38" s="21">
        <v>10300</v>
      </c>
      <c r="L38" s="21">
        <f>L17-L16</f>
        <v>-6400</v>
      </c>
      <c r="M38" s="21">
        <f>M17-M16</f>
        <v>16700</v>
      </c>
    </row>
    <row r="39" spans="2:13" ht="13.5">
      <c r="B39" s="16" t="s">
        <v>2</v>
      </c>
      <c r="C39" s="15"/>
      <c r="D39" s="13"/>
      <c r="E39" s="13"/>
      <c r="F39" s="13"/>
      <c r="G39" s="13"/>
      <c r="H39" s="45"/>
      <c r="I39" s="13"/>
      <c r="J39" s="13"/>
      <c r="K39" s="13"/>
      <c r="L39" s="13"/>
      <c r="M39" s="13"/>
    </row>
    <row r="40" spans="2:13" ht="13.5">
      <c r="B40" s="16" t="s">
        <v>335</v>
      </c>
      <c r="C40" s="15"/>
      <c r="D40" s="23">
        <f aca="true" t="shared" si="2" ref="D40:M47">D30/D8*100</f>
        <v>11.52</v>
      </c>
      <c r="E40" s="23">
        <f t="shared" si="2"/>
        <v>35.985781990521325</v>
      </c>
      <c r="F40" s="23">
        <f t="shared" si="2"/>
        <v>-38.19262782401903</v>
      </c>
      <c r="G40" s="23">
        <f t="shared" si="2"/>
        <v>-6.3570127504553735</v>
      </c>
      <c r="H40" s="161">
        <v>6.48191365227538</v>
      </c>
      <c r="I40" s="23">
        <f t="shared" si="2"/>
        <v>6.457831325301205</v>
      </c>
      <c r="J40" s="23">
        <f t="shared" si="2"/>
        <v>7.222222222222221</v>
      </c>
      <c r="K40" s="23">
        <v>251.5277777777778</v>
      </c>
      <c r="L40" s="61" t="s">
        <v>97</v>
      </c>
      <c r="M40" s="61" t="s">
        <v>97</v>
      </c>
    </row>
    <row r="41" spans="2:13" ht="13.5">
      <c r="B41" s="16" t="s">
        <v>337</v>
      </c>
      <c r="C41" s="15"/>
      <c r="D41" s="23">
        <f t="shared" si="2"/>
        <v>12.54867800778848</v>
      </c>
      <c r="E41" s="23">
        <f t="shared" si="2"/>
        <v>27.870909281009304</v>
      </c>
      <c r="F41" s="23">
        <f t="shared" si="2"/>
        <v>-58.445555983070406</v>
      </c>
      <c r="G41" s="23">
        <f t="shared" si="2"/>
        <v>-1.1865395837385722</v>
      </c>
      <c r="H41" s="161">
        <v>9.583036545942688</v>
      </c>
      <c r="I41" s="23">
        <f t="shared" si="2"/>
        <v>6.694205522861023</v>
      </c>
      <c r="J41" s="23">
        <f t="shared" si="2"/>
        <v>98.61830742659758</v>
      </c>
      <c r="K41" s="23">
        <v>55.27459502173054</v>
      </c>
      <c r="L41" s="23">
        <f t="shared" si="2"/>
        <v>425.3682487725041</v>
      </c>
      <c r="M41" s="23">
        <f t="shared" si="2"/>
        <v>-62.480458572173006</v>
      </c>
    </row>
    <row r="42" spans="2:13" ht="13.5">
      <c r="B42" s="16" t="s">
        <v>338</v>
      </c>
      <c r="C42" s="15"/>
      <c r="D42" s="23">
        <f t="shared" si="2"/>
        <v>11.541088094696107</v>
      </c>
      <c r="E42" s="23">
        <f t="shared" si="2"/>
        <v>16.59852820932134</v>
      </c>
      <c r="F42" s="23">
        <f t="shared" si="2"/>
        <v>-46.75925925925926</v>
      </c>
      <c r="G42" s="23">
        <f t="shared" si="2"/>
        <v>-0.39370078740157477</v>
      </c>
      <c r="H42" s="161">
        <v>7.000000000000001</v>
      </c>
      <c r="I42" s="23">
        <f t="shared" si="2"/>
        <v>0.18562715460090162</v>
      </c>
      <c r="J42" s="23">
        <f t="shared" si="2"/>
        <v>118.26086956521739</v>
      </c>
      <c r="K42" s="23">
        <v>57.76081424936387</v>
      </c>
      <c r="L42" s="23">
        <f t="shared" si="2"/>
        <v>61.99376947040498</v>
      </c>
      <c r="M42" s="23">
        <f t="shared" si="2"/>
        <v>37.5</v>
      </c>
    </row>
    <row r="43" spans="2:13" ht="13.5">
      <c r="B43" s="16" t="s">
        <v>339</v>
      </c>
      <c r="C43" s="15"/>
      <c r="D43" s="23">
        <f t="shared" si="2"/>
        <v>6.448979591836734</v>
      </c>
      <c r="E43" s="23">
        <f t="shared" si="2"/>
        <v>10.42543244506779</v>
      </c>
      <c r="F43" s="23">
        <f t="shared" si="2"/>
        <v>-80</v>
      </c>
      <c r="G43" s="23">
        <f t="shared" si="2"/>
        <v>-7.312252964426877</v>
      </c>
      <c r="H43" s="161">
        <v>3.7383177570093453</v>
      </c>
      <c r="I43" s="23">
        <f t="shared" si="2"/>
        <v>-3.0174695606140816</v>
      </c>
      <c r="J43" s="23">
        <f t="shared" si="2"/>
        <v>54.581673306772906</v>
      </c>
      <c r="K43" s="23">
        <v>25.161290322580644</v>
      </c>
      <c r="L43" s="23">
        <f t="shared" si="2"/>
        <v>30.19230769230769</v>
      </c>
      <c r="M43" s="23">
        <f t="shared" si="2"/>
        <v>0</v>
      </c>
    </row>
    <row r="44" spans="2:13" ht="13.5">
      <c r="B44" s="16" t="s">
        <v>340</v>
      </c>
      <c r="C44" s="15"/>
      <c r="D44" s="23">
        <f t="shared" si="2"/>
        <v>6.595092024539877</v>
      </c>
      <c r="E44" s="23">
        <f t="shared" si="2"/>
        <v>6.943268416596105</v>
      </c>
      <c r="F44" s="23">
        <f t="shared" si="2"/>
        <v>-30.434782608695656</v>
      </c>
      <c r="G44" s="23">
        <f t="shared" si="2"/>
        <v>4.904051172707889</v>
      </c>
      <c r="H44" s="161">
        <v>2.59009009009009</v>
      </c>
      <c r="I44" s="23">
        <f t="shared" si="2"/>
        <v>5.185589519650655</v>
      </c>
      <c r="J44" s="23">
        <f t="shared" si="2"/>
        <v>-9.664948453608249</v>
      </c>
      <c r="K44" s="23">
        <v>29.510309278350515</v>
      </c>
      <c r="L44" s="23">
        <f t="shared" si="2"/>
        <v>30.72378138847858</v>
      </c>
      <c r="M44" s="23">
        <f t="shared" si="2"/>
        <v>21.21212121212121</v>
      </c>
    </row>
    <row r="45" spans="2:13" ht="13.5">
      <c r="B45" s="167" t="s">
        <v>341</v>
      </c>
      <c r="C45" s="127"/>
      <c r="D45" s="23">
        <f t="shared" si="2"/>
        <v>8.29136690647482</v>
      </c>
      <c r="E45" s="23">
        <f t="shared" si="2"/>
        <v>10.055423594615993</v>
      </c>
      <c r="F45" s="23">
        <f t="shared" si="2"/>
        <v>-12.5</v>
      </c>
      <c r="G45" s="23">
        <f t="shared" si="2"/>
        <v>-9.146341463414634</v>
      </c>
      <c r="H45" s="161">
        <v>2.349066959385291</v>
      </c>
      <c r="I45" s="23">
        <f t="shared" si="2"/>
        <v>-10.793980280228334</v>
      </c>
      <c r="J45" s="23">
        <f t="shared" si="2"/>
        <v>74.6077032810271</v>
      </c>
      <c r="K45" s="23">
        <v>35.124378109452735</v>
      </c>
      <c r="L45" s="23">
        <f t="shared" si="2"/>
        <v>32.090395480225986</v>
      </c>
      <c r="M45" s="23">
        <f t="shared" si="2"/>
        <v>57.49999999999999</v>
      </c>
    </row>
    <row r="46" spans="2:13" ht="13.5">
      <c r="B46" s="16" t="s">
        <v>342</v>
      </c>
      <c r="C46" s="15"/>
      <c r="D46" s="23">
        <f t="shared" si="2"/>
        <v>7.789403753529315</v>
      </c>
      <c r="E46" s="23">
        <f t="shared" si="2"/>
        <v>8.956834532374101</v>
      </c>
      <c r="F46" s="61">
        <f t="shared" si="2"/>
        <v>-35.714285714285715</v>
      </c>
      <c r="G46" s="23">
        <f t="shared" si="2"/>
        <v>-5.369127516778524</v>
      </c>
      <c r="H46" s="161">
        <v>3.7537537537537538</v>
      </c>
      <c r="I46" s="23">
        <f t="shared" si="2"/>
        <v>-12.27457824316463</v>
      </c>
      <c r="J46" s="23">
        <f t="shared" si="2"/>
        <v>48.77450980392157</v>
      </c>
      <c r="K46" s="23">
        <v>21.723122238586157</v>
      </c>
      <c r="L46" s="23">
        <f t="shared" si="2"/>
        <v>15.397775876817793</v>
      </c>
      <c r="M46" s="23">
        <f t="shared" si="2"/>
        <v>60.84656084656085</v>
      </c>
    </row>
    <row r="47" spans="2:13" ht="13.5">
      <c r="B47" s="16" t="s">
        <v>343</v>
      </c>
      <c r="C47" s="15"/>
      <c r="D47" s="23">
        <f>D37/D15*100</f>
        <v>3.99075500770416</v>
      </c>
      <c r="E47" s="23">
        <f>E37/E15*100</f>
        <v>5.579399141630901</v>
      </c>
      <c r="F47" s="61" t="s">
        <v>97</v>
      </c>
      <c r="G47" s="23">
        <f t="shared" si="2"/>
        <v>-16.312056737588655</v>
      </c>
      <c r="H47" s="161">
        <v>0.3514575149886293</v>
      </c>
      <c r="I47" s="23">
        <f t="shared" si="2"/>
        <v>20.72281167108753</v>
      </c>
      <c r="J47" s="23">
        <f t="shared" si="2"/>
        <v>-33.38824821526634</v>
      </c>
      <c r="K47" s="23">
        <v>14.640048396854205</v>
      </c>
      <c r="L47" s="23">
        <f t="shared" si="2"/>
        <v>-6.300963676797627</v>
      </c>
      <c r="M47" s="23">
        <f t="shared" si="2"/>
        <v>107.5657894736842</v>
      </c>
    </row>
    <row r="48" spans="2:13" ht="13.5">
      <c r="B48" s="16" t="s">
        <v>344</v>
      </c>
      <c r="C48" s="15"/>
      <c r="D48" s="23">
        <f>D38/D16*100</f>
        <v>5.5860127426285375</v>
      </c>
      <c r="E48" s="23">
        <f>E38/E16*100</f>
        <v>7.238899312070044</v>
      </c>
      <c r="F48" s="61" t="s">
        <v>97</v>
      </c>
      <c r="G48" s="23">
        <f>G38/G16*100</f>
        <v>-24.576271186440678</v>
      </c>
      <c r="H48" s="161">
        <v>5.66543057272353</v>
      </c>
      <c r="I48" s="23">
        <f>I38/I16*100</f>
        <v>-3.048613018401538</v>
      </c>
      <c r="J48" s="23">
        <f>J38/J16*100</f>
        <v>31.821929101401487</v>
      </c>
      <c r="K48" s="23">
        <v>5.435356200527704</v>
      </c>
      <c r="L48" s="23">
        <f>L38/L16*100</f>
        <v>-5.063291139240507</v>
      </c>
      <c r="M48" s="23">
        <f>M38/M16*100</f>
        <v>26.465927099841522</v>
      </c>
    </row>
    <row r="49" spans="2:13" ht="13.5">
      <c r="B49" s="16" t="s">
        <v>200</v>
      </c>
      <c r="C49" s="15"/>
      <c r="E49" s="13"/>
      <c r="F49" s="138"/>
      <c r="G49" s="13"/>
      <c r="H49" s="45"/>
      <c r="I49" s="13"/>
      <c r="J49" s="13"/>
      <c r="K49" s="13"/>
      <c r="L49" s="13"/>
      <c r="M49" s="13"/>
    </row>
    <row r="50" spans="2:13" ht="13.5">
      <c r="B50" s="16" t="s">
        <v>318</v>
      </c>
      <c r="C50" s="15"/>
      <c r="D50" s="143">
        <v>49598300</v>
      </c>
      <c r="E50" s="143">
        <v>48281000</v>
      </c>
      <c r="F50" s="145" t="s">
        <v>97</v>
      </c>
      <c r="G50" s="143">
        <v>1317400</v>
      </c>
      <c r="H50" s="45">
        <f>I50+J50</f>
        <v>29233100</v>
      </c>
      <c r="I50" s="143">
        <v>13445400</v>
      </c>
      <c r="J50" s="143">
        <v>15787700</v>
      </c>
      <c r="K50" s="162">
        <f>L50+M50</f>
        <v>20365200</v>
      </c>
      <c r="L50" s="143">
        <v>16277400</v>
      </c>
      <c r="M50" s="144">
        <v>4087800</v>
      </c>
    </row>
    <row r="51" spans="2:13" ht="14.25" thickBot="1">
      <c r="B51" s="69" t="s">
        <v>345</v>
      </c>
      <c r="C51" s="26"/>
      <c r="D51" s="37">
        <v>100</v>
      </c>
      <c r="E51" s="37">
        <f>E50/$D50*100</f>
        <v>97.3440621956801</v>
      </c>
      <c r="F51" s="62" t="s">
        <v>97</v>
      </c>
      <c r="G51" s="37">
        <f aca="true" t="shared" si="3" ref="G51:M51">G50/$D50*100</f>
        <v>2.6561394241334884</v>
      </c>
      <c r="H51" s="37">
        <f t="shared" si="3"/>
        <v>58.939721724333296</v>
      </c>
      <c r="I51" s="37">
        <f t="shared" si="3"/>
        <v>27.108590415397305</v>
      </c>
      <c r="J51" s="37">
        <f t="shared" si="3"/>
        <v>31.83113130893599</v>
      </c>
      <c r="K51" s="37">
        <f t="shared" si="3"/>
        <v>41.060278275666704</v>
      </c>
      <c r="L51" s="37">
        <f t="shared" si="3"/>
        <v>32.81846353604861</v>
      </c>
      <c r="M51" s="37">
        <f t="shared" si="3"/>
        <v>8.241814739618093</v>
      </c>
    </row>
    <row r="52" spans="2:13" ht="13.5">
      <c r="B52" s="13" t="s">
        <v>404</v>
      </c>
      <c r="C52" s="13" t="s">
        <v>298</v>
      </c>
      <c r="E52" s="13"/>
      <c r="F52" s="13"/>
      <c r="G52" s="13"/>
      <c r="H52" s="13"/>
      <c r="I52" s="13"/>
      <c r="J52" s="13"/>
      <c r="K52" s="13"/>
      <c r="L52" s="13"/>
      <c r="M52" s="13"/>
    </row>
    <row r="53" spans="2:3" ht="13.5">
      <c r="B53" s="170" t="s">
        <v>405</v>
      </c>
      <c r="C53" s="13" t="s">
        <v>299</v>
      </c>
    </row>
  </sheetData>
  <sheetProtection/>
  <mergeCells count="14">
    <mergeCell ref="I5:I6"/>
    <mergeCell ref="L2:M2"/>
    <mergeCell ref="I3:M3"/>
    <mergeCell ref="I4:J4"/>
    <mergeCell ref="D3:D6"/>
    <mergeCell ref="E4:E6"/>
    <mergeCell ref="E3:G3"/>
    <mergeCell ref="F4:F6"/>
    <mergeCell ref="G4:G6"/>
    <mergeCell ref="L4:M4"/>
    <mergeCell ref="J5:J6"/>
    <mergeCell ref="H5:H6"/>
    <mergeCell ref="K5:K6"/>
    <mergeCell ref="M5:M6"/>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B1:J52"/>
  <sheetViews>
    <sheetView zoomScalePageLayoutView="0" workbookViewId="0" topLeftCell="A1">
      <selection activeCell="E1" sqref="E1"/>
    </sheetView>
  </sheetViews>
  <sheetFormatPr defaultColWidth="9.140625" defaultRowHeight="15"/>
  <cols>
    <col min="1" max="1" width="1.28515625" style="0" customWidth="1"/>
    <col min="2" max="2" width="12.28125" style="0" customWidth="1"/>
    <col min="3" max="3" width="9.57421875" style="0" hidden="1" customWidth="1"/>
    <col min="4" max="10" width="11.28125" style="0" customWidth="1"/>
  </cols>
  <sheetData>
    <row r="1" spans="2:5" ht="13.5">
      <c r="B1" s="168" t="s">
        <v>439</v>
      </c>
      <c r="E1" t="s">
        <v>203</v>
      </c>
    </row>
    <row r="2" ht="13.5">
      <c r="J2" s="138" t="s">
        <v>122</v>
      </c>
    </row>
    <row r="3" spans="2:10" ht="13.5">
      <c r="B3" s="6"/>
      <c r="C3" s="32"/>
      <c r="D3" s="75" t="s">
        <v>137</v>
      </c>
      <c r="E3" s="296" t="s">
        <v>257</v>
      </c>
      <c r="F3" s="292" t="s">
        <v>248</v>
      </c>
      <c r="G3" s="293"/>
      <c r="H3" s="293"/>
      <c r="I3" s="293"/>
      <c r="J3" s="294"/>
    </row>
    <row r="4" spans="2:10" ht="22.5">
      <c r="B4" s="14"/>
      <c r="C4" s="33"/>
      <c r="D4" s="63" t="s">
        <v>110</v>
      </c>
      <c r="E4" s="297"/>
      <c r="F4" s="84" t="s">
        <v>137</v>
      </c>
      <c r="G4" s="74" t="s">
        <v>24</v>
      </c>
      <c r="H4" s="87" t="s">
        <v>101</v>
      </c>
      <c r="I4" s="74" t="s">
        <v>26</v>
      </c>
      <c r="J4" s="74" t="s">
        <v>25</v>
      </c>
    </row>
    <row r="5" spans="2:10" ht="13.5">
      <c r="B5" s="8" t="s">
        <v>15</v>
      </c>
      <c r="C5" s="24"/>
      <c r="D5" s="285"/>
      <c r="E5" s="134"/>
      <c r="F5" s="134"/>
      <c r="G5" s="134"/>
      <c r="H5" s="283"/>
      <c r="I5" s="134"/>
      <c r="J5" s="134"/>
    </row>
    <row r="6" spans="2:10" ht="13.5">
      <c r="B6" s="16" t="s">
        <v>319</v>
      </c>
      <c r="C6" s="7"/>
      <c r="D6" s="13"/>
      <c r="E6" s="13"/>
      <c r="F6" s="13"/>
      <c r="G6" s="13"/>
      <c r="H6" s="13"/>
      <c r="I6" s="13"/>
      <c r="J6" s="13"/>
    </row>
    <row r="7" spans="2:10" ht="13.5">
      <c r="B7" s="16" t="s">
        <v>316</v>
      </c>
      <c r="C7" s="15"/>
      <c r="D7" s="45">
        <v>350000</v>
      </c>
      <c r="E7" s="45">
        <v>269000</v>
      </c>
      <c r="F7" s="45">
        <v>81000</v>
      </c>
      <c r="G7" s="45">
        <v>9900</v>
      </c>
      <c r="H7" s="46" t="s">
        <v>97</v>
      </c>
      <c r="I7" s="45">
        <v>53800</v>
      </c>
      <c r="J7" s="45">
        <v>17300</v>
      </c>
    </row>
    <row r="8" spans="2:10" ht="13.5">
      <c r="B8" s="16" t="s">
        <v>317</v>
      </c>
      <c r="C8" s="15"/>
      <c r="D8" s="45">
        <v>390320</v>
      </c>
      <c r="E8" s="45">
        <v>286840</v>
      </c>
      <c r="F8" s="45">
        <v>103490</v>
      </c>
      <c r="G8" s="45">
        <v>16950</v>
      </c>
      <c r="H8" s="46" t="s">
        <v>97</v>
      </c>
      <c r="I8" s="45">
        <v>66030</v>
      </c>
      <c r="J8" s="45">
        <v>20500</v>
      </c>
    </row>
    <row r="9" spans="2:10" ht="13.5">
      <c r="B9" s="16" t="s">
        <v>320</v>
      </c>
      <c r="C9" s="15"/>
      <c r="D9" s="45">
        <v>439300</v>
      </c>
      <c r="E9" s="45">
        <v>326500</v>
      </c>
      <c r="F9" s="45">
        <v>112800</v>
      </c>
      <c r="G9" s="45">
        <v>17100</v>
      </c>
      <c r="H9" s="46" t="s">
        <v>97</v>
      </c>
      <c r="I9" s="45">
        <v>73700</v>
      </c>
      <c r="J9" s="45">
        <v>22000</v>
      </c>
    </row>
    <row r="10" spans="2:10" ht="13.5">
      <c r="B10" s="16" t="s">
        <v>321</v>
      </c>
      <c r="C10" s="15"/>
      <c r="D10" s="45">
        <v>490000</v>
      </c>
      <c r="E10" s="45">
        <v>368700</v>
      </c>
      <c r="F10" s="45">
        <v>121300</v>
      </c>
      <c r="G10" s="45">
        <v>20400</v>
      </c>
      <c r="H10" s="45">
        <v>4400</v>
      </c>
      <c r="I10" s="45">
        <v>75500</v>
      </c>
      <c r="J10" s="45">
        <v>20900</v>
      </c>
    </row>
    <row r="11" spans="2:10" ht="13.5">
      <c r="B11" s="16" t="s">
        <v>322</v>
      </c>
      <c r="C11" s="15"/>
      <c r="D11" s="45">
        <v>521600</v>
      </c>
      <c r="E11" s="45">
        <v>404000</v>
      </c>
      <c r="F11" s="45">
        <v>115100</v>
      </c>
      <c r="G11" s="45">
        <v>17200</v>
      </c>
      <c r="H11" s="45">
        <v>4600</v>
      </c>
      <c r="I11" s="45">
        <v>74900</v>
      </c>
      <c r="J11" s="45">
        <v>18500</v>
      </c>
    </row>
    <row r="12" spans="2:10" ht="13.5">
      <c r="B12" s="16" t="s">
        <v>323</v>
      </c>
      <c r="C12" s="15"/>
      <c r="D12" s="45">
        <v>556000</v>
      </c>
      <c r="E12" s="45">
        <v>421300</v>
      </c>
      <c r="F12" s="45">
        <v>133400</v>
      </c>
      <c r="G12" s="45">
        <v>18100</v>
      </c>
      <c r="H12" s="45">
        <v>6100</v>
      </c>
      <c r="I12" s="45">
        <v>92200</v>
      </c>
      <c r="J12" s="45">
        <v>17000</v>
      </c>
    </row>
    <row r="13" spans="2:10" ht="13.5">
      <c r="B13" s="16" t="s">
        <v>324</v>
      </c>
      <c r="C13" s="15"/>
      <c r="D13" s="45">
        <v>602100</v>
      </c>
      <c r="E13" s="45">
        <v>444800</v>
      </c>
      <c r="F13" s="45">
        <v>155700</v>
      </c>
      <c r="G13" s="45">
        <v>18500</v>
      </c>
      <c r="H13" s="45">
        <v>5000</v>
      </c>
      <c r="I13" s="45">
        <v>108700</v>
      </c>
      <c r="J13" s="45">
        <v>23500</v>
      </c>
    </row>
    <row r="14" spans="2:10" ht="13.5">
      <c r="B14" s="16" t="s">
        <v>325</v>
      </c>
      <c r="C14" s="15"/>
      <c r="D14" s="45">
        <v>649000</v>
      </c>
      <c r="E14" s="45">
        <v>476800</v>
      </c>
      <c r="F14" s="45">
        <v>166900</v>
      </c>
      <c r="G14" s="45">
        <v>17500</v>
      </c>
      <c r="H14" s="45">
        <v>5600</v>
      </c>
      <c r="I14" s="45">
        <v>127600</v>
      </c>
      <c r="J14" s="45">
        <v>16200</v>
      </c>
    </row>
    <row r="15" spans="2:10" ht="13.5">
      <c r="B15" s="16" t="s">
        <v>326</v>
      </c>
      <c r="C15" s="15"/>
      <c r="D15" s="45">
        <v>674900</v>
      </c>
      <c r="E15" s="45">
        <v>495100</v>
      </c>
      <c r="F15" s="45">
        <v>174400</v>
      </c>
      <c r="G15" s="45">
        <v>17200</v>
      </c>
      <c r="H15" s="45">
        <v>5100</v>
      </c>
      <c r="I15" s="45">
        <v>134500</v>
      </c>
      <c r="J15" s="45">
        <v>17700</v>
      </c>
    </row>
    <row r="16" spans="2:10" ht="13.5">
      <c r="B16" s="16" t="s">
        <v>327</v>
      </c>
      <c r="C16" s="15"/>
      <c r="D16" s="47">
        <v>712600</v>
      </c>
      <c r="E16" s="47">
        <v>526300</v>
      </c>
      <c r="F16" s="47">
        <v>177300</v>
      </c>
      <c r="G16" s="47">
        <v>14300</v>
      </c>
      <c r="H16" s="47">
        <v>4700</v>
      </c>
      <c r="I16" s="47">
        <v>138800</v>
      </c>
      <c r="J16" s="47">
        <v>19500</v>
      </c>
    </row>
    <row r="17" spans="2:10" ht="13.5">
      <c r="B17" s="16" t="s">
        <v>328</v>
      </c>
      <c r="C17" s="15"/>
      <c r="D17" s="13"/>
      <c r="E17" s="13"/>
      <c r="F17" s="13"/>
      <c r="G17" s="13"/>
      <c r="H17" s="13"/>
      <c r="I17" s="13"/>
      <c r="J17" s="13"/>
    </row>
    <row r="18" spans="2:10" ht="13.5">
      <c r="B18" s="16" t="s">
        <v>316</v>
      </c>
      <c r="C18" s="15"/>
      <c r="D18" s="18">
        <v>100</v>
      </c>
      <c r="E18" s="19">
        <f aca="true" t="shared" si="0" ref="E18:G19">E7/$D7*100</f>
        <v>76.85714285714286</v>
      </c>
      <c r="F18" s="19">
        <f t="shared" si="0"/>
        <v>23.142857142857142</v>
      </c>
      <c r="G18" s="19">
        <f t="shared" si="0"/>
        <v>2.8285714285714287</v>
      </c>
      <c r="H18" s="20" t="s">
        <v>97</v>
      </c>
      <c r="I18" s="19">
        <f>I7/$D7*100</f>
        <v>15.371428571428572</v>
      </c>
      <c r="J18" s="19">
        <f>J7/$D7*100</f>
        <v>4.942857142857142</v>
      </c>
    </row>
    <row r="19" spans="2:10" ht="13.5">
      <c r="B19" s="16" t="s">
        <v>329</v>
      </c>
      <c r="C19" s="15"/>
      <c r="D19" s="18">
        <v>100</v>
      </c>
      <c r="E19" s="19">
        <f t="shared" si="0"/>
        <v>73.48841975814716</v>
      </c>
      <c r="F19" s="19">
        <f t="shared" si="0"/>
        <v>26.51414224226276</v>
      </c>
      <c r="G19" s="19">
        <f t="shared" si="0"/>
        <v>4.342590694814511</v>
      </c>
      <c r="H19" s="20" t="s">
        <v>97</v>
      </c>
      <c r="I19" s="19">
        <f>I8/$D8*100</f>
        <v>16.916888706702192</v>
      </c>
      <c r="J19" s="19">
        <f>J8/$D8*100</f>
        <v>5.2521008403361344</v>
      </c>
    </row>
    <row r="20" spans="2:10" ht="13.5">
      <c r="B20" s="16" t="s">
        <v>330</v>
      </c>
      <c r="C20" s="15"/>
      <c r="D20" s="18">
        <v>100</v>
      </c>
      <c r="E20" s="19">
        <f aca="true" t="shared" si="1" ref="E20:J20">E9/$D9*100</f>
        <v>74.32278625085364</v>
      </c>
      <c r="F20" s="19">
        <f t="shared" si="1"/>
        <v>25.67721374914637</v>
      </c>
      <c r="G20" s="19">
        <f t="shared" si="1"/>
        <v>3.8925563396312315</v>
      </c>
      <c r="H20" s="20" t="s">
        <v>97</v>
      </c>
      <c r="I20" s="19">
        <f t="shared" si="1"/>
        <v>16.776690188936946</v>
      </c>
      <c r="J20" s="19">
        <f t="shared" si="1"/>
        <v>5.007967220578193</v>
      </c>
    </row>
    <row r="21" spans="2:10" ht="13.5">
      <c r="B21" s="16" t="s">
        <v>331</v>
      </c>
      <c r="C21" s="15"/>
      <c r="D21" s="18">
        <v>100</v>
      </c>
      <c r="E21" s="19">
        <f aca="true" t="shared" si="2" ref="E21:J21">E10/$D10*100</f>
        <v>75.24489795918367</v>
      </c>
      <c r="F21" s="19">
        <f t="shared" si="2"/>
        <v>24.755102040816325</v>
      </c>
      <c r="G21" s="19">
        <f t="shared" si="2"/>
        <v>4.163265306122449</v>
      </c>
      <c r="H21" s="19">
        <f t="shared" si="2"/>
        <v>0.8979591836734694</v>
      </c>
      <c r="I21" s="19">
        <f t="shared" si="2"/>
        <v>15.408163265306122</v>
      </c>
      <c r="J21" s="19">
        <f t="shared" si="2"/>
        <v>4.26530612244898</v>
      </c>
    </row>
    <row r="22" spans="2:10" ht="13.5">
      <c r="B22" s="16" t="s">
        <v>322</v>
      </c>
      <c r="C22" s="15"/>
      <c r="D22" s="18">
        <v>100</v>
      </c>
      <c r="E22" s="19">
        <f aca="true" t="shared" si="3" ref="E22:J22">E11/$D11*100</f>
        <v>77.45398773006134</v>
      </c>
      <c r="F22" s="19">
        <f t="shared" si="3"/>
        <v>22.06671779141104</v>
      </c>
      <c r="G22" s="19">
        <f t="shared" si="3"/>
        <v>3.2975460122699385</v>
      </c>
      <c r="H22" s="19">
        <f t="shared" si="3"/>
        <v>0.8819018404907975</v>
      </c>
      <c r="I22" s="19">
        <f t="shared" si="3"/>
        <v>14.359662576687116</v>
      </c>
      <c r="J22" s="19">
        <f t="shared" si="3"/>
        <v>3.546779141104295</v>
      </c>
    </row>
    <row r="23" spans="2:10" ht="13.5">
      <c r="B23" s="16" t="s">
        <v>323</v>
      </c>
      <c r="C23" s="15"/>
      <c r="D23" s="18">
        <v>100</v>
      </c>
      <c r="E23" s="19">
        <f aca="true" t="shared" si="4" ref="E23:J23">E12/$D12*100</f>
        <v>75.77338129496403</v>
      </c>
      <c r="F23" s="19">
        <f t="shared" si="4"/>
        <v>23.992805755395683</v>
      </c>
      <c r="G23" s="19">
        <f t="shared" si="4"/>
        <v>3.2553956834532376</v>
      </c>
      <c r="H23" s="19">
        <f t="shared" si="4"/>
        <v>1.0971223021582734</v>
      </c>
      <c r="I23" s="19">
        <f t="shared" si="4"/>
        <v>16.58273381294964</v>
      </c>
      <c r="J23" s="19">
        <f t="shared" si="4"/>
        <v>3.0575539568345325</v>
      </c>
    </row>
    <row r="24" spans="2:10" ht="13.5">
      <c r="B24" s="16" t="s">
        <v>332</v>
      </c>
      <c r="C24" s="15"/>
      <c r="D24" s="18">
        <v>100</v>
      </c>
      <c r="E24" s="19">
        <f aca="true" t="shared" si="5" ref="E24:J24">E13/$D13*100</f>
        <v>73.87477163261916</v>
      </c>
      <c r="F24" s="19">
        <f t="shared" si="5"/>
        <v>25.85949177877429</v>
      </c>
      <c r="G24" s="19">
        <f t="shared" si="5"/>
        <v>3.0725793057631625</v>
      </c>
      <c r="H24" s="19">
        <f t="shared" si="5"/>
        <v>0.8304268393954493</v>
      </c>
      <c r="I24" s="19">
        <f t="shared" si="5"/>
        <v>18.053479488457068</v>
      </c>
      <c r="J24" s="19">
        <f t="shared" si="5"/>
        <v>3.9030061451586113</v>
      </c>
    </row>
    <row r="25" spans="2:10" ht="13.5">
      <c r="B25" s="16" t="s">
        <v>325</v>
      </c>
      <c r="C25" s="15"/>
      <c r="D25" s="18">
        <v>100</v>
      </c>
      <c r="E25" s="19">
        <f aca="true" t="shared" si="6" ref="E25:J25">E14/$D14*100</f>
        <v>73.4668721109399</v>
      </c>
      <c r="F25" s="19">
        <f t="shared" si="6"/>
        <v>25.71648690292758</v>
      </c>
      <c r="G25" s="19">
        <f t="shared" si="6"/>
        <v>2.6964560862865947</v>
      </c>
      <c r="H25" s="19">
        <f t="shared" si="6"/>
        <v>0.8628659476117103</v>
      </c>
      <c r="I25" s="19">
        <f t="shared" si="6"/>
        <v>19.661016949152543</v>
      </c>
      <c r="J25" s="19">
        <f t="shared" si="6"/>
        <v>2.4961479198767336</v>
      </c>
    </row>
    <row r="26" spans="2:10" ht="13.5">
      <c r="B26" s="16" t="s">
        <v>333</v>
      </c>
      <c r="C26" s="15"/>
      <c r="D26" s="18">
        <v>100</v>
      </c>
      <c r="E26" s="19">
        <f aca="true" t="shared" si="7" ref="E26:J26">E15/$D15*100</f>
        <v>73.35901615054082</v>
      </c>
      <c r="F26" s="19">
        <f t="shared" si="7"/>
        <v>25.84086531337976</v>
      </c>
      <c r="G26" s="19">
        <f t="shared" si="7"/>
        <v>2.548525707512224</v>
      </c>
      <c r="H26" s="19">
        <f t="shared" si="7"/>
        <v>0.7556675062972292</v>
      </c>
      <c r="I26" s="19">
        <f t="shared" si="7"/>
        <v>19.928878352348494</v>
      </c>
      <c r="J26" s="19">
        <f t="shared" si="7"/>
        <v>2.622610757149207</v>
      </c>
    </row>
    <row r="27" spans="2:10" ht="13.5">
      <c r="B27" s="16" t="s">
        <v>334</v>
      </c>
      <c r="C27" s="15"/>
      <c r="D27" s="18">
        <v>100</v>
      </c>
      <c r="E27" s="19">
        <f aca="true" t="shared" si="8" ref="E27:J27">E16/$D16*100</f>
        <v>73.85630087005333</v>
      </c>
      <c r="F27" s="19">
        <f t="shared" si="8"/>
        <v>24.880718495649734</v>
      </c>
      <c r="G27" s="19">
        <f t="shared" si="8"/>
        <v>2.0067358967162505</v>
      </c>
      <c r="H27" s="19">
        <f t="shared" si="8"/>
        <v>0.6595565534661803</v>
      </c>
      <c r="I27" s="19">
        <f t="shared" si="8"/>
        <v>19.4779680044906</v>
      </c>
      <c r="J27" s="19">
        <f t="shared" si="8"/>
        <v>2.736458040976705</v>
      </c>
    </row>
    <row r="28" spans="2:10" ht="13.5">
      <c r="B28" s="16" t="s">
        <v>1</v>
      </c>
      <c r="C28" s="15"/>
      <c r="D28" s="13"/>
      <c r="E28" s="13"/>
      <c r="F28" s="13"/>
      <c r="G28" s="13"/>
      <c r="H28" s="13"/>
      <c r="I28" s="13"/>
      <c r="J28" s="13"/>
    </row>
    <row r="29" spans="2:10" ht="13.5">
      <c r="B29" s="16" t="s">
        <v>335</v>
      </c>
      <c r="C29" s="15"/>
      <c r="D29" s="21">
        <f>D8-D7</f>
        <v>40320</v>
      </c>
      <c r="E29" s="21">
        <f aca="true" t="shared" si="9" ref="E29:J29">E8-E7</f>
        <v>17840</v>
      </c>
      <c r="F29" s="21">
        <f t="shared" si="9"/>
        <v>22490</v>
      </c>
      <c r="G29" s="21">
        <f t="shared" si="9"/>
        <v>7050</v>
      </c>
      <c r="H29" s="60" t="s">
        <v>97</v>
      </c>
      <c r="I29" s="21">
        <f t="shared" si="9"/>
        <v>12230</v>
      </c>
      <c r="J29" s="21">
        <f t="shared" si="9"/>
        <v>3200</v>
      </c>
    </row>
    <row r="30" spans="2:10" ht="13.5">
      <c r="B30" s="16" t="s">
        <v>337</v>
      </c>
      <c r="C30" s="15"/>
      <c r="D30" s="21">
        <f aca="true" t="shared" si="10" ref="D30:J30">D9-D8</f>
        <v>48980</v>
      </c>
      <c r="E30" s="21">
        <f t="shared" si="10"/>
        <v>39660</v>
      </c>
      <c r="F30" s="21">
        <f t="shared" si="10"/>
        <v>9310</v>
      </c>
      <c r="G30" s="21">
        <f t="shared" si="10"/>
        <v>150</v>
      </c>
      <c r="H30" s="60" t="s">
        <v>97</v>
      </c>
      <c r="I30" s="21">
        <f t="shared" si="10"/>
        <v>7670</v>
      </c>
      <c r="J30" s="21">
        <f t="shared" si="10"/>
        <v>1500</v>
      </c>
    </row>
    <row r="31" spans="2:10" ht="13.5">
      <c r="B31" s="16" t="s">
        <v>338</v>
      </c>
      <c r="C31" s="15"/>
      <c r="D31" s="21">
        <f aca="true" t="shared" si="11" ref="D31:J31">D10-D9</f>
        <v>50700</v>
      </c>
      <c r="E31" s="21">
        <f t="shared" si="11"/>
        <v>42200</v>
      </c>
      <c r="F31" s="21">
        <f t="shared" si="11"/>
        <v>8500</v>
      </c>
      <c r="G31" s="21">
        <f t="shared" si="11"/>
        <v>3300</v>
      </c>
      <c r="H31" s="60" t="s">
        <v>97</v>
      </c>
      <c r="I31" s="21">
        <f t="shared" si="11"/>
        <v>1800</v>
      </c>
      <c r="J31" s="21">
        <f t="shared" si="11"/>
        <v>-1100</v>
      </c>
    </row>
    <row r="32" spans="2:10" ht="13.5">
      <c r="B32" s="16" t="s">
        <v>339</v>
      </c>
      <c r="C32" s="15"/>
      <c r="D32" s="21">
        <f aca="true" t="shared" si="12" ref="D32:J32">D11-D10</f>
        <v>31600</v>
      </c>
      <c r="E32" s="21">
        <f t="shared" si="12"/>
        <v>35300</v>
      </c>
      <c r="F32" s="21">
        <f t="shared" si="12"/>
        <v>-6200</v>
      </c>
      <c r="G32" s="21">
        <f t="shared" si="12"/>
        <v>-3200</v>
      </c>
      <c r="H32" s="21">
        <f t="shared" si="12"/>
        <v>200</v>
      </c>
      <c r="I32" s="21">
        <f t="shared" si="12"/>
        <v>-600</v>
      </c>
      <c r="J32" s="21">
        <f t="shared" si="12"/>
        <v>-2400</v>
      </c>
    </row>
    <row r="33" spans="2:10" ht="13.5">
      <c r="B33" s="16" t="s">
        <v>340</v>
      </c>
      <c r="C33" s="15"/>
      <c r="D33" s="21">
        <f aca="true" t="shared" si="13" ref="D33:J33">D12-D11</f>
        <v>34400</v>
      </c>
      <c r="E33" s="21">
        <f t="shared" si="13"/>
        <v>17300</v>
      </c>
      <c r="F33" s="21">
        <f t="shared" si="13"/>
        <v>18300</v>
      </c>
      <c r="G33" s="21">
        <f t="shared" si="13"/>
        <v>900</v>
      </c>
      <c r="H33" s="21">
        <f t="shared" si="13"/>
        <v>1500</v>
      </c>
      <c r="I33" s="21">
        <f t="shared" si="13"/>
        <v>17300</v>
      </c>
      <c r="J33" s="21">
        <f t="shared" si="13"/>
        <v>-1500</v>
      </c>
    </row>
    <row r="34" spans="2:10" ht="13.5">
      <c r="B34" s="167" t="s">
        <v>341</v>
      </c>
      <c r="C34" s="127"/>
      <c r="D34" s="21">
        <f aca="true" t="shared" si="14" ref="D34:J34">D13-D12</f>
        <v>46100</v>
      </c>
      <c r="E34" s="21">
        <f t="shared" si="14"/>
        <v>23500</v>
      </c>
      <c r="F34" s="21">
        <f t="shared" si="14"/>
        <v>22300</v>
      </c>
      <c r="G34" s="21">
        <f t="shared" si="14"/>
        <v>400</v>
      </c>
      <c r="H34" s="21">
        <f t="shared" si="14"/>
        <v>-1100</v>
      </c>
      <c r="I34" s="21">
        <f t="shared" si="14"/>
        <v>16500</v>
      </c>
      <c r="J34" s="21">
        <f t="shared" si="14"/>
        <v>6500</v>
      </c>
    </row>
    <row r="35" spans="2:10" ht="13.5">
      <c r="B35" s="16" t="s">
        <v>342</v>
      </c>
      <c r="C35" s="15"/>
      <c r="D35" s="21">
        <f aca="true" t="shared" si="15" ref="D35:J35">D14-D13</f>
        <v>46900</v>
      </c>
      <c r="E35" s="21">
        <f t="shared" si="15"/>
        <v>32000</v>
      </c>
      <c r="F35" s="21">
        <f t="shared" si="15"/>
        <v>11200</v>
      </c>
      <c r="G35" s="21">
        <f t="shared" si="15"/>
        <v>-1000</v>
      </c>
      <c r="H35" s="21">
        <f t="shared" si="15"/>
        <v>600</v>
      </c>
      <c r="I35" s="21">
        <f t="shared" si="15"/>
        <v>18900</v>
      </c>
      <c r="J35" s="21">
        <f t="shared" si="15"/>
        <v>-7300</v>
      </c>
    </row>
    <row r="36" spans="2:10" ht="13.5">
      <c r="B36" s="16" t="s">
        <v>343</v>
      </c>
      <c r="C36" s="15"/>
      <c r="D36" s="21">
        <f aca="true" t="shared" si="16" ref="D36:J36">D15-D14</f>
        <v>25900</v>
      </c>
      <c r="E36" s="21">
        <f t="shared" si="16"/>
        <v>18300</v>
      </c>
      <c r="F36" s="21">
        <f t="shared" si="16"/>
        <v>7500</v>
      </c>
      <c r="G36" s="21">
        <f t="shared" si="16"/>
        <v>-300</v>
      </c>
      <c r="H36" s="21">
        <f t="shared" si="16"/>
        <v>-500</v>
      </c>
      <c r="I36" s="21">
        <f t="shared" si="16"/>
        <v>6900</v>
      </c>
      <c r="J36" s="21">
        <f t="shared" si="16"/>
        <v>1500</v>
      </c>
    </row>
    <row r="37" spans="2:10" ht="13.5">
      <c r="B37" s="16" t="s">
        <v>344</v>
      </c>
      <c r="C37" s="15"/>
      <c r="D37" s="21">
        <f aca="true" t="shared" si="17" ref="D37:J37">D16-D15</f>
        <v>37700</v>
      </c>
      <c r="E37" s="21">
        <f t="shared" si="17"/>
        <v>31200</v>
      </c>
      <c r="F37" s="21">
        <f t="shared" si="17"/>
        <v>2900</v>
      </c>
      <c r="G37" s="21">
        <f t="shared" si="17"/>
        <v>-2900</v>
      </c>
      <c r="H37" s="21">
        <f t="shared" si="17"/>
        <v>-400</v>
      </c>
      <c r="I37" s="21">
        <f t="shared" si="17"/>
        <v>4300</v>
      </c>
      <c r="J37" s="21">
        <f t="shared" si="17"/>
        <v>1800</v>
      </c>
    </row>
    <row r="38" spans="2:10" ht="13.5">
      <c r="B38" s="16" t="s">
        <v>2</v>
      </c>
      <c r="C38" s="15"/>
      <c r="D38" s="13"/>
      <c r="E38" s="13"/>
      <c r="F38" s="13"/>
      <c r="G38" s="13"/>
      <c r="H38" s="13"/>
      <c r="I38" s="13"/>
      <c r="J38" s="13"/>
    </row>
    <row r="39" spans="2:10" ht="13.5">
      <c r="B39" s="16" t="s">
        <v>335</v>
      </c>
      <c r="C39" s="15"/>
      <c r="D39" s="23">
        <f>D29/D7*100</f>
        <v>11.52</v>
      </c>
      <c r="E39" s="23">
        <f aca="true" t="shared" si="18" ref="E39:J39">E29/E7*100</f>
        <v>6.631970260223048</v>
      </c>
      <c r="F39" s="23">
        <f t="shared" si="18"/>
        <v>27.76543209876543</v>
      </c>
      <c r="G39" s="23">
        <f t="shared" si="18"/>
        <v>71.21212121212122</v>
      </c>
      <c r="H39" s="61" t="s">
        <v>97</v>
      </c>
      <c r="I39" s="23">
        <f t="shared" si="18"/>
        <v>22.732342007434944</v>
      </c>
      <c r="J39" s="23">
        <f t="shared" si="18"/>
        <v>18.497109826589593</v>
      </c>
    </row>
    <row r="40" spans="2:10" ht="13.5">
      <c r="B40" s="16" t="s">
        <v>337</v>
      </c>
      <c r="C40" s="15"/>
      <c r="D40" s="23">
        <f aca="true" t="shared" si="19" ref="D40:J40">D30/D8*100</f>
        <v>12.54867800778848</v>
      </c>
      <c r="E40" s="23">
        <f t="shared" si="19"/>
        <v>13.826523497420165</v>
      </c>
      <c r="F40" s="23">
        <f t="shared" si="19"/>
        <v>8.996038264566625</v>
      </c>
      <c r="G40" s="23">
        <f t="shared" si="19"/>
        <v>0.8849557522123894</v>
      </c>
      <c r="H40" s="61" t="s">
        <v>97</v>
      </c>
      <c r="I40" s="23">
        <f t="shared" si="19"/>
        <v>11.615932152052096</v>
      </c>
      <c r="J40" s="23">
        <f t="shared" si="19"/>
        <v>7.317073170731707</v>
      </c>
    </row>
    <row r="41" spans="2:10" ht="13.5">
      <c r="B41" s="16" t="s">
        <v>338</v>
      </c>
      <c r="C41" s="15"/>
      <c r="D41" s="23">
        <f aca="true" t="shared" si="20" ref="D41:J41">D31/D9*100</f>
        <v>11.541088094696107</v>
      </c>
      <c r="E41" s="23">
        <f t="shared" si="20"/>
        <v>12.924961715160796</v>
      </c>
      <c r="F41" s="23">
        <f t="shared" si="20"/>
        <v>7.535460992907801</v>
      </c>
      <c r="G41" s="23">
        <f t="shared" si="20"/>
        <v>19.298245614035086</v>
      </c>
      <c r="H41" s="61" t="s">
        <v>97</v>
      </c>
      <c r="I41" s="23">
        <f t="shared" si="20"/>
        <v>2.4423337856173677</v>
      </c>
      <c r="J41" s="23">
        <f t="shared" si="20"/>
        <v>-5</v>
      </c>
    </row>
    <row r="42" spans="2:10" ht="13.5">
      <c r="B42" s="16" t="s">
        <v>339</v>
      </c>
      <c r="C42" s="15"/>
      <c r="D42" s="23">
        <f aca="true" t="shared" si="21" ref="D42:J42">D32/D10*100</f>
        <v>6.448979591836734</v>
      </c>
      <c r="E42" s="23">
        <f t="shared" si="21"/>
        <v>9.57417954976946</v>
      </c>
      <c r="F42" s="23">
        <f t="shared" si="21"/>
        <v>-5.111294311624072</v>
      </c>
      <c r="G42" s="23">
        <f t="shared" si="21"/>
        <v>-15.686274509803921</v>
      </c>
      <c r="H42" s="23">
        <f t="shared" si="21"/>
        <v>4.545454545454546</v>
      </c>
      <c r="I42" s="23">
        <f t="shared" si="21"/>
        <v>-0.7947019867549668</v>
      </c>
      <c r="J42" s="23">
        <f t="shared" si="21"/>
        <v>-11.483253588516746</v>
      </c>
    </row>
    <row r="43" spans="2:10" ht="13.5">
      <c r="B43" s="16" t="s">
        <v>340</v>
      </c>
      <c r="C43" s="15"/>
      <c r="D43" s="23">
        <f aca="true" t="shared" si="22" ref="D43:J43">D33/D11*100</f>
        <v>6.595092024539877</v>
      </c>
      <c r="E43" s="23">
        <f t="shared" si="22"/>
        <v>4.282178217821783</v>
      </c>
      <c r="F43" s="23">
        <f t="shared" si="22"/>
        <v>15.8992180712424</v>
      </c>
      <c r="G43" s="23">
        <f t="shared" si="22"/>
        <v>5.232558139534884</v>
      </c>
      <c r="H43" s="23">
        <f t="shared" si="22"/>
        <v>32.608695652173914</v>
      </c>
      <c r="I43" s="23">
        <f t="shared" si="22"/>
        <v>23.09746328437917</v>
      </c>
      <c r="J43" s="23">
        <f t="shared" si="22"/>
        <v>-8.108108108108109</v>
      </c>
    </row>
    <row r="44" spans="2:10" ht="13.5">
      <c r="B44" s="167" t="s">
        <v>341</v>
      </c>
      <c r="C44" s="127"/>
      <c r="D44" s="23">
        <f aca="true" t="shared" si="23" ref="D44:J44">D34/D12*100</f>
        <v>8.29136690647482</v>
      </c>
      <c r="E44" s="23">
        <f t="shared" si="23"/>
        <v>5.577972940897223</v>
      </c>
      <c r="F44" s="23">
        <f t="shared" si="23"/>
        <v>16.71664167916042</v>
      </c>
      <c r="G44" s="23">
        <f t="shared" si="23"/>
        <v>2.209944751381215</v>
      </c>
      <c r="H44" s="23">
        <f t="shared" si="23"/>
        <v>-18.0327868852459</v>
      </c>
      <c r="I44" s="23">
        <f t="shared" si="23"/>
        <v>17.895878524945772</v>
      </c>
      <c r="J44" s="23">
        <f t="shared" si="23"/>
        <v>38.23529411764706</v>
      </c>
    </row>
    <row r="45" spans="2:10" ht="13.5">
      <c r="B45" s="16" t="s">
        <v>342</v>
      </c>
      <c r="C45" s="15"/>
      <c r="D45" s="23">
        <f aca="true" t="shared" si="24" ref="D45:J45">D35/D13*100</f>
        <v>7.789403753529315</v>
      </c>
      <c r="E45" s="23">
        <f t="shared" si="24"/>
        <v>7.194244604316546</v>
      </c>
      <c r="F45" s="23">
        <f t="shared" si="24"/>
        <v>7.193320488118175</v>
      </c>
      <c r="G45" s="23">
        <f t="shared" si="24"/>
        <v>-5.405405405405405</v>
      </c>
      <c r="H45" s="23">
        <f t="shared" si="24"/>
        <v>12</v>
      </c>
      <c r="I45" s="23">
        <f t="shared" si="24"/>
        <v>17.387304507819685</v>
      </c>
      <c r="J45" s="23">
        <f t="shared" si="24"/>
        <v>-31.06382978723404</v>
      </c>
    </row>
    <row r="46" spans="2:10" ht="13.5">
      <c r="B46" s="16" t="s">
        <v>343</v>
      </c>
      <c r="C46" s="15"/>
      <c r="D46" s="23">
        <f aca="true" t="shared" si="25" ref="D46:J46">D36/D14*100</f>
        <v>3.99075500770416</v>
      </c>
      <c r="E46" s="23">
        <f t="shared" si="25"/>
        <v>3.8380872483221475</v>
      </c>
      <c r="F46" s="23">
        <f t="shared" si="25"/>
        <v>4.493708807669263</v>
      </c>
      <c r="G46" s="23">
        <f t="shared" si="25"/>
        <v>-1.7142857142857144</v>
      </c>
      <c r="H46" s="23">
        <f t="shared" si="25"/>
        <v>-8.928571428571429</v>
      </c>
      <c r="I46" s="23">
        <f t="shared" si="25"/>
        <v>5.407523510971787</v>
      </c>
      <c r="J46" s="23">
        <f t="shared" si="25"/>
        <v>9.25925925925926</v>
      </c>
    </row>
    <row r="47" spans="2:10" ht="13.5">
      <c r="B47" s="16" t="s">
        <v>344</v>
      </c>
      <c r="C47" s="15"/>
      <c r="D47" s="23">
        <f aca="true" t="shared" si="26" ref="D47:J47">D37/D15*100</f>
        <v>5.5860127426285375</v>
      </c>
      <c r="E47" s="23">
        <f t="shared" si="26"/>
        <v>6.301757220763482</v>
      </c>
      <c r="F47" s="23">
        <f t="shared" si="26"/>
        <v>1.662844036697248</v>
      </c>
      <c r="G47" s="23">
        <f t="shared" si="26"/>
        <v>-16.86046511627907</v>
      </c>
      <c r="H47" s="23">
        <f t="shared" si="26"/>
        <v>-7.8431372549019605</v>
      </c>
      <c r="I47" s="23">
        <f t="shared" si="26"/>
        <v>3.197026022304833</v>
      </c>
      <c r="J47" s="23">
        <f t="shared" si="26"/>
        <v>10.16949152542373</v>
      </c>
    </row>
    <row r="48" spans="2:10" ht="13.5">
      <c r="B48" s="16" t="s">
        <v>200</v>
      </c>
      <c r="C48" s="15"/>
      <c r="D48" s="17"/>
      <c r="E48" s="17"/>
      <c r="F48" s="17"/>
      <c r="G48" s="17"/>
      <c r="H48" s="17"/>
      <c r="I48" s="17"/>
      <c r="J48" s="17"/>
    </row>
    <row r="49" spans="2:10" ht="13.5">
      <c r="B49" s="16" t="s">
        <v>318</v>
      </c>
      <c r="C49" s="15"/>
      <c r="D49" s="146">
        <v>49598300</v>
      </c>
      <c r="E49" s="146">
        <v>30316100</v>
      </c>
      <c r="F49" s="146">
        <v>17770000</v>
      </c>
      <c r="G49" s="146">
        <v>2088900</v>
      </c>
      <c r="H49" s="146">
        <v>918000</v>
      </c>
      <c r="I49" s="146">
        <v>13365500</v>
      </c>
      <c r="J49" s="146">
        <v>1397600</v>
      </c>
    </row>
    <row r="50" spans="2:10" ht="14.25" thickBot="1">
      <c r="B50" s="69" t="s">
        <v>345</v>
      </c>
      <c r="C50" s="26"/>
      <c r="D50" s="37">
        <v>100</v>
      </c>
      <c r="E50" s="37">
        <f aca="true" t="shared" si="27" ref="E50:J50">E49/$D49*100</f>
        <v>61.12326430542983</v>
      </c>
      <c r="F50" s="37">
        <f t="shared" si="27"/>
        <v>35.827840873578324</v>
      </c>
      <c r="G50" s="37">
        <f t="shared" si="27"/>
        <v>4.21163628592109</v>
      </c>
      <c r="H50" s="37">
        <f t="shared" si="27"/>
        <v>1.850869888685701</v>
      </c>
      <c r="I50" s="37">
        <f t="shared" si="27"/>
        <v>26.947496184345027</v>
      </c>
      <c r="J50" s="37">
        <f t="shared" si="27"/>
        <v>2.8178385146265095</v>
      </c>
    </row>
    <row r="51" ht="13.5">
      <c r="B51" s="93" t="s">
        <v>139</v>
      </c>
    </row>
    <row r="52" ht="13.5">
      <c r="B52" s="13" t="s">
        <v>138</v>
      </c>
    </row>
  </sheetData>
  <sheetProtection/>
  <mergeCells count="2">
    <mergeCell ref="F3:J3"/>
    <mergeCell ref="E3:E4"/>
  </mergeCells>
  <printOptions/>
  <pageMargins left="0.7086614173228347" right="0.7086614173228347" top="0.7480314960629921" bottom="0.7480314960629921" header="0.31496062992125984" footer="0.31496062992125984"/>
  <pageSetup fitToWidth="2"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B1:I84"/>
  <sheetViews>
    <sheetView zoomScalePageLayoutView="0" workbookViewId="0" topLeftCell="A1">
      <selection activeCell="E1" sqref="E1:E2"/>
    </sheetView>
  </sheetViews>
  <sheetFormatPr defaultColWidth="9.140625" defaultRowHeight="15"/>
  <cols>
    <col min="1" max="1" width="1.28515625" style="0" customWidth="1"/>
    <col min="2" max="2" width="1.421875" style="0" customWidth="1"/>
    <col min="3" max="3" width="9.421875" style="0" customWidth="1"/>
    <col min="4" max="8" width="13.7109375" style="0" customWidth="1"/>
  </cols>
  <sheetData>
    <row r="1" spans="3:5" ht="13.5">
      <c r="C1" s="168" t="s">
        <v>440</v>
      </c>
      <c r="E1" t="s">
        <v>123</v>
      </c>
    </row>
    <row r="2" ht="13.5">
      <c r="E2" t="s">
        <v>206</v>
      </c>
    </row>
    <row r="4" spans="2:8" ht="13.5">
      <c r="B4" s="6"/>
      <c r="C4" s="7"/>
      <c r="D4" s="73" t="s">
        <v>31</v>
      </c>
      <c r="E4" s="73" t="s">
        <v>31</v>
      </c>
      <c r="F4" s="73" t="s">
        <v>31</v>
      </c>
      <c r="G4" s="73" t="s">
        <v>34</v>
      </c>
      <c r="H4" s="73" t="s">
        <v>35</v>
      </c>
    </row>
    <row r="5" spans="2:8" ht="13.5">
      <c r="B5" s="9"/>
      <c r="C5" s="10"/>
      <c r="D5" s="74" t="s">
        <v>30</v>
      </c>
      <c r="E5" s="74" t="s">
        <v>32</v>
      </c>
      <c r="F5" s="74" t="s">
        <v>33</v>
      </c>
      <c r="G5" s="171" t="s">
        <v>418</v>
      </c>
      <c r="H5" s="74" t="s">
        <v>36</v>
      </c>
    </row>
    <row r="6" spans="2:8" ht="13.5">
      <c r="B6" s="6" t="s">
        <v>353</v>
      </c>
      <c r="C6" s="7"/>
      <c r="D6" s="13"/>
      <c r="E6" s="13"/>
      <c r="F6" s="13"/>
      <c r="G6" s="13"/>
      <c r="H6" s="13"/>
    </row>
    <row r="7" spans="2:8" ht="13.5">
      <c r="B7" s="14"/>
      <c r="C7" s="15" t="s">
        <v>133</v>
      </c>
      <c r="D7" s="39">
        <v>4.73</v>
      </c>
      <c r="E7" s="39">
        <v>28.2</v>
      </c>
      <c r="F7" s="39">
        <v>101.82</v>
      </c>
      <c r="G7" s="39">
        <v>6.18</v>
      </c>
      <c r="H7" s="39">
        <v>0.97</v>
      </c>
    </row>
    <row r="8" spans="2:8" ht="13.5">
      <c r="B8" s="14"/>
      <c r="C8" s="15" t="s">
        <v>220</v>
      </c>
      <c r="D8" s="39">
        <v>4.84</v>
      </c>
      <c r="E8" s="39">
        <v>28.89</v>
      </c>
      <c r="F8" s="39">
        <v>102.92</v>
      </c>
      <c r="G8" s="39">
        <v>6.89</v>
      </c>
      <c r="H8" s="39">
        <v>0.87</v>
      </c>
    </row>
    <row r="9" spans="2:8" ht="13.5">
      <c r="B9" s="14"/>
      <c r="C9" s="15" t="s">
        <v>221</v>
      </c>
      <c r="D9" s="39">
        <v>5.4</v>
      </c>
      <c r="E9" s="39">
        <v>32.74</v>
      </c>
      <c r="F9" s="39">
        <v>107.89</v>
      </c>
      <c r="G9" s="39">
        <v>8.26</v>
      </c>
      <c r="H9" s="39">
        <v>0.73</v>
      </c>
    </row>
    <row r="10" spans="2:8" ht="13.5">
      <c r="B10" s="14"/>
      <c r="C10" s="15" t="s">
        <v>222</v>
      </c>
      <c r="D10" s="39">
        <v>5.82</v>
      </c>
      <c r="E10" s="39">
        <v>36.17</v>
      </c>
      <c r="F10" s="39">
        <v>108.87</v>
      </c>
      <c r="G10" s="39">
        <v>9.42</v>
      </c>
      <c r="H10" s="39">
        <v>0.66</v>
      </c>
    </row>
    <row r="11" spans="2:8" ht="13.5">
      <c r="B11" s="14"/>
      <c r="C11" s="15" t="s">
        <v>223</v>
      </c>
      <c r="D11" s="39">
        <v>6.15</v>
      </c>
      <c r="E11" s="39">
        <v>38.38</v>
      </c>
      <c r="F11" s="39">
        <v>115.12</v>
      </c>
      <c r="G11" s="39">
        <v>10.26</v>
      </c>
      <c r="H11" s="39">
        <v>0.61</v>
      </c>
    </row>
    <row r="12" spans="2:8" ht="13.5">
      <c r="B12" s="14"/>
      <c r="C12" s="15" t="s">
        <v>224</v>
      </c>
      <c r="D12" s="39">
        <v>6.33</v>
      </c>
      <c r="E12" s="39">
        <v>41.27</v>
      </c>
      <c r="F12" s="39">
        <v>117.94</v>
      </c>
      <c r="G12" s="39">
        <v>11.43</v>
      </c>
      <c r="H12" s="39">
        <v>0.57</v>
      </c>
    </row>
    <row r="13" spans="2:8" ht="13.5">
      <c r="B13" s="14"/>
      <c r="C13" s="15" t="s">
        <v>0</v>
      </c>
      <c r="D13" s="39">
        <v>6.27</v>
      </c>
      <c r="E13" s="39">
        <v>41.89</v>
      </c>
      <c r="F13" s="39">
        <v>119.31</v>
      </c>
      <c r="G13" s="39">
        <v>12.27</v>
      </c>
      <c r="H13" s="39">
        <v>0.54</v>
      </c>
    </row>
    <row r="14" spans="2:8" ht="13.5">
      <c r="B14" s="14"/>
      <c r="C14" s="15" t="s">
        <v>225</v>
      </c>
      <c r="D14" s="39">
        <v>6.23</v>
      </c>
      <c r="E14" s="39">
        <v>43.28</v>
      </c>
      <c r="F14" s="39">
        <v>120.9</v>
      </c>
      <c r="G14" s="39">
        <v>13.46</v>
      </c>
      <c r="H14" s="39">
        <v>0.52</v>
      </c>
    </row>
    <row r="15" spans="2:8" ht="13.5">
      <c r="B15" s="14"/>
      <c r="C15" s="15" t="s">
        <v>226</v>
      </c>
      <c r="D15" s="39">
        <v>6.14</v>
      </c>
      <c r="E15" s="39">
        <v>43.31</v>
      </c>
      <c r="F15" s="39">
        <v>124.87</v>
      </c>
      <c r="G15" s="39">
        <v>14.03</v>
      </c>
      <c r="H15" s="39">
        <v>0.5</v>
      </c>
    </row>
    <row r="16" spans="2:8" ht="13.5">
      <c r="B16" s="14"/>
      <c r="C16" s="15" t="s">
        <v>227</v>
      </c>
      <c r="D16" s="39">
        <v>6.05</v>
      </c>
      <c r="E16" s="55">
        <v>43.78</v>
      </c>
      <c r="F16" s="55">
        <v>124.25</v>
      </c>
      <c r="G16" s="55">
        <v>14.94</v>
      </c>
      <c r="H16" s="55">
        <v>0.48</v>
      </c>
    </row>
    <row r="17" spans="2:8" ht="13.5">
      <c r="B17" s="14"/>
      <c r="C17" s="15" t="s">
        <v>300</v>
      </c>
      <c r="D17" s="147">
        <v>4.67</v>
      </c>
      <c r="E17" s="147">
        <v>32.7</v>
      </c>
      <c r="F17" s="147">
        <v>94.13</v>
      </c>
      <c r="G17" s="147">
        <v>12.83</v>
      </c>
      <c r="H17" s="147">
        <v>0.55</v>
      </c>
    </row>
    <row r="18" spans="2:8" ht="13.5">
      <c r="B18" s="14" t="s">
        <v>28</v>
      </c>
      <c r="C18" s="15"/>
      <c r="D18" s="39"/>
      <c r="E18" s="39"/>
      <c r="F18" s="39"/>
      <c r="G18" s="39"/>
      <c r="H18" s="39"/>
    </row>
    <row r="19" spans="2:8" ht="13.5">
      <c r="B19" s="14"/>
      <c r="C19" s="15" t="s">
        <v>133</v>
      </c>
      <c r="D19" s="39">
        <v>5.32</v>
      </c>
      <c r="E19" s="39">
        <v>32.22</v>
      </c>
      <c r="F19" s="39">
        <v>118.62</v>
      </c>
      <c r="G19" s="39">
        <v>6.59</v>
      </c>
      <c r="H19" s="39">
        <v>0.92</v>
      </c>
    </row>
    <row r="20" spans="2:8" ht="13.5">
      <c r="B20" s="14"/>
      <c r="C20" s="15" t="s">
        <v>220</v>
      </c>
      <c r="D20" s="39">
        <v>5.6</v>
      </c>
      <c r="E20" s="39">
        <v>34.13</v>
      </c>
      <c r="F20" s="39">
        <v>124.07</v>
      </c>
      <c r="G20" s="39">
        <v>7.5</v>
      </c>
      <c r="H20" s="39">
        <v>0.81</v>
      </c>
    </row>
    <row r="21" spans="2:8" ht="13.5">
      <c r="B21" s="14"/>
      <c r="C21" s="15" t="s">
        <v>221</v>
      </c>
      <c r="D21" s="39">
        <v>6.26</v>
      </c>
      <c r="E21" s="39">
        <v>38.71</v>
      </c>
      <c r="F21" s="39">
        <v>129.26</v>
      </c>
      <c r="G21" s="39">
        <v>8.99</v>
      </c>
      <c r="H21" s="39">
        <v>0.69</v>
      </c>
    </row>
    <row r="22" spans="2:8" ht="13.5">
      <c r="B22" s="14"/>
      <c r="C22" s="15" t="s">
        <v>222</v>
      </c>
      <c r="D22" s="39">
        <v>6.7</v>
      </c>
      <c r="E22" s="39">
        <v>42.44</v>
      </c>
      <c r="F22" s="39">
        <v>128.98</v>
      </c>
      <c r="G22" s="39">
        <v>10.21</v>
      </c>
      <c r="H22" s="39">
        <v>0.62</v>
      </c>
    </row>
    <row r="23" spans="2:8" ht="13.5">
      <c r="B23" s="14"/>
      <c r="C23" s="15" t="s">
        <v>223</v>
      </c>
      <c r="D23" s="39">
        <v>6.99</v>
      </c>
      <c r="E23" s="39">
        <v>44.34</v>
      </c>
      <c r="F23" s="39">
        <v>134.29</v>
      </c>
      <c r="G23" s="39">
        <v>10.94</v>
      </c>
      <c r="H23" s="39">
        <v>0.58</v>
      </c>
    </row>
    <row r="24" spans="2:8" ht="13.5">
      <c r="B24" s="14"/>
      <c r="C24" s="15" t="s">
        <v>224</v>
      </c>
      <c r="D24" s="39">
        <v>7.31</v>
      </c>
      <c r="E24" s="39">
        <v>48.56</v>
      </c>
      <c r="F24" s="39">
        <v>139.96</v>
      </c>
      <c r="G24" s="39">
        <v>12.27</v>
      </c>
      <c r="H24" s="39">
        <v>0.54</v>
      </c>
    </row>
    <row r="25" spans="2:8" ht="13.5">
      <c r="B25" s="14"/>
      <c r="C25" s="15" t="s">
        <v>0</v>
      </c>
      <c r="D25" s="39">
        <v>7.37</v>
      </c>
      <c r="E25" s="39">
        <v>50.18</v>
      </c>
      <c r="F25" s="39">
        <v>144.36</v>
      </c>
      <c r="G25" s="39">
        <v>13.2</v>
      </c>
      <c r="H25" s="39">
        <v>0.52</v>
      </c>
    </row>
    <row r="26" spans="2:8" ht="13.5">
      <c r="B26" s="14"/>
      <c r="C26" s="15" t="s">
        <v>225</v>
      </c>
      <c r="D26" s="39">
        <v>7.34</v>
      </c>
      <c r="E26" s="39">
        <v>51.9</v>
      </c>
      <c r="F26" s="39">
        <v>146.52</v>
      </c>
      <c r="G26" s="39">
        <v>14.54</v>
      </c>
      <c r="H26" s="39">
        <v>0.49</v>
      </c>
    </row>
    <row r="27" spans="2:8" ht="13.5">
      <c r="B27" s="14"/>
      <c r="C27" s="15" t="s">
        <v>226</v>
      </c>
      <c r="D27" s="39">
        <v>7.21</v>
      </c>
      <c r="E27" s="39">
        <v>51.72</v>
      </c>
      <c r="F27" s="39">
        <v>151.23</v>
      </c>
      <c r="G27" s="39">
        <v>15.19</v>
      </c>
      <c r="H27" s="39">
        <v>0.47</v>
      </c>
    </row>
    <row r="28" spans="2:8" ht="13.5">
      <c r="B28" s="14"/>
      <c r="C28" s="15" t="s">
        <v>227</v>
      </c>
      <c r="D28" s="55">
        <v>7.08</v>
      </c>
      <c r="E28" s="55">
        <v>51.85</v>
      </c>
      <c r="F28" s="55">
        <v>149.38</v>
      </c>
      <c r="G28" s="55">
        <v>16.1</v>
      </c>
      <c r="H28" s="55">
        <v>0.45</v>
      </c>
    </row>
    <row r="29" spans="2:9" ht="13.5">
      <c r="B29" s="14"/>
      <c r="C29" s="15" t="s">
        <v>300</v>
      </c>
      <c r="D29" s="147">
        <v>5.8</v>
      </c>
      <c r="E29" s="147">
        <v>41.44</v>
      </c>
      <c r="F29" s="147">
        <v>122.63</v>
      </c>
      <c r="G29" s="147">
        <v>14.21</v>
      </c>
      <c r="H29" s="147">
        <v>0.5</v>
      </c>
      <c r="I29" s="148"/>
    </row>
    <row r="30" spans="2:8" ht="13.5">
      <c r="B30" s="14" t="s">
        <v>354</v>
      </c>
      <c r="C30" s="15"/>
      <c r="D30" s="39"/>
      <c r="E30" s="39"/>
      <c r="F30" s="39"/>
      <c r="G30" s="39"/>
      <c r="H30" s="39"/>
    </row>
    <row r="31" spans="2:8" ht="13.5">
      <c r="B31" s="14"/>
      <c r="C31" s="15" t="s">
        <v>133</v>
      </c>
      <c r="D31" s="39">
        <v>2.77</v>
      </c>
      <c r="E31" s="39">
        <v>14.85</v>
      </c>
      <c r="F31" s="39">
        <v>46.03</v>
      </c>
      <c r="G31" s="39">
        <v>4.27</v>
      </c>
      <c r="H31" s="39">
        <v>1.26</v>
      </c>
    </row>
    <row r="32" spans="2:8" ht="13.5">
      <c r="B32" s="14"/>
      <c r="C32" s="15" t="s">
        <v>220</v>
      </c>
      <c r="D32" s="39">
        <v>2.72</v>
      </c>
      <c r="E32" s="39">
        <v>14.39</v>
      </c>
      <c r="F32" s="39">
        <v>44.27</v>
      </c>
      <c r="G32" s="39">
        <v>4.48</v>
      </c>
      <c r="H32" s="39">
        <v>1.18</v>
      </c>
    </row>
    <row r="33" spans="2:8" ht="13.5">
      <c r="B33" s="14"/>
      <c r="C33" s="15" t="s">
        <v>221</v>
      </c>
      <c r="D33" s="39">
        <v>2.9</v>
      </c>
      <c r="E33" s="39">
        <v>15.46</v>
      </c>
      <c r="F33" s="39">
        <v>46.01</v>
      </c>
      <c r="G33" s="39">
        <v>5.18</v>
      </c>
      <c r="H33" s="39">
        <v>1.03</v>
      </c>
    </row>
    <row r="34" spans="2:8" ht="13.5">
      <c r="B34" s="14"/>
      <c r="C34" s="15" t="s">
        <v>222</v>
      </c>
      <c r="D34" s="39">
        <v>3.15</v>
      </c>
      <c r="E34" s="39">
        <v>17.09</v>
      </c>
      <c r="F34" s="39">
        <v>47.75</v>
      </c>
      <c r="G34" s="39">
        <v>5.93</v>
      </c>
      <c r="H34" s="39">
        <v>0.91</v>
      </c>
    </row>
    <row r="35" spans="2:8" ht="13.5">
      <c r="B35" s="14"/>
      <c r="C35" s="15" t="s">
        <v>223</v>
      </c>
      <c r="D35" s="39">
        <v>3.17</v>
      </c>
      <c r="E35" s="39">
        <v>17.43</v>
      </c>
      <c r="F35" s="39">
        <v>47.81</v>
      </c>
      <c r="G35" s="39">
        <v>6.61</v>
      </c>
      <c r="H35" s="39">
        <v>0.83</v>
      </c>
    </row>
    <row r="36" spans="2:8" ht="13.5">
      <c r="B36" s="14"/>
      <c r="C36" s="15" t="s">
        <v>224</v>
      </c>
      <c r="D36" s="39">
        <v>3.22</v>
      </c>
      <c r="E36" s="39">
        <v>18.24</v>
      </c>
      <c r="F36" s="39">
        <v>48.34</v>
      </c>
      <c r="G36" s="39">
        <v>7.23</v>
      </c>
      <c r="H36" s="39">
        <v>0.78</v>
      </c>
    </row>
    <row r="37" spans="2:8" ht="13.5">
      <c r="B37" s="14"/>
      <c r="C37" s="15" t="s">
        <v>0</v>
      </c>
      <c r="D37" s="39">
        <v>3.13</v>
      </c>
      <c r="E37" s="39">
        <v>18.19</v>
      </c>
      <c r="F37" s="39">
        <v>47.75</v>
      </c>
      <c r="G37" s="39">
        <v>7.88</v>
      </c>
      <c r="H37" s="39">
        <v>0.74</v>
      </c>
    </row>
    <row r="38" spans="2:8" ht="13.5">
      <c r="B38" s="14"/>
      <c r="C38" s="15" t="s">
        <v>225</v>
      </c>
      <c r="D38" s="39">
        <v>3.07</v>
      </c>
      <c r="E38" s="39">
        <v>18.63</v>
      </c>
      <c r="F38" s="39">
        <v>47.68</v>
      </c>
      <c r="G38" s="39">
        <v>8.44</v>
      </c>
      <c r="H38" s="39">
        <v>0.72</v>
      </c>
    </row>
    <row r="39" spans="2:8" ht="13.5">
      <c r="B39" s="14"/>
      <c r="C39" s="15" t="s">
        <v>226</v>
      </c>
      <c r="D39" s="39">
        <v>3.09</v>
      </c>
      <c r="E39" s="39">
        <v>19.44</v>
      </c>
      <c r="F39" s="39">
        <v>50.04</v>
      </c>
      <c r="G39" s="39">
        <v>8.91</v>
      </c>
      <c r="H39" s="39">
        <v>0.71</v>
      </c>
    </row>
    <row r="40" spans="2:8" ht="13.5">
      <c r="B40" s="14"/>
      <c r="C40" s="15" t="s">
        <v>227</v>
      </c>
      <c r="D40" s="55">
        <v>3</v>
      </c>
      <c r="E40" s="55">
        <v>19.83</v>
      </c>
      <c r="F40" s="55">
        <v>49.68</v>
      </c>
      <c r="G40" s="55">
        <v>9.59</v>
      </c>
      <c r="H40" s="55">
        <v>0.69</v>
      </c>
    </row>
    <row r="41" spans="2:8" ht="14.25" thickBot="1">
      <c r="B41" s="25"/>
      <c r="C41" s="26" t="s">
        <v>300</v>
      </c>
      <c r="D41" s="149">
        <v>2.75</v>
      </c>
      <c r="E41" s="150">
        <v>17.78</v>
      </c>
      <c r="F41" s="150">
        <v>45.49</v>
      </c>
      <c r="G41" s="150">
        <v>9.26</v>
      </c>
      <c r="H41" s="150">
        <v>0.7</v>
      </c>
    </row>
    <row r="42" ht="13.5">
      <c r="B42" s="94" t="s">
        <v>140</v>
      </c>
    </row>
    <row r="46" spans="2:8" ht="13.5">
      <c r="B46" s="24"/>
      <c r="C46" s="24"/>
      <c r="D46" s="51"/>
      <c r="E46" s="51"/>
      <c r="F46" s="51"/>
      <c r="G46" s="51"/>
      <c r="H46" s="51"/>
    </row>
    <row r="47" spans="2:8" ht="13.5">
      <c r="B47" s="24"/>
      <c r="C47" s="24"/>
      <c r="D47" s="51"/>
      <c r="E47" s="51"/>
      <c r="F47" s="51"/>
      <c r="G47" s="51"/>
      <c r="H47" s="51"/>
    </row>
    <row r="48" spans="2:8" ht="13.5">
      <c r="B48" s="24"/>
      <c r="C48" s="24"/>
      <c r="D48" s="24"/>
      <c r="E48" s="24"/>
      <c r="F48" s="24"/>
      <c r="G48" s="24"/>
      <c r="H48" s="24"/>
    </row>
    <row r="49" spans="2:8" ht="13.5">
      <c r="B49" s="24"/>
      <c r="C49" s="24"/>
      <c r="D49" s="4"/>
      <c r="E49" s="4"/>
      <c r="F49" s="4"/>
      <c r="G49" s="52"/>
      <c r="H49" s="52"/>
    </row>
    <row r="50" spans="2:8" ht="13.5">
      <c r="B50" s="24"/>
      <c r="C50" s="24"/>
      <c r="D50" s="52"/>
      <c r="E50" s="52"/>
      <c r="F50" s="52"/>
      <c r="G50" s="52"/>
      <c r="H50" s="52"/>
    </row>
    <row r="51" spans="2:8" ht="13.5">
      <c r="B51" s="24"/>
      <c r="C51" s="24"/>
      <c r="D51" s="52"/>
      <c r="E51" s="52"/>
      <c r="F51" s="52"/>
      <c r="G51" s="52"/>
      <c r="H51" s="52"/>
    </row>
    <row r="52" spans="2:8" ht="13.5">
      <c r="B52" s="24"/>
      <c r="C52" s="24"/>
      <c r="D52" s="52"/>
      <c r="E52" s="52"/>
      <c r="F52" s="52"/>
      <c r="G52" s="52"/>
      <c r="H52" s="52"/>
    </row>
    <row r="53" spans="2:8" ht="13.5">
      <c r="B53" s="24"/>
      <c r="C53" s="24"/>
      <c r="D53" s="52"/>
      <c r="E53" s="52"/>
      <c r="F53" s="52"/>
      <c r="G53" s="52"/>
      <c r="H53" s="52"/>
    </row>
    <row r="54" spans="2:8" ht="13.5">
      <c r="B54" s="24"/>
      <c r="C54" s="24"/>
      <c r="D54" s="52"/>
      <c r="E54" s="52"/>
      <c r="F54" s="52"/>
      <c r="G54" s="52"/>
      <c r="H54" s="52"/>
    </row>
    <row r="55" spans="2:8" ht="13.5">
      <c r="B55" s="24"/>
      <c r="C55" s="24"/>
      <c r="D55" s="52"/>
      <c r="E55" s="52"/>
      <c r="F55" s="52"/>
      <c r="G55" s="52"/>
      <c r="H55" s="52"/>
    </row>
    <row r="56" spans="2:8" ht="13.5">
      <c r="B56" s="24"/>
      <c r="C56" s="24"/>
      <c r="D56" s="52"/>
      <c r="E56" s="52"/>
      <c r="F56" s="52"/>
      <c r="G56" s="52"/>
      <c r="H56" s="52"/>
    </row>
    <row r="57" spans="2:8" ht="13.5">
      <c r="B57" s="24"/>
      <c r="C57" s="24"/>
      <c r="D57" s="52"/>
      <c r="E57" s="52"/>
      <c r="F57" s="52"/>
      <c r="G57" s="52"/>
      <c r="H57" s="52"/>
    </row>
    <row r="58" spans="2:8" ht="13.5">
      <c r="B58" s="24"/>
      <c r="C58" s="24"/>
      <c r="D58" s="52"/>
      <c r="E58" s="52"/>
      <c r="F58" s="52"/>
      <c r="G58" s="52"/>
      <c r="H58" s="52"/>
    </row>
    <row r="59" spans="2:8" ht="13.5">
      <c r="B59" s="24"/>
      <c r="C59" s="24"/>
      <c r="D59" s="52"/>
      <c r="E59" s="52"/>
      <c r="F59" s="52"/>
      <c r="G59" s="52"/>
      <c r="H59" s="52"/>
    </row>
    <row r="60" spans="2:8" ht="13.5">
      <c r="B60" s="24"/>
      <c r="C60" s="24"/>
      <c r="D60" s="52"/>
      <c r="E60" s="52"/>
      <c r="F60" s="52"/>
      <c r="G60" s="52"/>
      <c r="H60" s="52"/>
    </row>
    <row r="61" spans="2:8" ht="13.5">
      <c r="B61" s="24"/>
      <c r="C61" s="24"/>
      <c r="D61" s="52"/>
      <c r="E61" s="52"/>
      <c r="F61" s="52"/>
      <c r="G61" s="52"/>
      <c r="H61" s="52"/>
    </row>
    <row r="62" spans="2:8" ht="13.5">
      <c r="B62" s="24"/>
      <c r="C62" s="24"/>
      <c r="D62" s="52"/>
      <c r="E62" s="52"/>
      <c r="F62" s="52"/>
      <c r="G62" s="52"/>
      <c r="H62" s="52"/>
    </row>
    <row r="63" spans="2:8" ht="13.5">
      <c r="B63" s="24"/>
      <c r="C63" s="24"/>
      <c r="D63" s="52"/>
      <c r="E63" s="52"/>
      <c r="F63" s="52"/>
      <c r="G63" s="52"/>
      <c r="H63" s="52"/>
    </row>
    <row r="64" spans="2:8" ht="13.5">
      <c r="B64" s="24"/>
      <c r="C64" s="24"/>
      <c r="D64" s="52"/>
      <c r="E64" s="52"/>
      <c r="F64" s="52"/>
      <c r="G64" s="52"/>
      <c r="H64" s="52"/>
    </row>
    <row r="65" spans="2:8" ht="13.5">
      <c r="B65" s="24"/>
      <c r="C65" s="24"/>
      <c r="D65" s="52"/>
      <c r="E65" s="52"/>
      <c r="F65" s="52"/>
      <c r="G65" s="52"/>
      <c r="H65" s="52"/>
    </row>
    <row r="66" spans="2:8" ht="13.5">
      <c r="B66" s="24"/>
      <c r="C66" s="24"/>
      <c r="D66" s="52"/>
      <c r="E66" s="52"/>
      <c r="F66" s="52"/>
      <c r="G66" s="52"/>
      <c r="H66" s="52"/>
    </row>
    <row r="67" spans="2:8" ht="13.5">
      <c r="B67" s="24"/>
      <c r="C67" s="24"/>
      <c r="D67" s="52"/>
      <c r="E67" s="52"/>
      <c r="F67" s="52"/>
      <c r="G67" s="52"/>
      <c r="H67" s="52"/>
    </row>
    <row r="68" spans="2:8" ht="13.5">
      <c r="B68" s="24"/>
      <c r="C68" s="24"/>
      <c r="D68" s="52"/>
      <c r="E68" s="52"/>
      <c r="F68" s="52"/>
      <c r="G68" s="52"/>
      <c r="H68" s="52"/>
    </row>
    <row r="69" spans="2:8" ht="13.5">
      <c r="B69" s="24"/>
      <c r="C69" s="24"/>
      <c r="D69" s="52"/>
      <c r="E69" s="52"/>
      <c r="F69" s="52"/>
      <c r="G69" s="52"/>
      <c r="H69" s="52"/>
    </row>
    <row r="70" spans="2:8" ht="13.5">
      <c r="B70" s="24"/>
      <c r="C70" s="24"/>
      <c r="D70" s="52"/>
      <c r="E70" s="52"/>
      <c r="F70" s="52"/>
      <c r="G70" s="52"/>
      <c r="H70" s="52"/>
    </row>
    <row r="71" spans="2:8" ht="13.5">
      <c r="B71" s="24"/>
      <c r="C71" s="24"/>
      <c r="D71" s="52"/>
      <c r="E71" s="52"/>
      <c r="F71" s="52"/>
      <c r="G71" s="52"/>
      <c r="H71" s="52"/>
    </row>
    <row r="72" spans="2:8" ht="13.5">
      <c r="B72" s="24"/>
      <c r="C72" s="24"/>
      <c r="D72" s="52"/>
      <c r="E72" s="52"/>
      <c r="F72" s="52"/>
      <c r="G72" s="52"/>
      <c r="H72" s="52"/>
    </row>
    <row r="73" spans="2:8" ht="13.5">
      <c r="B73" s="24"/>
      <c r="C73" s="24"/>
      <c r="D73" s="52"/>
      <c r="E73" s="52"/>
      <c r="F73" s="52"/>
      <c r="G73" s="52"/>
      <c r="H73" s="52"/>
    </row>
    <row r="74" spans="2:8" ht="13.5">
      <c r="B74" s="24"/>
      <c r="C74" s="24"/>
      <c r="D74" s="52"/>
      <c r="E74" s="52"/>
      <c r="F74" s="52"/>
      <c r="G74" s="52"/>
      <c r="H74" s="52"/>
    </row>
    <row r="75" spans="2:8" ht="13.5">
      <c r="B75" s="24"/>
      <c r="C75" s="24"/>
      <c r="D75" s="52"/>
      <c r="E75" s="52"/>
      <c r="F75" s="52"/>
      <c r="G75" s="52"/>
      <c r="H75" s="52"/>
    </row>
    <row r="76" spans="2:8" ht="13.5">
      <c r="B76" s="24"/>
      <c r="C76" s="24"/>
      <c r="D76" s="52"/>
      <c r="E76" s="52"/>
      <c r="F76" s="52"/>
      <c r="G76" s="52"/>
      <c r="H76" s="52"/>
    </row>
    <row r="77" spans="2:8" ht="13.5">
      <c r="B77" s="24"/>
      <c r="C77" s="24"/>
      <c r="D77" s="52"/>
      <c r="E77" s="52"/>
      <c r="F77" s="52"/>
      <c r="G77" s="52"/>
      <c r="H77" s="52"/>
    </row>
    <row r="78" spans="2:8" ht="13.5">
      <c r="B78" s="24"/>
      <c r="C78" s="24"/>
      <c r="D78" s="52"/>
      <c r="E78" s="52"/>
      <c r="F78" s="52"/>
      <c r="G78" s="52"/>
      <c r="H78" s="52"/>
    </row>
    <row r="79" spans="2:8" ht="13.5">
      <c r="B79" s="24"/>
      <c r="C79" s="24"/>
      <c r="D79" s="52"/>
      <c r="E79" s="52"/>
      <c r="F79" s="52"/>
      <c r="G79" s="52"/>
      <c r="H79" s="52"/>
    </row>
    <row r="80" spans="2:8" ht="13.5">
      <c r="B80" s="24"/>
      <c r="C80" s="24"/>
      <c r="D80" s="24"/>
      <c r="E80" s="52"/>
      <c r="F80" s="52"/>
      <c r="G80" s="52"/>
      <c r="H80" s="52"/>
    </row>
    <row r="81" spans="2:8" ht="13.5">
      <c r="B81" s="24"/>
      <c r="C81" s="24"/>
      <c r="D81" s="52"/>
      <c r="E81" s="52"/>
      <c r="F81" s="52"/>
      <c r="G81" s="52"/>
      <c r="H81" s="52"/>
    </row>
    <row r="82" spans="2:8" ht="13.5">
      <c r="B82" s="24"/>
      <c r="C82" s="24"/>
      <c r="D82" s="52"/>
      <c r="E82" s="52"/>
      <c r="F82" s="52"/>
      <c r="G82" s="52"/>
      <c r="H82" s="52"/>
    </row>
    <row r="83" spans="2:8" ht="13.5">
      <c r="B83" s="24"/>
      <c r="C83" s="24"/>
      <c r="D83" s="52"/>
      <c r="E83" s="52"/>
      <c r="F83" s="52"/>
      <c r="G83" s="52"/>
      <c r="H83" s="52"/>
    </row>
    <row r="84" spans="2:8" ht="13.5">
      <c r="B84" s="4"/>
      <c r="C84" s="4"/>
      <c r="D84" s="4"/>
      <c r="E84" s="4"/>
      <c r="F84" s="4"/>
      <c r="G84" s="4"/>
      <c r="H84" s="4"/>
    </row>
  </sheetData>
  <sheetProtection/>
  <printOptions/>
  <pageMargins left="0.7086614173228347" right="0.7086614173228347" top="0.7480314960629921" bottom="0.7480314960629921" header="0.31496062992125984" footer="0.31496062992125984"/>
  <pageSetup fitToWidth="2" fitToHeight="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dimension ref="B1:N136"/>
  <sheetViews>
    <sheetView zoomScalePageLayoutView="0" workbookViewId="0" topLeftCell="A7">
      <selection activeCell="B21" sqref="B21"/>
    </sheetView>
  </sheetViews>
  <sheetFormatPr defaultColWidth="9.140625" defaultRowHeight="15"/>
  <cols>
    <col min="1" max="1" width="1.28515625" style="0" customWidth="1"/>
    <col min="2" max="2" width="9.421875" style="0" bestFit="1" customWidth="1"/>
    <col min="3" max="3" width="8.00390625" style="0" customWidth="1"/>
    <col min="4" max="4" width="8.00390625" style="0" bestFit="1" customWidth="1"/>
    <col min="5" max="5" width="8.00390625" style="0" customWidth="1"/>
    <col min="6" max="6" width="8.00390625" style="0" bestFit="1" customWidth="1"/>
    <col min="7" max="11" width="8.00390625" style="0" customWidth="1"/>
    <col min="12" max="12" width="8.00390625" style="0" bestFit="1" customWidth="1"/>
    <col min="13" max="13" width="8.00390625" style="0" customWidth="1"/>
    <col min="14" max="14" width="12.28125" style="0" bestFit="1" customWidth="1"/>
  </cols>
  <sheetData>
    <row r="1" spans="2:4" ht="13.5">
      <c r="B1" s="168" t="s">
        <v>441</v>
      </c>
      <c r="D1" t="s">
        <v>212</v>
      </c>
    </row>
    <row r="2" spans="3:13" ht="13.5">
      <c r="C2" s="4"/>
      <c r="D2" s="4"/>
      <c r="E2" s="4"/>
      <c r="F2" s="4"/>
      <c r="G2" s="4"/>
      <c r="H2" s="4"/>
      <c r="L2" s="295" t="s">
        <v>117</v>
      </c>
      <c r="M2" s="295"/>
    </row>
    <row r="3" spans="2:13" ht="13.5">
      <c r="B3" s="102"/>
      <c r="C3" s="296" t="s">
        <v>104</v>
      </c>
      <c r="D3" s="106" t="s">
        <v>161</v>
      </c>
      <c r="E3" s="107"/>
      <c r="F3" s="108" t="s">
        <v>274</v>
      </c>
      <c r="G3" s="108"/>
      <c r="H3" s="108"/>
      <c r="I3" s="107"/>
      <c r="J3" s="106" t="s">
        <v>162</v>
      </c>
      <c r="K3" s="107"/>
      <c r="L3" s="106" t="s">
        <v>163</v>
      </c>
      <c r="M3" s="107"/>
    </row>
    <row r="4" spans="2:13" ht="13.5">
      <c r="B4" s="103"/>
      <c r="C4" s="298"/>
      <c r="D4" s="296" t="s">
        <v>164</v>
      </c>
      <c r="E4" s="296" t="s">
        <v>105</v>
      </c>
      <c r="F4" s="292" t="s">
        <v>156</v>
      </c>
      <c r="G4" s="294"/>
      <c r="H4" s="292" t="s">
        <v>157</v>
      </c>
      <c r="I4" s="294"/>
      <c r="J4" s="296" t="s">
        <v>158</v>
      </c>
      <c r="K4" s="296" t="s">
        <v>159</v>
      </c>
      <c r="L4" s="296" t="s">
        <v>158</v>
      </c>
      <c r="M4" s="296" t="s">
        <v>159</v>
      </c>
    </row>
    <row r="5" spans="2:13" ht="13.5">
      <c r="B5" s="104"/>
      <c r="C5" s="84" t="s">
        <v>160</v>
      </c>
      <c r="D5" s="297"/>
      <c r="E5" s="297"/>
      <c r="F5" s="78" t="s">
        <v>158</v>
      </c>
      <c r="G5" s="80" t="s">
        <v>159</v>
      </c>
      <c r="H5" s="78" t="s">
        <v>158</v>
      </c>
      <c r="I5" s="80" t="s">
        <v>159</v>
      </c>
      <c r="J5" s="297"/>
      <c r="K5" s="297"/>
      <c r="L5" s="297"/>
      <c r="M5" s="297"/>
    </row>
    <row r="6" spans="2:13" ht="13.5">
      <c r="B6" s="133" t="s">
        <v>290</v>
      </c>
      <c r="C6" s="13"/>
      <c r="D6" s="13"/>
      <c r="E6" s="13"/>
      <c r="F6" s="13"/>
      <c r="G6" s="13"/>
      <c r="H6" s="13"/>
      <c r="I6" s="13"/>
      <c r="J6" s="13"/>
      <c r="K6" s="13"/>
      <c r="L6" s="13"/>
      <c r="M6" s="13"/>
    </row>
    <row r="7" spans="2:13" ht="13.5">
      <c r="B7" s="128" t="s">
        <v>355</v>
      </c>
      <c r="C7" s="13"/>
      <c r="D7" s="13"/>
      <c r="E7" s="13"/>
      <c r="F7" s="13"/>
      <c r="G7" s="13"/>
      <c r="H7" s="13"/>
      <c r="I7" s="13"/>
      <c r="J7" s="13"/>
      <c r="K7" s="13"/>
      <c r="L7" s="13"/>
      <c r="M7" s="13"/>
    </row>
    <row r="8" spans="2:13" ht="13.5">
      <c r="B8" s="129" t="s">
        <v>291</v>
      </c>
      <c r="C8" s="105">
        <v>712600</v>
      </c>
      <c r="D8" s="105">
        <v>701900</v>
      </c>
      <c r="E8" s="105">
        <v>1800</v>
      </c>
      <c r="F8" s="105">
        <v>655000</v>
      </c>
      <c r="G8" s="105">
        <v>48700</v>
      </c>
      <c r="H8" s="105">
        <v>626100</v>
      </c>
      <c r="I8" s="105">
        <v>77500</v>
      </c>
      <c r="J8" s="105">
        <v>696300</v>
      </c>
      <c r="K8" s="105">
        <v>7300</v>
      </c>
      <c r="L8" s="105">
        <v>672300</v>
      </c>
      <c r="M8" s="105">
        <v>31300</v>
      </c>
    </row>
    <row r="9" spans="2:13" ht="13.5">
      <c r="B9" s="129" t="s">
        <v>638</v>
      </c>
      <c r="C9" s="89">
        <v>537400</v>
      </c>
      <c r="D9" s="89">
        <v>534300</v>
      </c>
      <c r="E9" s="90" t="s">
        <v>100</v>
      </c>
      <c r="F9" s="89">
        <v>489900</v>
      </c>
      <c r="G9" s="89">
        <v>44300</v>
      </c>
      <c r="H9" s="89">
        <v>474500</v>
      </c>
      <c r="I9" s="89">
        <v>59800</v>
      </c>
      <c r="J9" s="89">
        <v>530300</v>
      </c>
      <c r="K9" s="89">
        <v>3900</v>
      </c>
      <c r="L9" s="89">
        <v>516800</v>
      </c>
      <c r="M9" s="89">
        <v>17400</v>
      </c>
    </row>
    <row r="10" spans="2:13" ht="13.5">
      <c r="B10" s="129" t="s">
        <v>639</v>
      </c>
      <c r="C10" s="89">
        <v>158500</v>
      </c>
      <c r="D10" s="89">
        <v>151700</v>
      </c>
      <c r="E10" s="89">
        <v>1700</v>
      </c>
      <c r="F10" s="89">
        <v>152800</v>
      </c>
      <c r="G10" s="89">
        <v>600</v>
      </c>
      <c r="H10" s="89">
        <v>142300</v>
      </c>
      <c r="I10" s="89">
        <v>11100</v>
      </c>
      <c r="J10" s="89">
        <v>150600</v>
      </c>
      <c r="K10" s="89">
        <v>2800</v>
      </c>
      <c r="L10" s="89">
        <v>143800</v>
      </c>
      <c r="M10" s="89">
        <v>9600</v>
      </c>
    </row>
    <row r="11" spans="2:13" ht="13.5">
      <c r="B11" s="129"/>
      <c r="C11" s="89"/>
      <c r="D11" s="89"/>
      <c r="E11" s="89"/>
      <c r="F11" s="89"/>
      <c r="G11" s="89"/>
      <c r="H11" s="89"/>
      <c r="I11" s="89"/>
      <c r="J11" s="89"/>
      <c r="K11" s="89"/>
      <c r="L11" s="89"/>
      <c r="M11" s="89"/>
    </row>
    <row r="12" spans="2:13" ht="13.5">
      <c r="B12" s="16" t="s">
        <v>107</v>
      </c>
      <c r="C12" s="13"/>
      <c r="D12" s="13"/>
      <c r="E12" s="13"/>
      <c r="F12" s="13"/>
      <c r="G12" s="13"/>
      <c r="H12" s="13"/>
      <c r="I12" s="13"/>
      <c r="J12" s="13"/>
      <c r="K12" s="13"/>
      <c r="L12" s="13"/>
      <c r="M12" s="13"/>
    </row>
    <row r="13" spans="2:13" ht="13.5">
      <c r="B13" s="129" t="s">
        <v>291</v>
      </c>
      <c r="C13" s="19">
        <v>100</v>
      </c>
      <c r="D13" s="19">
        <f aca="true" t="shared" si="0" ref="D13:M13">D8/$C8*100</f>
        <v>98.49845635700252</v>
      </c>
      <c r="E13" s="19">
        <f t="shared" si="0"/>
        <v>0.25259612685938815</v>
      </c>
      <c r="F13" s="19">
        <f t="shared" si="0"/>
        <v>91.91692394049959</v>
      </c>
      <c r="G13" s="19">
        <f t="shared" si="0"/>
        <v>6.834128543362334</v>
      </c>
      <c r="H13" s="19">
        <f t="shared" si="0"/>
        <v>87.86135279259052</v>
      </c>
      <c r="I13" s="19">
        <f t="shared" si="0"/>
        <v>10.875666573112545</v>
      </c>
      <c r="J13" s="19">
        <f t="shared" si="0"/>
        <v>97.71260174010665</v>
      </c>
      <c r="K13" s="19">
        <f t="shared" si="0"/>
        <v>1.0244176255964075</v>
      </c>
      <c r="L13" s="19">
        <f t="shared" si="0"/>
        <v>94.34465338198149</v>
      </c>
      <c r="M13" s="19">
        <f t="shared" si="0"/>
        <v>4.392365983721583</v>
      </c>
    </row>
    <row r="14" spans="2:13" ht="13.5">
      <c r="B14" s="129" t="s">
        <v>640</v>
      </c>
      <c r="C14" s="19">
        <v>100</v>
      </c>
      <c r="D14" s="19">
        <f>D9/$C9*100</f>
        <v>99.42314849274284</v>
      </c>
      <c r="E14" s="139" t="s">
        <v>636</v>
      </c>
      <c r="F14" s="19">
        <f aca="true" t="shared" si="1" ref="F14:M15">F9/$C9*100</f>
        <v>91.16114625976925</v>
      </c>
      <c r="G14" s="19">
        <f t="shared" si="1"/>
        <v>8.24339411983625</v>
      </c>
      <c r="H14" s="19">
        <f t="shared" si="1"/>
        <v>88.29549683662077</v>
      </c>
      <c r="I14" s="19">
        <f t="shared" si="1"/>
        <v>11.127651656122069</v>
      </c>
      <c r="J14" s="19">
        <f t="shared" si="1"/>
        <v>98.67882396724971</v>
      </c>
      <c r="K14" s="19">
        <f t="shared" si="1"/>
        <v>0.7257164123557871</v>
      </c>
      <c r="L14" s="19">
        <f t="shared" si="1"/>
        <v>96.16672869371045</v>
      </c>
      <c r="M14" s="19">
        <f t="shared" si="1"/>
        <v>3.23781168589505</v>
      </c>
    </row>
    <row r="15" spans="2:13" ht="13.5">
      <c r="B15" s="129" t="s">
        <v>641</v>
      </c>
      <c r="C15" s="19">
        <v>100</v>
      </c>
      <c r="D15" s="19">
        <f>D10/$C10*100</f>
        <v>95.70977917981072</v>
      </c>
      <c r="E15" s="19">
        <f>E10/$C10*100</f>
        <v>1.0725552050473186</v>
      </c>
      <c r="F15" s="19">
        <f t="shared" si="1"/>
        <v>96.40378548895899</v>
      </c>
      <c r="G15" s="19">
        <f t="shared" si="1"/>
        <v>0.3785488958990536</v>
      </c>
      <c r="H15" s="19">
        <f t="shared" si="1"/>
        <v>89.77917981072555</v>
      </c>
      <c r="I15" s="19">
        <f t="shared" si="1"/>
        <v>7.003154574132492</v>
      </c>
      <c r="J15" s="19">
        <f t="shared" si="1"/>
        <v>95.01577287066246</v>
      </c>
      <c r="K15" s="19">
        <f t="shared" si="1"/>
        <v>1.7665615141955835</v>
      </c>
      <c r="L15" s="19">
        <f t="shared" si="1"/>
        <v>90.7255520504732</v>
      </c>
      <c r="M15" s="19">
        <f t="shared" si="1"/>
        <v>6.056782334384858</v>
      </c>
    </row>
    <row r="16" spans="2:13" ht="13.5">
      <c r="B16" s="129"/>
      <c r="C16" s="19"/>
      <c r="D16" s="19"/>
      <c r="E16" s="19"/>
      <c r="F16" s="19"/>
      <c r="G16" s="19"/>
      <c r="H16" s="19"/>
      <c r="I16" s="19"/>
      <c r="J16" s="19"/>
      <c r="K16" s="19"/>
      <c r="L16" s="19"/>
      <c r="M16" s="19"/>
    </row>
    <row r="17" spans="2:13" ht="13.5">
      <c r="B17" s="16" t="s">
        <v>289</v>
      </c>
      <c r="C17" s="13"/>
      <c r="D17" s="13"/>
      <c r="E17" s="13"/>
      <c r="F17" s="13"/>
      <c r="G17" s="13"/>
      <c r="H17" s="13"/>
      <c r="I17" s="13"/>
      <c r="J17" s="13"/>
      <c r="K17" s="13"/>
      <c r="L17" s="13"/>
      <c r="M17" s="13"/>
    </row>
    <row r="18" spans="2:13" ht="13.5">
      <c r="B18" s="16" t="s">
        <v>106</v>
      </c>
      <c r="C18" s="13"/>
      <c r="D18" s="13"/>
      <c r="E18" s="13"/>
      <c r="F18" s="13"/>
      <c r="G18" s="13"/>
      <c r="H18" s="13"/>
      <c r="I18" s="13"/>
      <c r="J18" s="13"/>
      <c r="K18" s="13"/>
      <c r="L18" s="13"/>
      <c r="M18" s="13"/>
    </row>
    <row r="19" spans="2:13" ht="13.5">
      <c r="B19" s="129" t="s">
        <v>291</v>
      </c>
      <c r="C19" s="151">
        <v>49598300</v>
      </c>
      <c r="D19" s="151">
        <v>47979400</v>
      </c>
      <c r="E19" s="151">
        <v>106600</v>
      </c>
      <c r="F19" s="151">
        <v>45008500</v>
      </c>
      <c r="G19" s="151">
        <v>3077500</v>
      </c>
      <c r="H19" s="151">
        <v>44451000</v>
      </c>
      <c r="I19" s="151">
        <v>3635000</v>
      </c>
      <c r="J19" s="151">
        <v>47386200</v>
      </c>
      <c r="K19" s="151">
        <v>699800</v>
      </c>
      <c r="L19" s="151">
        <v>44410200</v>
      </c>
      <c r="M19" s="151">
        <v>3675900</v>
      </c>
    </row>
    <row r="20" spans="2:13" ht="13.5">
      <c r="B20" s="129" t="s">
        <v>640</v>
      </c>
      <c r="C20" s="89">
        <v>27450200</v>
      </c>
      <c r="D20" s="89">
        <v>27108100</v>
      </c>
      <c r="E20" s="90" t="s">
        <v>100</v>
      </c>
      <c r="F20" s="89">
        <v>24372800</v>
      </c>
      <c r="G20" s="89">
        <v>2735300</v>
      </c>
      <c r="H20" s="89">
        <v>24594100</v>
      </c>
      <c r="I20" s="89">
        <v>2514000</v>
      </c>
      <c r="J20" s="89">
        <v>26857400</v>
      </c>
      <c r="K20" s="89">
        <v>250800</v>
      </c>
      <c r="L20" s="89">
        <v>25699600</v>
      </c>
      <c r="M20" s="89">
        <v>1408500</v>
      </c>
    </row>
    <row r="21" spans="2:13" ht="13.5">
      <c r="B21" s="129" t="s">
        <v>641</v>
      </c>
      <c r="C21" s="89">
        <v>20684300</v>
      </c>
      <c r="D21" s="89">
        <v>19509900</v>
      </c>
      <c r="E21" s="89">
        <v>105900</v>
      </c>
      <c r="F21" s="89">
        <v>19526600</v>
      </c>
      <c r="G21" s="89">
        <v>89200</v>
      </c>
      <c r="H21" s="89">
        <v>18852500</v>
      </c>
      <c r="I21" s="89">
        <v>763300</v>
      </c>
      <c r="J21" s="89">
        <v>19260100</v>
      </c>
      <c r="K21" s="89">
        <v>355700</v>
      </c>
      <c r="L21" s="89">
        <v>17699600</v>
      </c>
      <c r="M21" s="89">
        <v>1916200</v>
      </c>
    </row>
    <row r="22" ht="13.5">
      <c r="B22" s="182"/>
    </row>
    <row r="23" spans="2:13" ht="13.5">
      <c r="B23" s="16" t="s">
        <v>107</v>
      </c>
      <c r="C23" s="13"/>
      <c r="D23" s="13"/>
      <c r="E23" s="13"/>
      <c r="F23" s="13"/>
      <c r="G23" s="13"/>
      <c r="H23" s="13"/>
      <c r="I23" s="13"/>
      <c r="J23" s="13"/>
      <c r="K23" s="13"/>
      <c r="L23" s="13"/>
      <c r="M23" s="13"/>
    </row>
    <row r="24" spans="2:13" ht="13.5">
      <c r="B24" s="129" t="s">
        <v>291</v>
      </c>
      <c r="C24" s="290">
        <v>100</v>
      </c>
      <c r="D24" s="54">
        <f aca="true" t="shared" si="2" ref="D24:M24">D19/$C19*100</f>
        <v>96.73597683791581</v>
      </c>
      <c r="E24" s="54">
        <f t="shared" si="2"/>
        <v>0.21492672127875354</v>
      </c>
      <c r="F24" s="54">
        <f t="shared" si="2"/>
        <v>90.74605379619865</v>
      </c>
      <c r="G24" s="54">
        <f t="shared" si="2"/>
        <v>6.204849762995909</v>
      </c>
      <c r="H24" s="54">
        <f t="shared" si="2"/>
        <v>89.62202333547722</v>
      </c>
      <c r="I24" s="54">
        <f t="shared" si="2"/>
        <v>7.328880223717345</v>
      </c>
      <c r="J24" s="54">
        <f t="shared" si="2"/>
        <v>95.5399681037455</v>
      </c>
      <c r="K24" s="54">
        <f t="shared" si="2"/>
        <v>1.4109354554490778</v>
      </c>
      <c r="L24" s="54">
        <f t="shared" si="2"/>
        <v>89.53976245153564</v>
      </c>
      <c r="M24" s="54">
        <f t="shared" si="2"/>
        <v>7.411342727472514</v>
      </c>
    </row>
    <row r="25" spans="2:13" ht="13.5">
      <c r="B25" s="129" t="s">
        <v>640</v>
      </c>
      <c r="C25" s="54">
        <v>100</v>
      </c>
      <c r="D25" s="54">
        <f>D20/$C20*100</f>
        <v>98.75374314212647</v>
      </c>
      <c r="E25" s="291" t="s">
        <v>636</v>
      </c>
      <c r="F25" s="54">
        <f aca="true" t="shared" si="3" ref="F25:M26">F20/$C20*100</f>
        <v>88.78915272019876</v>
      </c>
      <c r="G25" s="54">
        <f t="shared" si="3"/>
        <v>9.964590421927708</v>
      </c>
      <c r="H25" s="54">
        <f t="shared" si="3"/>
        <v>89.59533992466358</v>
      </c>
      <c r="I25" s="54">
        <f t="shared" si="3"/>
        <v>9.158403217462896</v>
      </c>
      <c r="J25" s="54">
        <f t="shared" si="3"/>
        <v>97.84045289287509</v>
      </c>
      <c r="K25" s="54">
        <f t="shared" si="3"/>
        <v>0.9136545453220741</v>
      </c>
      <c r="L25" s="54">
        <f t="shared" si="3"/>
        <v>93.6226329862806</v>
      </c>
      <c r="M25" s="54">
        <f t="shared" si="3"/>
        <v>5.131110155845859</v>
      </c>
    </row>
    <row r="26" spans="2:13" ht="14.25" thickBot="1">
      <c r="B26" s="130" t="s">
        <v>641</v>
      </c>
      <c r="C26" s="289">
        <v>100</v>
      </c>
      <c r="D26" s="37">
        <f>D21/$C21*100</f>
        <v>94.32226374593291</v>
      </c>
      <c r="E26" s="37">
        <f>E21/$C21*100</f>
        <v>0.511982518141779</v>
      </c>
      <c r="F26" s="37">
        <f t="shared" si="3"/>
        <v>94.40300131017246</v>
      </c>
      <c r="G26" s="37">
        <f t="shared" si="3"/>
        <v>0.43124495390223505</v>
      </c>
      <c r="H26" s="37">
        <f t="shared" si="3"/>
        <v>91.14400777401217</v>
      </c>
      <c r="I26" s="37">
        <f t="shared" si="3"/>
        <v>3.6902384900625114</v>
      </c>
      <c r="J26" s="37">
        <f t="shared" si="3"/>
        <v>93.11458449161924</v>
      </c>
      <c r="K26" s="37">
        <f t="shared" si="3"/>
        <v>1.7196617724554373</v>
      </c>
      <c r="L26" s="37">
        <f t="shared" si="3"/>
        <v>85.57021509067265</v>
      </c>
      <c r="M26" s="37">
        <f t="shared" si="3"/>
        <v>9.26403117340205</v>
      </c>
    </row>
    <row r="27" ht="13.5">
      <c r="B27" s="109" t="s">
        <v>165</v>
      </c>
    </row>
    <row r="28" spans="2:14" ht="13.5">
      <c r="B28" s="4"/>
      <c r="C28" s="4"/>
      <c r="D28" s="4"/>
      <c r="E28" s="4"/>
      <c r="F28" s="4"/>
      <c r="G28" s="4"/>
      <c r="H28" s="4"/>
      <c r="I28" s="4"/>
      <c r="J28" s="4"/>
      <c r="K28" s="4"/>
      <c r="L28" s="4"/>
      <c r="M28" s="4"/>
      <c r="N28" s="4"/>
    </row>
    <row r="29" spans="13:14" ht="13.5">
      <c r="M29" s="4"/>
      <c r="N29" s="24"/>
    </row>
    <row r="30" spans="13:14" ht="13.5">
      <c r="M30" s="51"/>
      <c r="N30" s="51"/>
    </row>
    <row r="31" spans="2:14" ht="13.5">
      <c r="B31" s="24"/>
      <c r="C31" s="24"/>
      <c r="D31" s="51"/>
      <c r="E31" s="134"/>
      <c r="F31" s="51"/>
      <c r="G31" s="51"/>
      <c r="H31" s="51"/>
      <c r="I31" s="51"/>
      <c r="J31" s="51"/>
      <c r="K31" s="51"/>
      <c r="L31" s="51"/>
      <c r="M31" s="134"/>
      <c r="N31" s="134"/>
    </row>
    <row r="32" spans="2:14" ht="13.5">
      <c r="B32" s="24"/>
      <c r="C32" s="24"/>
      <c r="D32" s="51"/>
      <c r="E32" s="134"/>
      <c r="F32" s="51"/>
      <c r="G32" s="51"/>
      <c r="H32" s="51"/>
      <c r="I32" s="51"/>
      <c r="J32" s="51"/>
      <c r="K32" s="51"/>
      <c r="L32" s="134"/>
      <c r="M32" s="134"/>
      <c r="N32" s="134"/>
    </row>
    <row r="33" spans="2:14" ht="13.5">
      <c r="B33" s="24"/>
      <c r="C33" s="24"/>
      <c r="D33" s="51"/>
      <c r="E33" s="134"/>
      <c r="F33" s="134"/>
      <c r="G33" s="51"/>
      <c r="H33" s="51"/>
      <c r="I33" s="51"/>
      <c r="J33" s="51"/>
      <c r="K33" s="51"/>
      <c r="L33" s="134"/>
      <c r="M33" s="134"/>
      <c r="N33" s="134"/>
    </row>
    <row r="34" spans="2:14" ht="13.5">
      <c r="B34" s="24"/>
      <c r="C34" s="24"/>
      <c r="D34" s="134"/>
      <c r="E34" s="134"/>
      <c r="F34" s="134"/>
      <c r="G34" s="51"/>
      <c r="H34" s="51"/>
      <c r="I34" s="51"/>
      <c r="J34" s="51"/>
      <c r="K34" s="51"/>
      <c r="L34" s="134"/>
      <c r="M34" s="134"/>
      <c r="N34" s="134"/>
    </row>
    <row r="35" spans="2:14" ht="13.5">
      <c r="B35" s="24"/>
      <c r="C35" s="24"/>
      <c r="D35" s="24"/>
      <c r="E35" s="24"/>
      <c r="F35" s="24"/>
      <c r="G35" s="24"/>
      <c r="H35" s="24"/>
      <c r="I35" s="24"/>
      <c r="J35" s="24"/>
      <c r="K35" s="24"/>
      <c r="L35" s="24"/>
      <c r="M35" s="24"/>
      <c r="N35" s="24"/>
    </row>
    <row r="36" spans="2:14" ht="13.5">
      <c r="B36" s="24"/>
      <c r="C36" s="24"/>
      <c r="D36" s="24"/>
      <c r="E36" s="24"/>
      <c r="F36" s="24"/>
      <c r="G36" s="24"/>
      <c r="H36" s="24"/>
      <c r="I36" s="24"/>
      <c r="J36" s="24"/>
      <c r="K36" s="24"/>
      <c r="L36" s="24"/>
      <c r="M36" s="24"/>
      <c r="N36" s="24"/>
    </row>
    <row r="37" spans="2:14" ht="13.5">
      <c r="B37" s="24"/>
      <c r="C37" s="24"/>
      <c r="D37" s="96"/>
      <c r="E37" s="96"/>
      <c r="F37" s="96"/>
      <c r="G37" s="96"/>
      <c r="H37" s="96"/>
      <c r="I37" s="96"/>
      <c r="J37" s="96"/>
      <c r="K37" s="96"/>
      <c r="L37" s="111"/>
      <c r="M37" s="96"/>
      <c r="N37" s="96"/>
    </row>
    <row r="38" spans="2:14" ht="13.5">
      <c r="B38" s="24"/>
      <c r="C38" s="24"/>
      <c r="D38" s="96"/>
      <c r="E38" s="96"/>
      <c r="F38" s="121"/>
      <c r="G38" s="121"/>
      <c r="H38" s="121"/>
      <c r="I38" s="121"/>
      <c r="J38" s="121"/>
      <c r="K38" s="121"/>
      <c r="L38" s="135"/>
      <c r="M38" s="96"/>
      <c r="N38" s="121"/>
    </row>
    <row r="39" spans="2:14" ht="13.5">
      <c r="B39" s="24"/>
      <c r="C39" s="24"/>
      <c r="D39" s="96"/>
      <c r="E39" s="96"/>
      <c r="F39" s="96"/>
      <c r="G39" s="121"/>
      <c r="H39" s="96"/>
      <c r="I39" s="96"/>
      <c r="J39" s="96"/>
      <c r="K39" s="121"/>
      <c r="L39" s="111"/>
      <c r="M39" s="96"/>
      <c r="N39" s="96"/>
    </row>
    <row r="40" spans="2:14" ht="13.5">
      <c r="B40" s="24"/>
      <c r="C40" s="24"/>
      <c r="D40" s="96"/>
      <c r="E40" s="96"/>
      <c r="F40" s="96"/>
      <c r="G40" s="96"/>
      <c r="H40" s="96"/>
      <c r="I40" s="96"/>
      <c r="J40" s="96"/>
      <c r="K40" s="96"/>
      <c r="L40" s="111"/>
      <c r="M40" s="96"/>
      <c r="N40" s="96"/>
    </row>
    <row r="41" spans="2:14" ht="13.5">
      <c r="B41" s="24"/>
      <c r="C41" s="24"/>
      <c r="D41" s="96"/>
      <c r="E41" s="96"/>
      <c r="F41" s="96"/>
      <c r="G41" s="96"/>
      <c r="H41" s="96"/>
      <c r="I41" s="96"/>
      <c r="J41" s="96"/>
      <c r="K41" s="96"/>
      <c r="L41" s="111"/>
      <c r="M41" s="96"/>
      <c r="N41" s="96"/>
    </row>
    <row r="42" spans="2:14" ht="13.5">
      <c r="B42" s="24"/>
      <c r="C42" s="24"/>
      <c r="D42" s="96"/>
      <c r="E42" s="96"/>
      <c r="F42" s="96"/>
      <c r="G42" s="96"/>
      <c r="H42" s="96"/>
      <c r="I42" s="96"/>
      <c r="J42" s="96"/>
      <c r="K42" s="96"/>
      <c r="L42" s="111"/>
      <c r="M42" s="96"/>
      <c r="N42" s="96"/>
    </row>
    <row r="43" spans="2:14" ht="13.5">
      <c r="B43" s="24"/>
      <c r="C43" s="94"/>
      <c r="D43" s="4"/>
      <c r="E43" s="24"/>
      <c r="F43" s="24"/>
      <c r="G43" s="24"/>
      <c r="H43" s="24"/>
      <c r="I43" s="24"/>
      <c r="J43" s="24"/>
      <c r="K43" s="24"/>
      <c r="L43" s="24"/>
      <c r="M43" s="24"/>
      <c r="N43" s="24"/>
    </row>
    <row r="44" spans="2:14" ht="13.5">
      <c r="B44" s="24"/>
      <c r="C44" s="94"/>
      <c r="D44" s="4"/>
      <c r="E44" s="24"/>
      <c r="F44" s="24"/>
      <c r="G44" s="24"/>
      <c r="H44" s="24"/>
      <c r="I44" s="24"/>
      <c r="J44" s="24"/>
      <c r="K44" s="24"/>
      <c r="L44" s="24"/>
      <c r="M44" s="24"/>
      <c r="N44" s="24"/>
    </row>
    <row r="45" spans="2:14" ht="13.5">
      <c r="B45" s="24"/>
      <c r="C45" s="94"/>
      <c r="D45" s="4"/>
      <c r="E45" s="24"/>
      <c r="F45" s="4"/>
      <c r="G45" s="24"/>
      <c r="H45" s="24"/>
      <c r="I45" s="24"/>
      <c r="J45" s="24"/>
      <c r="K45" s="24"/>
      <c r="L45" s="24"/>
      <c r="M45" s="24"/>
      <c r="N45" s="24"/>
    </row>
    <row r="46" spans="2:14" ht="13.5">
      <c r="B46" s="24"/>
      <c r="C46" s="24"/>
      <c r="D46" s="4"/>
      <c r="E46" s="24"/>
      <c r="F46" s="4"/>
      <c r="G46" s="4"/>
      <c r="H46" s="24"/>
      <c r="I46" s="24"/>
      <c r="J46" s="24"/>
      <c r="K46" s="24"/>
      <c r="L46" s="24"/>
      <c r="M46" s="24"/>
      <c r="N46" s="24"/>
    </row>
    <row r="47" spans="2:14" ht="13.5">
      <c r="B47" s="24"/>
      <c r="C47" s="24"/>
      <c r="D47" s="4"/>
      <c r="E47" s="24"/>
      <c r="F47" s="4"/>
      <c r="G47" s="24"/>
      <c r="H47" s="24"/>
      <c r="I47" s="24"/>
      <c r="J47" s="24"/>
      <c r="K47" s="24"/>
      <c r="L47" s="24"/>
      <c r="M47" s="24"/>
      <c r="N47" s="24"/>
    </row>
    <row r="48" spans="2:14" ht="13.5">
      <c r="B48" s="24"/>
      <c r="C48" s="24"/>
      <c r="D48" s="54"/>
      <c r="E48" s="24"/>
      <c r="F48" s="24"/>
      <c r="G48" s="24"/>
      <c r="H48" s="24"/>
      <c r="I48" s="24"/>
      <c r="J48" s="24"/>
      <c r="K48" s="24"/>
      <c r="L48" s="24"/>
      <c r="M48" s="24"/>
      <c r="N48" s="24"/>
    </row>
    <row r="49" spans="2:14" ht="13.5">
      <c r="B49" s="24"/>
      <c r="D49" s="54"/>
      <c r="E49" s="24"/>
      <c r="F49" s="24"/>
      <c r="G49" s="13"/>
      <c r="H49" s="13"/>
      <c r="I49" s="13"/>
      <c r="J49" s="13"/>
      <c r="K49" s="13"/>
      <c r="L49" s="13"/>
      <c r="M49" s="13"/>
      <c r="N49" s="13"/>
    </row>
    <row r="50" ht="13.5">
      <c r="B50" s="4"/>
    </row>
    <row r="51" ht="13.5">
      <c r="B51" s="4"/>
    </row>
    <row r="52" ht="13.5">
      <c r="B52" s="4"/>
    </row>
    <row r="53" ht="13.5">
      <c r="B53" s="4"/>
    </row>
    <row r="54" ht="13.5">
      <c r="B54" s="4"/>
    </row>
    <row r="55" ht="13.5">
      <c r="B55" s="4"/>
    </row>
    <row r="56" ht="13.5">
      <c r="B56" s="4"/>
    </row>
    <row r="57" ht="13.5">
      <c r="B57" s="4"/>
    </row>
    <row r="58" ht="13.5">
      <c r="B58" s="4"/>
    </row>
    <row r="59" ht="13.5">
      <c r="B59" s="4"/>
    </row>
    <row r="60" ht="13.5">
      <c r="B60" s="4"/>
    </row>
    <row r="61" ht="13.5">
      <c r="B61" s="4"/>
    </row>
    <row r="62" ht="13.5">
      <c r="B62" s="4"/>
    </row>
    <row r="63" ht="13.5">
      <c r="B63" s="4"/>
    </row>
    <row r="64" ht="13.5">
      <c r="B64" s="4"/>
    </row>
    <row r="65" ht="13.5">
      <c r="B65" s="4"/>
    </row>
    <row r="66" ht="13.5">
      <c r="B66" s="4"/>
    </row>
    <row r="67" ht="13.5">
      <c r="B67" s="4"/>
    </row>
    <row r="68" ht="13.5">
      <c r="B68" s="4"/>
    </row>
    <row r="69" ht="13.5">
      <c r="B69" s="4"/>
    </row>
    <row r="70" ht="13.5">
      <c r="B70" s="4"/>
    </row>
    <row r="71" ht="13.5">
      <c r="B71" s="4"/>
    </row>
    <row r="72" ht="13.5">
      <c r="B72" s="4"/>
    </row>
    <row r="73" ht="13.5">
      <c r="B73" s="4"/>
    </row>
    <row r="74" ht="13.5">
      <c r="B74" s="4"/>
    </row>
    <row r="75" ht="13.5">
      <c r="B75" s="4"/>
    </row>
    <row r="76" ht="13.5">
      <c r="B76" s="4"/>
    </row>
    <row r="77" ht="13.5">
      <c r="B77" s="4"/>
    </row>
    <row r="78" ht="13.5">
      <c r="B78" s="4"/>
    </row>
    <row r="79" ht="13.5">
      <c r="B79" s="4"/>
    </row>
    <row r="80" ht="13.5">
      <c r="B80" s="4"/>
    </row>
    <row r="81" ht="13.5">
      <c r="B81" s="4"/>
    </row>
    <row r="82" ht="13.5">
      <c r="B82" s="4"/>
    </row>
    <row r="83" ht="13.5">
      <c r="B83" s="4"/>
    </row>
    <row r="84" ht="13.5">
      <c r="B84" s="4"/>
    </row>
    <row r="85" ht="13.5">
      <c r="B85" s="4"/>
    </row>
    <row r="86" ht="13.5">
      <c r="B86" s="4"/>
    </row>
    <row r="87" ht="13.5">
      <c r="B87" s="4"/>
    </row>
    <row r="88" ht="13.5">
      <c r="B88" s="4"/>
    </row>
    <row r="89" ht="13.5">
      <c r="B89" s="4"/>
    </row>
    <row r="90" ht="13.5">
      <c r="B90" s="4"/>
    </row>
    <row r="91" ht="13.5">
      <c r="B91" s="4"/>
    </row>
    <row r="92" ht="13.5">
      <c r="B92" s="4"/>
    </row>
    <row r="93" ht="13.5">
      <c r="B93" s="4"/>
    </row>
    <row r="94" ht="13.5">
      <c r="B94" s="4"/>
    </row>
    <row r="95" ht="13.5">
      <c r="B95" s="4"/>
    </row>
    <row r="96" ht="13.5">
      <c r="B96" s="4"/>
    </row>
    <row r="97" ht="13.5">
      <c r="B97" s="4"/>
    </row>
    <row r="98" ht="13.5">
      <c r="B98" s="4"/>
    </row>
    <row r="99" ht="13.5">
      <c r="B99" s="4"/>
    </row>
    <row r="100" ht="13.5">
      <c r="B100" s="4"/>
    </row>
    <row r="101" ht="13.5">
      <c r="B101" s="4"/>
    </row>
    <row r="102" ht="13.5">
      <c r="B102" s="4"/>
    </row>
    <row r="103" ht="13.5">
      <c r="B103" s="4"/>
    </row>
    <row r="104" ht="13.5">
      <c r="B104" s="4"/>
    </row>
    <row r="105" ht="13.5">
      <c r="B105" s="4"/>
    </row>
    <row r="106" ht="13.5">
      <c r="B106" s="4"/>
    </row>
    <row r="107" ht="13.5">
      <c r="B107" s="4"/>
    </row>
    <row r="108" ht="13.5">
      <c r="B108" s="4"/>
    </row>
    <row r="109" ht="13.5">
      <c r="B109" s="4"/>
    </row>
    <row r="110" ht="13.5">
      <c r="B110" s="4"/>
    </row>
    <row r="111" ht="13.5">
      <c r="B111" s="4"/>
    </row>
    <row r="112" ht="13.5">
      <c r="B112" s="4"/>
    </row>
    <row r="113" ht="13.5">
      <c r="B113" s="4"/>
    </row>
    <row r="114" ht="13.5">
      <c r="B114" s="4"/>
    </row>
    <row r="115" ht="13.5">
      <c r="B115" s="4"/>
    </row>
    <row r="116" ht="13.5">
      <c r="B116" s="4"/>
    </row>
    <row r="117" ht="13.5">
      <c r="B117" s="4"/>
    </row>
    <row r="118" ht="13.5">
      <c r="B118" s="4"/>
    </row>
    <row r="119" ht="13.5">
      <c r="B119" s="4"/>
    </row>
    <row r="120" ht="13.5">
      <c r="B120" s="4"/>
    </row>
    <row r="121" ht="13.5">
      <c r="B121" s="4"/>
    </row>
    <row r="122" ht="13.5">
      <c r="B122" s="4"/>
    </row>
    <row r="123" ht="13.5">
      <c r="B123" s="4"/>
    </row>
    <row r="124" ht="13.5">
      <c r="B124" s="4"/>
    </row>
    <row r="125" ht="13.5">
      <c r="B125" s="4"/>
    </row>
    <row r="126" ht="13.5">
      <c r="B126" s="4"/>
    </row>
    <row r="127" ht="13.5">
      <c r="B127" s="4"/>
    </row>
    <row r="128" ht="13.5">
      <c r="B128" s="4"/>
    </row>
    <row r="129" ht="13.5">
      <c r="B129" s="4"/>
    </row>
    <row r="130" ht="13.5">
      <c r="B130" s="4"/>
    </row>
    <row r="131" ht="13.5">
      <c r="B131" s="4"/>
    </row>
    <row r="132" ht="13.5">
      <c r="B132" s="4"/>
    </row>
    <row r="133" ht="13.5">
      <c r="B133" s="4"/>
    </row>
    <row r="134" ht="13.5">
      <c r="B134" s="4"/>
    </row>
    <row r="135" ht="13.5">
      <c r="B135" s="4"/>
    </row>
    <row r="136" ht="13.5">
      <c r="B136" s="4"/>
    </row>
  </sheetData>
  <sheetProtection/>
  <mergeCells count="10">
    <mergeCell ref="M4:M5"/>
    <mergeCell ref="L2:M2"/>
    <mergeCell ref="F4:G4"/>
    <mergeCell ref="H4:I4"/>
    <mergeCell ref="C3:C4"/>
    <mergeCell ref="D4:D5"/>
    <mergeCell ref="E4:E5"/>
    <mergeCell ref="J4:J5"/>
    <mergeCell ref="K4:K5"/>
    <mergeCell ref="L4:L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B1:T71"/>
  <sheetViews>
    <sheetView zoomScalePageLayoutView="0" workbookViewId="0" topLeftCell="A1">
      <selection activeCell="C10" sqref="C10"/>
    </sheetView>
  </sheetViews>
  <sheetFormatPr defaultColWidth="9.140625" defaultRowHeight="15"/>
  <cols>
    <col min="1" max="1" width="1.28515625" style="0" customWidth="1"/>
    <col min="2" max="2" width="1.57421875" style="0" customWidth="1"/>
    <col min="3" max="3" width="17.7109375" style="0" bestFit="1" customWidth="1"/>
    <col min="4" max="4" width="10.28125" style="0" customWidth="1"/>
    <col min="5" max="11" width="8.00390625" style="0" customWidth="1"/>
    <col min="12" max="12" width="8.00390625" style="0" bestFit="1" customWidth="1"/>
    <col min="13" max="14" width="8.00390625" style="0" customWidth="1"/>
    <col min="15" max="17" width="10.28125" style="0" customWidth="1"/>
    <col min="18" max="18" width="10.28125" style="0" bestFit="1" customWidth="1"/>
    <col min="19" max="19" width="10.28125" style="0" customWidth="1"/>
  </cols>
  <sheetData>
    <row r="1" spans="3:19" ht="13.5">
      <c r="C1" s="288" t="s">
        <v>637</v>
      </c>
      <c r="D1" t="s">
        <v>215</v>
      </c>
      <c r="E1" s="91"/>
      <c r="F1" s="91"/>
      <c r="G1" s="91"/>
      <c r="H1" s="91"/>
      <c r="I1" s="91"/>
      <c r="J1" s="91"/>
      <c r="K1" s="91"/>
      <c r="L1" s="91"/>
      <c r="M1" s="91"/>
      <c r="N1" s="91"/>
      <c r="O1" s="91"/>
      <c r="P1" s="91"/>
      <c r="Q1" s="91"/>
      <c r="R1" s="91"/>
      <c r="S1" s="91"/>
    </row>
    <row r="2" spans="2:19" ht="13.5">
      <c r="B2" s="91"/>
      <c r="C2" s="91"/>
      <c r="D2" s="91"/>
      <c r="E2" s="91"/>
      <c r="F2" s="91"/>
      <c r="G2" s="91"/>
      <c r="H2" s="91"/>
      <c r="I2" s="91"/>
      <c r="J2" s="91"/>
      <c r="K2" s="91"/>
      <c r="L2" s="91"/>
      <c r="M2" s="91"/>
      <c r="N2" s="91"/>
      <c r="O2" s="91"/>
      <c r="P2" s="91"/>
      <c r="Q2" s="91"/>
      <c r="S2" s="138" t="s">
        <v>124</v>
      </c>
    </row>
    <row r="3" spans="2:20" ht="13.5">
      <c r="B3" s="6"/>
      <c r="C3" s="7"/>
      <c r="D3" s="296" t="s">
        <v>142</v>
      </c>
      <c r="E3" s="292" t="s">
        <v>276</v>
      </c>
      <c r="F3" s="293"/>
      <c r="G3" s="293"/>
      <c r="H3" s="293"/>
      <c r="I3" s="293"/>
      <c r="J3" s="293"/>
      <c r="K3" s="293"/>
      <c r="L3" s="293"/>
      <c r="M3" s="293"/>
      <c r="N3" s="293"/>
      <c r="O3" s="293"/>
      <c r="P3" s="293"/>
      <c r="Q3" s="293"/>
      <c r="R3" s="80"/>
      <c r="S3" s="203" t="s">
        <v>414</v>
      </c>
      <c r="T3" s="13"/>
    </row>
    <row r="4" spans="2:20" ht="13.5">
      <c r="B4" s="14"/>
      <c r="C4" s="15"/>
      <c r="D4" s="298"/>
      <c r="E4" s="296" t="s">
        <v>142</v>
      </c>
      <c r="F4" s="292" t="s">
        <v>71</v>
      </c>
      <c r="G4" s="293"/>
      <c r="H4" s="293"/>
      <c r="I4" s="293"/>
      <c r="J4" s="293"/>
      <c r="K4" s="293"/>
      <c r="L4" s="293"/>
      <c r="M4" s="293"/>
      <c r="N4" s="294"/>
      <c r="O4" s="75" t="s">
        <v>72</v>
      </c>
      <c r="P4" s="75" t="s">
        <v>75</v>
      </c>
      <c r="Q4" s="75" t="s">
        <v>131</v>
      </c>
      <c r="R4" s="82" t="s">
        <v>78</v>
      </c>
      <c r="S4" s="204" t="s">
        <v>630</v>
      </c>
      <c r="T4" s="13"/>
    </row>
    <row r="5" spans="2:20" ht="13.5">
      <c r="B5" s="14"/>
      <c r="C5" s="15"/>
      <c r="D5" s="298"/>
      <c r="E5" s="298"/>
      <c r="F5" s="75" t="s">
        <v>142</v>
      </c>
      <c r="G5" s="296" t="s">
        <v>182</v>
      </c>
      <c r="H5" s="296" t="s">
        <v>68</v>
      </c>
      <c r="I5" s="296" t="s">
        <v>183</v>
      </c>
      <c r="J5" s="296" t="s">
        <v>69</v>
      </c>
      <c r="K5" s="296" t="s">
        <v>184</v>
      </c>
      <c r="L5" s="296" t="s">
        <v>185</v>
      </c>
      <c r="M5" s="296" t="s">
        <v>70</v>
      </c>
      <c r="N5" s="296" t="s">
        <v>55</v>
      </c>
      <c r="O5" s="34" t="s">
        <v>73</v>
      </c>
      <c r="P5" s="34" t="s">
        <v>76</v>
      </c>
      <c r="Q5" s="34" t="s">
        <v>132</v>
      </c>
      <c r="R5" s="35" t="s">
        <v>79</v>
      </c>
      <c r="S5" s="34" t="s">
        <v>80</v>
      </c>
      <c r="T5" s="13"/>
    </row>
    <row r="6" spans="2:20" ht="13.5">
      <c r="B6" s="9"/>
      <c r="C6" s="10"/>
      <c r="D6" s="84" t="s">
        <v>111</v>
      </c>
      <c r="E6" s="76" t="s">
        <v>115</v>
      </c>
      <c r="F6" s="76" t="s">
        <v>115</v>
      </c>
      <c r="G6" s="297"/>
      <c r="H6" s="297"/>
      <c r="I6" s="297"/>
      <c r="J6" s="297"/>
      <c r="K6" s="297"/>
      <c r="L6" s="297"/>
      <c r="M6" s="297"/>
      <c r="N6" s="297"/>
      <c r="O6" s="76" t="s">
        <v>74</v>
      </c>
      <c r="P6" s="76" t="s">
        <v>77</v>
      </c>
      <c r="Q6" s="76"/>
      <c r="R6" s="83" t="s">
        <v>77</v>
      </c>
      <c r="S6" s="76"/>
      <c r="T6" s="13"/>
    </row>
    <row r="7" spans="2:20" ht="13.5">
      <c r="B7" s="6" t="s">
        <v>37</v>
      </c>
      <c r="C7" s="7"/>
      <c r="D7" s="13"/>
      <c r="E7" s="13"/>
      <c r="F7" s="13"/>
      <c r="G7" s="13"/>
      <c r="H7" s="13"/>
      <c r="I7" s="13"/>
      <c r="J7" s="13"/>
      <c r="K7" s="13"/>
      <c r="L7" s="13"/>
      <c r="M7" s="13"/>
      <c r="N7" s="13"/>
      <c r="O7" s="13"/>
      <c r="P7" s="13"/>
      <c r="Q7" s="13"/>
      <c r="R7" s="13"/>
      <c r="S7" s="13"/>
      <c r="T7" s="13"/>
    </row>
    <row r="8" spans="2:20" ht="13.5">
      <c r="B8" s="14" t="s">
        <v>356</v>
      </c>
      <c r="C8" s="15"/>
      <c r="D8" s="13"/>
      <c r="E8" s="13"/>
      <c r="F8" s="13"/>
      <c r="G8" s="13"/>
      <c r="H8" s="13"/>
      <c r="I8" s="13"/>
      <c r="J8" s="13"/>
      <c r="K8" s="13"/>
      <c r="L8" s="13"/>
      <c r="M8" s="13"/>
      <c r="N8" s="13"/>
      <c r="O8" s="13"/>
      <c r="P8" s="13"/>
      <c r="Q8" s="13"/>
      <c r="R8" s="13"/>
      <c r="S8" s="13"/>
      <c r="T8" s="13"/>
    </row>
    <row r="9" spans="2:20" ht="13.5">
      <c r="B9" s="14" t="s">
        <v>214</v>
      </c>
      <c r="C9" s="15"/>
      <c r="D9" s="89">
        <v>712600</v>
      </c>
      <c r="E9" s="89">
        <v>382900</v>
      </c>
      <c r="F9" s="89">
        <v>312500</v>
      </c>
      <c r="G9" s="89">
        <v>53200</v>
      </c>
      <c r="H9" s="89">
        <v>154100</v>
      </c>
      <c r="I9" s="89">
        <v>160100</v>
      </c>
      <c r="J9" s="89">
        <v>22100</v>
      </c>
      <c r="K9" s="89">
        <v>39200</v>
      </c>
      <c r="L9" s="89">
        <v>217700</v>
      </c>
      <c r="M9" s="89">
        <v>7900</v>
      </c>
      <c r="N9" s="89">
        <v>6000</v>
      </c>
      <c r="O9" s="89">
        <v>176500</v>
      </c>
      <c r="P9" s="89">
        <v>119300</v>
      </c>
      <c r="Q9" s="89">
        <v>143500</v>
      </c>
      <c r="R9" s="89">
        <v>76900</v>
      </c>
      <c r="S9" s="89">
        <v>320700</v>
      </c>
      <c r="T9" s="13"/>
    </row>
    <row r="10" spans="2:20" ht="13.5">
      <c r="B10" s="14"/>
      <c r="C10" s="15" t="s">
        <v>283</v>
      </c>
      <c r="D10" s="89">
        <v>73700</v>
      </c>
      <c r="E10" s="89">
        <v>39500</v>
      </c>
      <c r="F10" s="89">
        <v>32400</v>
      </c>
      <c r="G10" s="89">
        <v>4900</v>
      </c>
      <c r="H10" s="89">
        <v>20600</v>
      </c>
      <c r="I10" s="89">
        <v>14800</v>
      </c>
      <c r="J10" s="89">
        <v>3500</v>
      </c>
      <c r="K10" s="89">
        <v>6300</v>
      </c>
      <c r="L10" s="89">
        <v>15200</v>
      </c>
      <c r="M10" s="89">
        <v>1700</v>
      </c>
      <c r="N10" s="89">
        <v>1300</v>
      </c>
      <c r="O10" s="89">
        <v>16600</v>
      </c>
      <c r="P10" s="89">
        <v>8400</v>
      </c>
      <c r="Q10" s="89">
        <v>5900</v>
      </c>
      <c r="R10" s="89">
        <v>11800</v>
      </c>
      <c r="S10" s="89">
        <v>34200</v>
      </c>
      <c r="T10" s="13"/>
    </row>
    <row r="11" spans="2:20" ht="13.5">
      <c r="B11" s="14"/>
      <c r="C11" s="15" t="s">
        <v>282</v>
      </c>
      <c r="D11" s="89">
        <v>68300</v>
      </c>
      <c r="E11" s="89">
        <v>35400</v>
      </c>
      <c r="F11" s="89">
        <v>29200</v>
      </c>
      <c r="G11" s="89">
        <v>4800</v>
      </c>
      <c r="H11" s="89">
        <v>17000</v>
      </c>
      <c r="I11" s="89">
        <v>13800</v>
      </c>
      <c r="J11" s="89">
        <v>2900</v>
      </c>
      <c r="K11" s="89">
        <v>5300</v>
      </c>
      <c r="L11" s="89">
        <v>16800</v>
      </c>
      <c r="M11" s="89">
        <v>1400</v>
      </c>
      <c r="N11" s="89">
        <v>700</v>
      </c>
      <c r="O11" s="89">
        <v>14800</v>
      </c>
      <c r="P11" s="89">
        <v>8000</v>
      </c>
      <c r="Q11" s="89">
        <v>5800</v>
      </c>
      <c r="R11" s="89">
        <v>9500</v>
      </c>
      <c r="S11" s="89">
        <v>32900</v>
      </c>
      <c r="T11" s="13"/>
    </row>
    <row r="12" spans="2:20" ht="13.5">
      <c r="B12" s="14"/>
      <c r="C12" s="15" t="s">
        <v>281</v>
      </c>
      <c r="D12" s="89">
        <v>138000</v>
      </c>
      <c r="E12" s="89">
        <v>68200</v>
      </c>
      <c r="F12" s="89">
        <v>55800</v>
      </c>
      <c r="G12" s="89">
        <v>8000</v>
      </c>
      <c r="H12" s="89">
        <v>28500</v>
      </c>
      <c r="I12" s="89">
        <v>23800</v>
      </c>
      <c r="J12" s="89">
        <v>4100</v>
      </c>
      <c r="K12" s="89">
        <v>8000</v>
      </c>
      <c r="L12" s="89">
        <v>34600</v>
      </c>
      <c r="M12" s="89">
        <v>1400</v>
      </c>
      <c r="N12" s="89">
        <v>1300</v>
      </c>
      <c r="O12" s="89">
        <v>28200</v>
      </c>
      <c r="P12" s="89">
        <v>15700</v>
      </c>
      <c r="Q12" s="89">
        <v>12400</v>
      </c>
      <c r="R12" s="89">
        <v>14700</v>
      </c>
      <c r="S12" s="89">
        <v>69800</v>
      </c>
      <c r="T12" s="13"/>
    </row>
    <row r="13" spans="2:20" ht="13.5">
      <c r="B13" s="14"/>
      <c r="C13" s="15" t="s">
        <v>280</v>
      </c>
      <c r="D13" s="89">
        <v>136600</v>
      </c>
      <c r="E13" s="89">
        <v>62500</v>
      </c>
      <c r="F13" s="89">
        <v>50500</v>
      </c>
      <c r="G13" s="89">
        <v>6100</v>
      </c>
      <c r="H13" s="89">
        <v>20700</v>
      </c>
      <c r="I13" s="89">
        <v>17500</v>
      </c>
      <c r="J13" s="89">
        <v>3000</v>
      </c>
      <c r="K13" s="89">
        <v>6300</v>
      </c>
      <c r="L13" s="89">
        <v>36200</v>
      </c>
      <c r="M13" s="89">
        <v>900</v>
      </c>
      <c r="N13" s="89">
        <v>1000</v>
      </c>
      <c r="O13" s="89">
        <v>25000</v>
      </c>
      <c r="P13" s="89">
        <v>16200</v>
      </c>
      <c r="Q13" s="89">
        <v>10200</v>
      </c>
      <c r="R13" s="89">
        <v>10700</v>
      </c>
      <c r="S13" s="89">
        <v>74200</v>
      </c>
      <c r="T13" s="13"/>
    </row>
    <row r="14" spans="2:20" ht="13.5">
      <c r="B14" s="14"/>
      <c r="C14" s="15" t="s">
        <v>279</v>
      </c>
      <c r="D14" s="89">
        <v>74800</v>
      </c>
      <c r="E14" s="89">
        <v>34500</v>
      </c>
      <c r="F14" s="89">
        <v>26900</v>
      </c>
      <c r="G14" s="89">
        <v>3900</v>
      </c>
      <c r="H14" s="89">
        <v>11300</v>
      </c>
      <c r="I14" s="89">
        <v>11100</v>
      </c>
      <c r="J14" s="89">
        <v>1700</v>
      </c>
      <c r="K14" s="89">
        <v>3500</v>
      </c>
      <c r="L14" s="89">
        <v>20100</v>
      </c>
      <c r="M14" s="89">
        <v>500</v>
      </c>
      <c r="N14" s="89">
        <v>400</v>
      </c>
      <c r="O14" s="89">
        <v>14800</v>
      </c>
      <c r="P14" s="89">
        <v>10800</v>
      </c>
      <c r="Q14" s="89">
        <v>8600</v>
      </c>
      <c r="R14" s="89">
        <v>5400</v>
      </c>
      <c r="S14" s="89">
        <v>40300</v>
      </c>
      <c r="T14" s="13"/>
    </row>
    <row r="15" spans="2:20" ht="13.5">
      <c r="B15" s="14"/>
      <c r="C15" s="15" t="s">
        <v>278</v>
      </c>
      <c r="D15" s="89">
        <v>89700</v>
      </c>
      <c r="E15" s="89">
        <v>54200</v>
      </c>
      <c r="F15" s="89">
        <v>44000</v>
      </c>
      <c r="G15" s="89">
        <v>8700</v>
      </c>
      <c r="H15" s="89">
        <v>19800</v>
      </c>
      <c r="I15" s="89">
        <v>28800</v>
      </c>
      <c r="J15" s="89">
        <v>2700</v>
      </c>
      <c r="K15" s="89">
        <v>4500</v>
      </c>
      <c r="L15" s="89">
        <v>34400</v>
      </c>
      <c r="M15" s="89">
        <v>700</v>
      </c>
      <c r="N15" s="89">
        <v>500</v>
      </c>
      <c r="O15" s="89">
        <v>28700</v>
      </c>
      <c r="P15" s="89">
        <v>21800</v>
      </c>
      <c r="Q15" s="89">
        <v>33100</v>
      </c>
      <c r="R15" s="89">
        <v>9300</v>
      </c>
      <c r="S15" s="89">
        <v>35500</v>
      </c>
      <c r="T15" s="13"/>
    </row>
    <row r="16" spans="2:20" ht="13.5">
      <c r="B16" s="14"/>
      <c r="C16" s="15" t="s">
        <v>277</v>
      </c>
      <c r="D16" s="89">
        <v>80500</v>
      </c>
      <c r="E16" s="89">
        <v>59600</v>
      </c>
      <c r="F16" s="89">
        <v>49300</v>
      </c>
      <c r="G16" s="89">
        <v>10000</v>
      </c>
      <c r="H16" s="89">
        <v>23400</v>
      </c>
      <c r="I16" s="89">
        <v>34200</v>
      </c>
      <c r="J16" s="89">
        <v>2900</v>
      </c>
      <c r="K16" s="89">
        <v>3500</v>
      </c>
      <c r="L16" s="89">
        <v>40100</v>
      </c>
      <c r="M16" s="89">
        <v>700</v>
      </c>
      <c r="N16" s="89">
        <v>500</v>
      </c>
      <c r="O16" s="89">
        <v>31700</v>
      </c>
      <c r="P16" s="89">
        <v>26300</v>
      </c>
      <c r="Q16" s="89">
        <v>44700</v>
      </c>
      <c r="R16" s="89">
        <v>10900</v>
      </c>
      <c r="S16" s="89">
        <v>21000</v>
      </c>
      <c r="T16" s="13"/>
    </row>
    <row r="17" spans="2:20" ht="13.5">
      <c r="B17" s="14"/>
      <c r="C17" s="40" t="s">
        <v>147</v>
      </c>
      <c r="D17" s="89">
        <v>35100</v>
      </c>
      <c r="E17" s="89">
        <v>28100</v>
      </c>
      <c r="F17" s="89">
        <v>23500</v>
      </c>
      <c r="G17" s="89">
        <v>6600</v>
      </c>
      <c r="H17" s="89">
        <v>12600</v>
      </c>
      <c r="I17" s="89">
        <v>15900</v>
      </c>
      <c r="J17" s="89">
        <v>1400</v>
      </c>
      <c r="K17" s="89">
        <v>1700</v>
      </c>
      <c r="L17" s="89">
        <v>19600</v>
      </c>
      <c r="M17" s="89">
        <v>600</v>
      </c>
      <c r="N17" s="89">
        <v>300</v>
      </c>
      <c r="O17" s="89">
        <v>16400</v>
      </c>
      <c r="P17" s="89">
        <v>11900</v>
      </c>
      <c r="Q17" s="89">
        <v>22700</v>
      </c>
      <c r="R17" s="89">
        <v>4400</v>
      </c>
      <c r="S17" s="89">
        <v>7000</v>
      </c>
      <c r="T17" s="13"/>
    </row>
    <row r="18" spans="2:20" ht="13.5">
      <c r="B18" s="14" t="s">
        <v>357</v>
      </c>
      <c r="C18" s="15"/>
      <c r="D18" s="13"/>
      <c r="E18" s="13"/>
      <c r="F18" s="13"/>
      <c r="G18" s="13"/>
      <c r="H18" s="13"/>
      <c r="I18" s="13"/>
      <c r="J18" s="13"/>
      <c r="K18" s="13"/>
      <c r="L18" s="13"/>
      <c r="M18" s="13"/>
      <c r="N18" s="13"/>
      <c r="O18" s="13"/>
      <c r="P18" s="13"/>
      <c r="Q18" s="13"/>
      <c r="R18" s="13"/>
      <c r="S18" s="13"/>
      <c r="T18" s="13"/>
    </row>
    <row r="19" spans="2:20" ht="13.5">
      <c r="B19" s="14" t="s">
        <v>214</v>
      </c>
      <c r="C19" s="15"/>
      <c r="D19" s="19">
        <v>100</v>
      </c>
      <c r="E19" s="19">
        <f>E9/$D9*100</f>
        <v>53.7328094302554</v>
      </c>
      <c r="F19" s="19">
        <f aca="true" t="shared" si="0" ref="F19:S19">F9/$D9*100</f>
        <v>43.853494246421555</v>
      </c>
      <c r="G19" s="19">
        <f t="shared" si="0"/>
        <v>7.465618860510806</v>
      </c>
      <c r="H19" s="19">
        <f t="shared" si="0"/>
        <v>21.625035082795396</v>
      </c>
      <c r="I19" s="19">
        <f t="shared" si="0"/>
        <v>22.467022172326693</v>
      </c>
      <c r="J19" s="19">
        <f t="shared" si="0"/>
        <v>3.1013191131069324</v>
      </c>
      <c r="K19" s="19">
        <f t="shared" si="0"/>
        <v>5.50098231827112</v>
      </c>
      <c r="L19" s="19">
        <f t="shared" si="0"/>
        <v>30.55009823182711</v>
      </c>
      <c r="M19" s="19">
        <f t="shared" si="0"/>
        <v>1.108616334549537</v>
      </c>
      <c r="N19" s="19">
        <f t="shared" si="0"/>
        <v>0.8419870895312938</v>
      </c>
      <c r="O19" s="19">
        <f t="shared" si="0"/>
        <v>24.768453550378894</v>
      </c>
      <c r="P19" s="19">
        <f t="shared" si="0"/>
        <v>16.74150996351389</v>
      </c>
      <c r="Q19" s="19">
        <f t="shared" si="0"/>
        <v>20.13752455795678</v>
      </c>
      <c r="R19" s="19">
        <f t="shared" si="0"/>
        <v>10.791467864159417</v>
      </c>
      <c r="S19" s="19">
        <f t="shared" si="0"/>
        <v>45.00420993544766</v>
      </c>
      <c r="T19" s="13"/>
    </row>
    <row r="20" spans="2:20" ht="13.5">
      <c r="B20" s="14"/>
      <c r="C20" s="15" t="s">
        <v>283</v>
      </c>
      <c r="D20" s="19">
        <v>100</v>
      </c>
      <c r="E20" s="19">
        <f>E10/$D10*100</f>
        <v>53.595658073270016</v>
      </c>
      <c r="F20" s="19">
        <f aca="true" t="shared" si="1" ref="F20:S20">F10/$D10*100</f>
        <v>43.96200814111262</v>
      </c>
      <c r="G20" s="19">
        <f t="shared" si="1"/>
        <v>6.648575305291724</v>
      </c>
      <c r="H20" s="19">
        <f t="shared" si="1"/>
        <v>27.951153324287652</v>
      </c>
      <c r="I20" s="19">
        <f t="shared" si="1"/>
        <v>20.081411126187245</v>
      </c>
      <c r="J20" s="19">
        <f t="shared" si="1"/>
        <v>4.74898236092266</v>
      </c>
      <c r="K20" s="19">
        <f t="shared" si="1"/>
        <v>8.548168249660787</v>
      </c>
      <c r="L20" s="19">
        <f t="shared" si="1"/>
        <v>20.62415196743555</v>
      </c>
      <c r="M20" s="19">
        <f t="shared" si="1"/>
        <v>2.3066485753052914</v>
      </c>
      <c r="N20" s="19">
        <f t="shared" si="1"/>
        <v>1.7639077340569878</v>
      </c>
      <c r="O20" s="19">
        <f t="shared" si="1"/>
        <v>22.523744911804613</v>
      </c>
      <c r="P20" s="19">
        <f t="shared" si="1"/>
        <v>11.397557666214382</v>
      </c>
      <c r="Q20" s="19">
        <f t="shared" si="1"/>
        <v>8.005427408412483</v>
      </c>
      <c r="R20" s="19">
        <f t="shared" si="1"/>
        <v>16.010854816824967</v>
      </c>
      <c r="S20" s="19">
        <f t="shared" si="1"/>
        <v>46.404341926729984</v>
      </c>
      <c r="T20" s="13"/>
    </row>
    <row r="21" spans="2:20" ht="13.5">
      <c r="B21" s="14"/>
      <c r="C21" s="15" t="s">
        <v>282</v>
      </c>
      <c r="D21" s="19">
        <v>100</v>
      </c>
      <c r="E21" s="19">
        <f aca="true" t="shared" si="2" ref="E21:S21">E11/$D11*100</f>
        <v>51.83016105417276</v>
      </c>
      <c r="F21" s="19">
        <f t="shared" si="2"/>
        <v>42.75256222547584</v>
      </c>
      <c r="G21" s="19">
        <f t="shared" si="2"/>
        <v>7.027818448023426</v>
      </c>
      <c r="H21" s="19">
        <f t="shared" si="2"/>
        <v>24.890190336749633</v>
      </c>
      <c r="I21" s="19">
        <f t="shared" si="2"/>
        <v>20.20497803806735</v>
      </c>
      <c r="J21" s="19">
        <f t="shared" si="2"/>
        <v>4.24597364568082</v>
      </c>
      <c r="K21" s="19">
        <f t="shared" si="2"/>
        <v>7.759882869692533</v>
      </c>
      <c r="L21" s="19">
        <f t="shared" si="2"/>
        <v>24.597364568081993</v>
      </c>
      <c r="M21" s="19">
        <f t="shared" si="2"/>
        <v>2.049780380673499</v>
      </c>
      <c r="N21" s="19">
        <f t="shared" si="2"/>
        <v>1.0248901903367496</v>
      </c>
      <c r="O21" s="19">
        <f t="shared" si="2"/>
        <v>21.669106881405565</v>
      </c>
      <c r="P21" s="19">
        <f t="shared" si="2"/>
        <v>11.71303074670571</v>
      </c>
      <c r="Q21" s="19">
        <f t="shared" si="2"/>
        <v>8.49194729136164</v>
      </c>
      <c r="R21" s="19">
        <f t="shared" si="2"/>
        <v>13.90922401171303</v>
      </c>
      <c r="S21" s="19">
        <f t="shared" si="2"/>
        <v>48.16983894582723</v>
      </c>
      <c r="T21" s="13"/>
    </row>
    <row r="22" spans="2:20" ht="13.5">
      <c r="B22" s="14"/>
      <c r="C22" s="15" t="s">
        <v>281</v>
      </c>
      <c r="D22" s="19">
        <v>100</v>
      </c>
      <c r="E22" s="19">
        <f>E12/$D12*100</f>
        <v>49.42028985507246</v>
      </c>
      <c r="F22" s="19">
        <f aca="true" t="shared" si="3" ref="F22:S22">F12/$D12*100</f>
        <v>40.43478260869565</v>
      </c>
      <c r="G22" s="19">
        <f t="shared" si="3"/>
        <v>5.797101449275362</v>
      </c>
      <c r="H22" s="19">
        <f t="shared" si="3"/>
        <v>20.652173913043477</v>
      </c>
      <c r="I22" s="19">
        <f t="shared" si="3"/>
        <v>17.246376811594203</v>
      </c>
      <c r="J22" s="19">
        <f t="shared" si="3"/>
        <v>2.971014492753623</v>
      </c>
      <c r="K22" s="19">
        <f t="shared" si="3"/>
        <v>5.797101449275362</v>
      </c>
      <c r="L22" s="19">
        <f t="shared" si="3"/>
        <v>25.072463768115945</v>
      </c>
      <c r="M22" s="19">
        <f t="shared" si="3"/>
        <v>1.0144927536231882</v>
      </c>
      <c r="N22" s="19">
        <f t="shared" si="3"/>
        <v>0.9420289855072465</v>
      </c>
      <c r="O22" s="19">
        <f t="shared" si="3"/>
        <v>20.434782608695652</v>
      </c>
      <c r="P22" s="19">
        <f t="shared" si="3"/>
        <v>11.376811594202898</v>
      </c>
      <c r="Q22" s="19">
        <f t="shared" si="3"/>
        <v>8.985507246376812</v>
      </c>
      <c r="R22" s="19">
        <f t="shared" si="3"/>
        <v>10.652173913043478</v>
      </c>
      <c r="S22" s="19">
        <f t="shared" si="3"/>
        <v>50.57971014492754</v>
      </c>
      <c r="T22" s="13"/>
    </row>
    <row r="23" spans="2:20" ht="13.5">
      <c r="B23" s="14"/>
      <c r="C23" s="15" t="s">
        <v>280</v>
      </c>
      <c r="D23" s="19">
        <v>100</v>
      </c>
      <c r="E23" s="19">
        <f>E13/$D13*100</f>
        <v>45.75402635431918</v>
      </c>
      <c r="F23" s="19">
        <f aca="true" t="shared" si="4" ref="F23:S23">F13/$D13*100</f>
        <v>36.9692532942899</v>
      </c>
      <c r="G23" s="19">
        <f t="shared" si="4"/>
        <v>4.465592972181552</v>
      </c>
      <c r="H23" s="19">
        <f t="shared" si="4"/>
        <v>15.15373352855051</v>
      </c>
      <c r="I23" s="19">
        <f t="shared" si="4"/>
        <v>12.811127379209369</v>
      </c>
      <c r="J23" s="19">
        <f t="shared" si="4"/>
        <v>2.1961932650073206</v>
      </c>
      <c r="K23" s="19">
        <f t="shared" si="4"/>
        <v>4.612005856515373</v>
      </c>
      <c r="L23" s="19">
        <f t="shared" si="4"/>
        <v>26.500732064421666</v>
      </c>
      <c r="M23" s="19">
        <f t="shared" si="4"/>
        <v>0.6588579795021963</v>
      </c>
      <c r="N23" s="19">
        <f t="shared" si="4"/>
        <v>0.7320644216691069</v>
      </c>
      <c r="O23" s="19">
        <f t="shared" si="4"/>
        <v>18.301610541727673</v>
      </c>
      <c r="P23" s="19">
        <f t="shared" si="4"/>
        <v>11.859443631039532</v>
      </c>
      <c r="Q23" s="19">
        <f t="shared" si="4"/>
        <v>7.46705710102489</v>
      </c>
      <c r="R23" s="19">
        <f t="shared" si="4"/>
        <v>7.833089311859444</v>
      </c>
      <c r="S23" s="19">
        <f t="shared" si="4"/>
        <v>54.31918008784773</v>
      </c>
      <c r="T23" s="13"/>
    </row>
    <row r="24" spans="2:20" ht="13.5">
      <c r="B24" s="14"/>
      <c r="C24" s="15" t="s">
        <v>279</v>
      </c>
      <c r="D24" s="19">
        <v>100</v>
      </c>
      <c r="E24" s="19">
        <f aca="true" t="shared" si="5" ref="E24:S24">E14/$D14*100</f>
        <v>46.12299465240642</v>
      </c>
      <c r="F24" s="19">
        <f t="shared" si="5"/>
        <v>35.962566844919785</v>
      </c>
      <c r="G24" s="19">
        <f t="shared" si="5"/>
        <v>5.213903743315508</v>
      </c>
      <c r="H24" s="19">
        <f>H14/$D14*100</f>
        <v>15.106951871657753</v>
      </c>
      <c r="I24" s="19">
        <f t="shared" si="5"/>
        <v>14.83957219251337</v>
      </c>
      <c r="J24" s="19">
        <f t="shared" si="5"/>
        <v>2.272727272727273</v>
      </c>
      <c r="K24" s="19">
        <f t="shared" si="5"/>
        <v>4.679144385026738</v>
      </c>
      <c r="L24" s="19">
        <f t="shared" si="5"/>
        <v>26.8716577540107</v>
      </c>
      <c r="M24" s="19">
        <f t="shared" si="5"/>
        <v>0.6684491978609626</v>
      </c>
      <c r="N24" s="19">
        <f t="shared" si="5"/>
        <v>0.53475935828877</v>
      </c>
      <c r="O24" s="19">
        <f t="shared" si="5"/>
        <v>19.786096256684495</v>
      </c>
      <c r="P24" s="19">
        <f t="shared" si="5"/>
        <v>14.43850267379679</v>
      </c>
      <c r="Q24" s="19">
        <f t="shared" si="5"/>
        <v>11.497326203208557</v>
      </c>
      <c r="R24" s="19">
        <f t="shared" si="5"/>
        <v>7.219251336898395</v>
      </c>
      <c r="S24" s="19">
        <f t="shared" si="5"/>
        <v>53.87700534759359</v>
      </c>
      <c r="T24" s="13"/>
    </row>
    <row r="25" spans="2:20" ht="13.5">
      <c r="B25" s="14"/>
      <c r="C25" s="15" t="s">
        <v>278</v>
      </c>
      <c r="D25" s="19">
        <v>100</v>
      </c>
      <c r="E25" s="19">
        <f aca="true" t="shared" si="6" ref="E25:S25">E15/$D15*100</f>
        <v>60.423634336677814</v>
      </c>
      <c r="F25" s="19">
        <f t="shared" si="6"/>
        <v>49.05239687848383</v>
      </c>
      <c r="G25" s="19">
        <f t="shared" si="6"/>
        <v>9.698996655518394</v>
      </c>
      <c r="H25" s="19">
        <f t="shared" si="6"/>
        <v>22.073578595317723</v>
      </c>
      <c r="I25" s="19">
        <f t="shared" si="6"/>
        <v>32.10702341137124</v>
      </c>
      <c r="J25" s="19">
        <f t="shared" si="6"/>
        <v>3.0100334448160537</v>
      </c>
      <c r="K25" s="19">
        <f t="shared" si="6"/>
        <v>5.016722408026756</v>
      </c>
      <c r="L25" s="19">
        <f t="shared" si="6"/>
        <v>38.35005574136009</v>
      </c>
      <c r="M25" s="19">
        <f t="shared" si="6"/>
        <v>0.7803790412486065</v>
      </c>
      <c r="N25" s="19">
        <f t="shared" si="6"/>
        <v>0.5574136008918618</v>
      </c>
      <c r="O25" s="19">
        <f t="shared" si="6"/>
        <v>31.995540691192865</v>
      </c>
      <c r="P25" s="19">
        <f t="shared" si="6"/>
        <v>24.30323299888517</v>
      </c>
      <c r="Q25" s="19">
        <f t="shared" si="6"/>
        <v>36.90078037904125</v>
      </c>
      <c r="R25" s="19">
        <f t="shared" si="6"/>
        <v>10.367892976588628</v>
      </c>
      <c r="S25" s="19">
        <f t="shared" si="6"/>
        <v>39.576365663322186</v>
      </c>
      <c r="T25" s="13"/>
    </row>
    <row r="26" spans="2:20" ht="13.5">
      <c r="B26" s="14"/>
      <c r="C26" s="15" t="s">
        <v>277</v>
      </c>
      <c r="D26" s="19">
        <v>100</v>
      </c>
      <c r="E26" s="19">
        <f>E16/$D16*100</f>
        <v>74.03726708074534</v>
      </c>
      <c r="F26" s="19">
        <f aca="true" t="shared" si="7" ref="F26:S26">F16/$D16*100</f>
        <v>61.24223602484472</v>
      </c>
      <c r="G26" s="19">
        <f t="shared" si="7"/>
        <v>12.422360248447205</v>
      </c>
      <c r="H26" s="19">
        <f t="shared" si="7"/>
        <v>29.068322981366464</v>
      </c>
      <c r="I26" s="19">
        <f t="shared" si="7"/>
        <v>42.484472049689444</v>
      </c>
      <c r="J26" s="19">
        <f t="shared" si="7"/>
        <v>3.602484472049689</v>
      </c>
      <c r="K26" s="19">
        <f t="shared" si="7"/>
        <v>4.3478260869565215</v>
      </c>
      <c r="L26" s="19">
        <f t="shared" si="7"/>
        <v>49.81366459627329</v>
      </c>
      <c r="M26" s="19">
        <f t="shared" si="7"/>
        <v>0.8695652173913043</v>
      </c>
      <c r="N26" s="19">
        <f t="shared" si="7"/>
        <v>0.6211180124223602</v>
      </c>
      <c r="O26" s="19">
        <f t="shared" si="7"/>
        <v>39.37888198757764</v>
      </c>
      <c r="P26" s="19">
        <f t="shared" si="7"/>
        <v>32.67080745341615</v>
      </c>
      <c r="Q26" s="19">
        <f t="shared" si="7"/>
        <v>55.52795031055901</v>
      </c>
      <c r="R26" s="19">
        <f t="shared" si="7"/>
        <v>13.540372670807454</v>
      </c>
      <c r="S26" s="19">
        <f t="shared" si="7"/>
        <v>26.08695652173913</v>
      </c>
      <c r="T26" s="13"/>
    </row>
    <row r="27" spans="2:20" ht="13.5">
      <c r="B27" s="14"/>
      <c r="C27" s="40" t="s">
        <v>147</v>
      </c>
      <c r="D27" s="19">
        <v>100</v>
      </c>
      <c r="E27" s="19">
        <f aca="true" t="shared" si="8" ref="E27:S27">E17/$D17*100</f>
        <v>80.05698005698005</v>
      </c>
      <c r="F27" s="19">
        <f t="shared" si="8"/>
        <v>66.95156695156696</v>
      </c>
      <c r="G27" s="19">
        <f t="shared" si="8"/>
        <v>18.803418803418804</v>
      </c>
      <c r="H27" s="19">
        <f t="shared" si="8"/>
        <v>35.8974358974359</v>
      </c>
      <c r="I27" s="19">
        <f t="shared" si="8"/>
        <v>45.2991452991453</v>
      </c>
      <c r="J27" s="19">
        <f t="shared" si="8"/>
        <v>3.9886039886039883</v>
      </c>
      <c r="K27" s="19">
        <f t="shared" si="8"/>
        <v>4.843304843304843</v>
      </c>
      <c r="L27" s="19">
        <f t="shared" si="8"/>
        <v>55.84045584045584</v>
      </c>
      <c r="M27" s="19">
        <f t="shared" si="8"/>
        <v>1.7094017094017095</v>
      </c>
      <c r="N27" s="19">
        <f t="shared" si="8"/>
        <v>0.8547008547008548</v>
      </c>
      <c r="O27" s="19">
        <f t="shared" si="8"/>
        <v>46.72364672364672</v>
      </c>
      <c r="P27" s="19">
        <f t="shared" si="8"/>
        <v>33.903133903133906</v>
      </c>
      <c r="Q27" s="19">
        <f t="shared" si="8"/>
        <v>64.67236467236467</v>
      </c>
      <c r="R27" s="19">
        <f t="shared" si="8"/>
        <v>12.535612535612536</v>
      </c>
      <c r="S27" s="19">
        <f t="shared" si="8"/>
        <v>19.943019943019944</v>
      </c>
      <c r="T27" s="13"/>
    </row>
    <row r="28" spans="2:20" ht="13.5">
      <c r="B28" s="14" t="s">
        <v>358</v>
      </c>
      <c r="C28" s="15"/>
      <c r="D28" s="13"/>
      <c r="E28" s="13"/>
      <c r="F28" s="13"/>
      <c r="G28" s="13"/>
      <c r="H28" s="13"/>
      <c r="I28" s="13"/>
      <c r="J28" s="13"/>
      <c r="K28" s="13"/>
      <c r="L28" s="13"/>
      <c r="M28" s="13"/>
      <c r="N28" s="13"/>
      <c r="O28" s="13"/>
      <c r="P28" s="13"/>
      <c r="Q28" s="13"/>
      <c r="R28" s="13"/>
      <c r="S28" s="13"/>
      <c r="T28" s="13"/>
    </row>
    <row r="29" spans="2:20" ht="13.5">
      <c r="B29" s="14" t="s">
        <v>356</v>
      </c>
      <c r="C29" s="15"/>
      <c r="D29" s="13"/>
      <c r="E29" s="13"/>
      <c r="F29" s="13"/>
      <c r="G29" s="13"/>
      <c r="H29" s="13"/>
      <c r="I29" s="13"/>
      <c r="J29" s="13"/>
      <c r="K29" s="13"/>
      <c r="L29" s="13"/>
      <c r="M29" s="13"/>
      <c r="N29" s="13"/>
      <c r="O29" s="13"/>
      <c r="P29" s="13"/>
      <c r="Q29" s="13"/>
      <c r="R29" s="13"/>
      <c r="S29" s="13"/>
      <c r="T29" s="13"/>
    </row>
    <row r="30" spans="2:20" ht="13.5">
      <c r="B30" s="14" t="s">
        <v>214</v>
      </c>
      <c r="C30" s="15"/>
      <c r="D30" s="146">
        <v>49598300</v>
      </c>
      <c r="E30" s="146">
        <v>24145800</v>
      </c>
      <c r="F30" s="146">
        <v>18517700</v>
      </c>
      <c r="G30" s="146">
        <v>3931400</v>
      </c>
      <c r="H30" s="146">
        <v>8311900</v>
      </c>
      <c r="I30" s="146">
        <v>9838300</v>
      </c>
      <c r="J30" s="146">
        <v>1304400</v>
      </c>
      <c r="K30" s="146">
        <v>2176100</v>
      </c>
      <c r="L30" s="146">
        <v>11882400</v>
      </c>
      <c r="M30" s="146">
        <v>550600</v>
      </c>
      <c r="N30" s="146">
        <v>384900</v>
      </c>
      <c r="O30" s="146">
        <v>11344800</v>
      </c>
      <c r="P30" s="146">
        <v>7999600</v>
      </c>
      <c r="Q30" s="146">
        <v>9898600</v>
      </c>
      <c r="R30" s="146">
        <v>6162500</v>
      </c>
      <c r="S30" s="146">
        <v>23940300</v>
      </c>
      <c r="T30" s="13"/>
    </row>
    <row r="31" spans="2:20" ht="13.5">
      <c r="B31" s="14"/>
      <c r="C31" s="15" t="s">
        <v>283</v>
      </c>
      <c r="D31" s="146">
        <v>3020500</v>
      </c>
      <c r="E31" s="146">
        <v>1470800</v>
      </c>
      <c r="F31" s="146">
        <v>1187400</v>
      </c>
      <c r="G31" s="146">
        <v>254500</v>
      </c>
      <c r="H31" s="146">
        <v>711300</v>
      </c>
      <c r="I31" s="146">
        <v>546500</v>
      </c>
      <c r="J31" s="146">
        <v>125400</v>
      </c>
      <c r="K31" s="146">
        <v>231500</v>
      </c>
      <c r="L31" s="146">
        <v>547600</v>
      </c>
      <c r="M31" s="146">
        <v>72300</v>
      </c>
      <c r="N31" s="146">
        <v>53300</v>
      </c>
      <c r="O31" s="146">
        <v>612100</v>
      </c>
      <c r="P31" s="146">
        <v>289300</v>
      </c>
      <c r="Q31" s="146">
        <v>209500</v>
      </c>
      <c r="R31" s="146">
        <v>388000</v>
      </c>
      <c r="S31" s="146">
        <v>1549700</v>
      </c>
      <c r="T31" s="13"/>
    </row>
    <row r="32" spans="2:20" ht="13.5">
      <c r="B32" s="14"/>
      <c r="C32" s="15" t="s">
        <v>282</v>
      </c>
      <c r="D32" s="146">
        <v>3890400</v>
      </c>
      <c r="E32" s="146">
        <v>1872600</v>
      </c>
      <c r="F32" s="146">
        <v>1512800</v>
      </c>
      <c r="G32" s="146">
        <v>309100</v>
      </c>
      <c r="H32" s="146">
        <v>774500</v>
      </c>
      <c r="I32" s="146">
        <v>664000</v>
      </c>
      <c r="J32" s="146">
        <v>117800</v>
      </c>
      <c r="K32" s="146">
        <v>230900</v>
      </c>
      <c r="L32" s="146">
        <v>889400</v>
      </c>
      <c r="M32" s="146">
        <v>69000</v>
      </c>
      <c r="N32" s="146">
        <v>45500</v>
      </c>
      <c r="O32" s="146">
        <v>769100</v>
      </c>
      <c r="P32" s="146">
        <v>419700</v>
      </c>
      <c r="Q32" s="146">
        <v>350200</v>
      </c>
      <c r="R32" s="146">
        <v>444400</v>
      </c>
      <c r="S32" s="146">
        <v>2017900</v>
      </c>
      <c r="T32" s="13"/>
    </row>
    <row r="33" spans="2:20" ht="13.5">
      <c r="B33" s="14"/>
      <c r="C33" s="15" t="s">
        <v>281</v>
      </c>
      <c r="D33" s="146">
        <v>8969000</v>
      </c>
      <c r="E33" s="146">
        <v>4215700</v>
      </c>
      <c r="F33" s="146">
        <v>3266200</v>
      </c>
      <c r="G33" s="146">
        <v>570300</v>
      </c>
      <c r="H33" s="146">
        <v>1464000</v>
      </c>
      <c r="I33" s="146">
        <v>1404500</v>
      </c>
      <c r="J33" s="146">
        <v>226900</v>
      </c>
      <c r="K33" s="146">
        <v>449200</v>
      </c>
      <c r="L33" s="146">
        <v>2053500</v>
      </c>
      <c r="M33" s="146">
        <v>114400</v>
      </c>
      <c r="N33" s="146">
        <v>80700</v>
      </c>
      <c r="O33" s="146">
        <v>1781000</v>
      </c>
      <c r="P33" s="146">
        <v>1091200</v>
      </c>
      <c r="Q33" s="146">
        <v>856000</v>
      </c>
      <c r="R33" s="146">
        <v>970200</v>
      </c>
      <c r="S33" s="146">
        <v>4753300</v>
      </c>
      <c r="T33" s="13"/>
    </row>
    <row r="34" spans="2:20" ht="13.5">
      <c r="B34" s="14"/>
      <c r="C34" s="15" t="s">
        <v>280</v>
      </c>
      <c r="D34" s="146">
        <v>9957600</v>
      </c>
      <c r="E34" s="146">
        <v>4043500</v>
      </c>
      <c r="F34" s="146">
        <v>2957400</v>
      </c>
      <c r="G34" s="146">
        <v>467600</v>
      </c>
      <c r="H34" s="146">
        <v>1132500</v>
      </c>
      <c r="I34" s="146">
        <v>1108500</v>
      </c>
      <c r="J34" s="146">
        <v>193100</v>
      </c>
      <c r="K34" s="146">
        <v>377500</v>
      </c>
      <c r="L34" s="146">
        <v>2036200</v>
      </c>
      <c r="M34" s="146">
        <v>88000</v>
      </c>
      <c r="N34" s="146">
        <v>66900</v>
      </c>
      <c r="O34" s="146">
        <v>1655700</v>
      </c>
      <c r="P34" s="146">
        <v>1114500</v>
      </c>
      <c r="Q34" s="146">
        <v>782500</v>
      </c>
      <c r="R34" s="146">
        <v>842400</v>
      </c>
      <c r="S34" s="146">
        <v>5914100</v>
      </c>
      <c r="T34" s="13"/>
    </row>
    <row r="35" spans="2:20" ht="13.5">
      <c r="B35" s="14"/>
      <c r="C35" s="15" t="s">
        <v>279</v>
      </c>
      <c r="D35" s="146">
        <v>5286000</v>
      </c>
      <c r="E35" s="146">
        <v>2371000</v>
      </c>
      <c r="F35" s="146">
        <v>1690500</v>
      </c>
      <c r="G35" s="146">
        <v>320500</v>
      </c>
      <c r="H35" s="146">
        <v>682400</v>
      </c>
      <c r="I35" s="146">
        <v>767500</v>
      </c>
      <c r="J35" s="146">
        <v>115500</v>
      </c>
      <c r="K35" s="146">
        <v>192000</v>
      </c>
      <c r="L35" s="146">
        <v>1178100</v>
      </c>
      <c r="M35" s="146">
        <v>41800</v>
      </c>
      <c r="N35" s="146">
        <v>30600</v>
      </c>
      <c r="O35" s="146">
        <v>979800</v>
      </c>
      <c r="P35" s="146">
        <v>779400</v>
      </c>
      <c r="Q35" s="146">
        <v>742600</v>
      </c>
      <c r="R35" s="146">
        <v>554200</v>
      </c>
      <c r="S35" s="146">
        <v>2915100</v>
      </c>
      <c r="T35" s="13"/>
    </row>
    <row r="36" spans="2:20" ht="13.5">
      <c r="B36" s="14"/>
      <c r="C36" s="15" t="s">
        <v>278</v>
      </c>
      <c r="D36" s="146">
        <v>6296800</v>
      </c>
      <c r="E36" s="146">
        <v>3761700</v>
      </c>
      <c r="F36" s="146">
        <v>2818800</v>
      </c>
      <c r="G36" s="146">
        <v>706600</v>
      </c>
      <c r="H36" s="146">
        <v>1293300</v>
      </c>
      <c r="I36" s="146">
        <v>1865100</v>
      </c>
      <c r="J36" s="146">
        <v>226200</v>
      </c>
      <c r="K36" s="146">
        <v>281700</v>
      </c>
      <c r="L36" s="146">
        <v>1810600</v>
      </c>
      <c r="M36" s="146">
        <v>57400</v>
      </c>
      <c r="N36" s="146">
        <v>37900</v>
      </c>
      <c r="O36" s="146">
        <v>1917700</v>
      </c>
      <c r="P36" s="146">
        <v>1603600</v>
      </c>
      <c r="Q36" s="146">
        <v>2339800</v>
      </c>
      <c r="R36" s="146">
        <v>1106700</v>
      </c>
      <c r="S36" s="146">
        <v>2535100</v>
      </c>
      <c r="T36" s="13"/>
    </row>
    <row r="37" spans="2:20" ht="13.5">
      <c r="B37" s="14"/>
      <c r="C37" s="15" t="s">
        <v>277</v>
      </c>
      <c r="D37" s="146">
        <v>5910400</v>
      </c>
      <c r="E37" s="146">
        <v>4116300</v>
      </c>
      <c r="F37" s="146">
        <v>3297200</v>
      </c>
      <c r="G37" s="146">
        <v>834500</v>
      </c>
      <c r="H37" s="146">
        <v>1481100</v>
      </c>
      <c r="I37" s="146">
        <v>2332400</v>
      </c>
      <c r="J37" s="146">
        <v>204300</v>
      </c>
      <c r="K37" s="146">
        <v>272800</v>
      </c>
      <c r="L37" s="146">
        <v>2159900</v>
      </c>
      <c r="M37" s="146">
        <v>65200</v>
      </c>
      <c r="N37" s="146">
        <v>41200</v>
      </c>
      <c r="O37" s="146">
        <v>2371800</v>
      </c>
      <c r="P37" s="146">
        <v>1823500</v>
      </c>
      <c r="Q37" s="146">
        <v>3059200</v>
      </c>
      <c r="R37" s="146">
        <v>1244600</v>
      </c>
      <c r="S37" s="146">
        <v>1794100</v>
      </c>
      <c r="T37" s="13"/>
    </row>
    <row r="38" spans="2:20" ht="13.5">
      <c r="B38" s="14"/>
      <c r="C38" s="40" t="s">
        <v>147</v>
      </c>
      <c r="D38" s="146">
        <v>2713800</v>
      </c>
      <c r="E38" s="146">
        <v>1969400</v>
      </c>
      <c r="F38" s="146">
        <v>1559300</v>
      </c>
      <c r="G38" s="146">
        <v>416700</v>
      </c>
      <c r="H38" s="146">
        <v>681800</v>
      </c>
      <c r="I38" s="146">
        <v>1067200</v>
      </c>
      <c r="J38" s="146">
        <v>81900</v>
      </c>
      <c r="K38" s="146">
        <v>111400</v>
      </c>
      <c r="L38" s="146">
        <v>1061100</v>
      </c>
      <c r="M38" s="146">
        <v>31200</v>
      </c>
      <c r="N38" s="146">
        <v>18100</v>
      </c>
      <c r="O38" s="146">
        <v>1148700</v>
      </c>
      <c r="P38" s="146">
        <v>830100</v>
      </c>
      <c r="Q38" s="146">
        <v>1475500</v>
      </c>
      <c r="R38" s="146">
        <v>563000</v>
      </c>
      <c r="S38" s="146">
        <v>744400</v>
      </c>
      <c r="T38" s="13"/>
    </row>
    <row r="39" spans="2:20" ht="13.5">
      <c r="B39" s="14" t="s">
        <v>357</v>
      </c>
      <c r="C39" s="15"/>
      <c r="D39" s="13"/>
      <c r="E39" s="13"/>
      <c r="F39" s="13"/>
      <c r="G39" s="13"/>
      <c r="H39" s="13"/>
      <c r="I39" s="13"/>
      <c r="J39" s="13"/>
      <c r="K39" s="13"/>
      <c r="L39" s="13"/>
      <c r="M39" s="13"/>
      <c r="N39" s="13"/>
      <c r="O39" s="13"/>
      <c r="P39" s="13"/>
      <c r="Q39" s="13"/>
      <c r="R39" s="13"/>
      <c r="S39" s="13"/>
      <c r="T39" s="13"/>
    </row>
    <row r="40" spans="2:20" ht="13.5">
      <c r="B40" s="14" t="s">
        <v>214</v>
      </c>
      <c r="C40" s="15"/>
      <c r="D40" s="117">
        <v>100</v>
      </c>
      <c r="E40" s="19">
        <f>E30/$D30*100</f>
        <v>48.68271694795991</v>
      </c>
      <c r="F40" s="19">
        <f aca="true" t="shared" si="9" ref="F40:S40">F30/$D30*100</f>
        <v>37.33535221973334</v>
      </c>
      <c r="G40" s="19">
        <f t="shared" si="9"/>
        <v>7.926481351175342</v>
      </c>
      <c r="H40" s="19">
        <f t="shared" si="9"/>
        <v>16.758437285148887</v>
      </c>
      <c r="I40" s="19">
        <f t="shared" si="9"/>
        <v>19.83596211966942</v>
      </c>
      <c r="J40" s="19">
        <f t="shared" si="9"/>
        <v>2.6299288483677867</v>
      </c>
      <c r="K40" s="19">
        <f t="shared" si="9"/>
        <v>4.3874487633648735</v>
      </c>
      <c r="L40" s="19">
        <f t="shared" si="9"/>
        <v>23.957272729105636</v>
      </c>
      <c r="M40" s="19">
        <f t="shared" si="9"/>
        <v>1.110118693584256</v>
      </c>
      <c r="N40" s="19">
        <f t="shared" si="9"/>
        <v>0.7760346624783511</v>
      </c>
      <c r="O40" s="19">
        <f t="shared" si="9"/>
        <v>22.87336461128708</v>
      </c>
      <c r="P40" s="19">
        <f t="shared" si="9"/>
        <v>16.1287786073313</v>
      </c>
      <c r="Q40" s="19">
        <f t="shared" si="9"/>
        <v>19.957538867259565</v>
      </c>
      <c r="R40" s="19">
        <f t="shared" si="9"/>
        <v>12.424821012010492</v>
      </c>
      <c r="S40" s="19">
        <f t="shared" si="9"/>
        <v>48.26838823104824</v>
      </c>
      <c r="T40" s="13"/>
    </row>
    <row r="41" spans="2:20" ht="13.5">
      <c r="B41" s="14"/>
      <c r="C41" s="15" t="s">
        <v>283</v>
      </c>
      <c r="D41" s="117">
        <v>100</v>
      </c>
      <c r="E41" s="19">
        <f aca="true" t="shared" si="10" ref="E41:S41">E31/$D31*100</f>
        <v>48.69392484687965</v>
      </c>
      <c r="F41" s="19">
        <f t="shared" si="10"/>
        <v>39.311372289356065</v>
      </c>
      <c r="G41" s="19">
        <f t="shared" si="10"/>
        <v>8.4257573249462</v>
      </c>
      <c r="H41" s="19">
        <f t="shared" si="10"/>
        <v>23.549081277934118</v>
      </c>
      <c r="I41" s="19">
        <f t="shared" si="10"/>
        <v>18.093030955139877</v>
      </c>
      <c r="J41" s="19">
        <f t="shared" si="10"/>
        <v>4.151630524747558</v>
      </c>
      <c r="K41" s="19">
        <f t="shared" si="10"/>
        <v>7.664293991061083</v>
      </c>
      <c r="L41" s="19">
        <f t="shared" si="10"/>
        <v>18.12944876676047</v>
      </c>
      <c r="M41" s="19">
        <f t="shared" si="10"/>
        <v>2.393643436517133</v>
      </c>
      <c r="N41" s="19">
        <f t="shared" si="10"/>
        <v>1.764608508525079</v>
      </c>
      <c r="O41" s="19">
        <f t="shared" si="10"/>
        <v>20.264856811786128</v>
      </c>
      <c r="P41" s="19">
        <f t="shared" si="10"/>
        <v>9.577884456215859</v>
      </c>
      <c r="Q41" s="19">
        <f t="shared" si="10"/>
        <v>6.93593775864923</v>
      </c>
      <c r="R41" s="19">
        <f t="shared" si="10"/>
        <v>12.845555371627215</v>
      </c>
      <c r="S41" s="19">
        <f t="shared" si="10"/>
        <v>51.30607515312035</v>
      </c>
      <c r="T41" s="13"/>
    </row>
    <row r="42" spans="2:20" ht="13.5">
      <c r="B42" s="14"/>
      <c r="C42" s="15" t="s">
        <v>282</v>
      </c>
      <c r="D42" s="117">
        <v>100</v>
      </c>
      <c r="E42" s="19">
        <f>E32/$D32*100</f>
        <v>48.13386798272671</v>
      </c>
      <c r="F42" s="19">
        <f aca="true" t="shared" si="11" ref="F42:S42">F32/$D32*100</f>
        <v>38.88546164918775</v>
      </c>
      <c r="G42" s="19">
        <f t="shared" si="11"/>
        <v>7.945198437178696</v>
      </c>
      <c r="H42" s="19">
        <f t="shared" si="11"/>
        <v>19.907978614024266</v>
      </c>
      <c r="I42" s="19">
        <f t="shared" si="11"/>
        <v>17.067653711700594</v>
      </c>
      <c r="J42" s="19">
        <f t="shared" si="11"/>
        <v>3.0279662759613406</v>
      </c>
      <c r="K42" s="19">
        <f t="shared" si="11"/>
        <v>5.935122352457331</v>
      </c>
      <c r="L42" s="19">
        <f t="shared" si="11"/>
        <v>22.861402426485707</v>
      </c>
      <c r="M42" s="19">
        <f t="shared" si="11"/>
        <v>1.7735965453423812</v>
      </c>
      <c r="N42" s="19">
        <f t="shared" si="11"/>
        <v>1.169545548015628</v>
      </c>
      <c r="O42" s="19">
        <f t="shared" si="11"/>
        <v>19.769175406127903</v>
      </c>
      <c r="P42" s="19">
        <f t="shared" si="11"/>
        <v>10.788093769278223</v>
      </c>
      <c r="Q42" s="19">
        <f t="shared" si="11"/>
        <v>9.00164507505655</v>
      </c>
      <c r="R42" s="19">
        <f t="shared" si="11"/>
        <v>11.42298992391528</v>
      </c>
      <c r="S42" s="19">
        <f t="shared" si="11"/>
        <v>51.868702447049145</v>
      </c>
      <c r="T42" s="13"/>
    </row>
    <row r="43" spans="2:20" ht="13.5">
      <c r="B43" s="14"/>
      <c r="C43" s="15" t="s">
        <v>281</v>
      </c>
      <c r="D43" s="117">
        <v>100</v>
      </c>
      <c r="E43" s="19">
        <f aca="true" t="shared" si="12" ref="E43:S43">E33/$D33*100</f>
        <v>47.00301036904895</v>
      </c>
      <c r="F43" s="19">
        <f>F33/$D33*100</f>
        <v>36.41654588025421</v>
      </c>
      <c r="G43" s="19">
        <f t="shared" si="12"/>
        <v>6.3585684022745</v>
      </c>
      <c r="H43" s="19">
        <f t="shared" si="12"/>
        <v>16.32288995428699</v>
      </c>
      <c r="I43" s="19">
        <f t="shared" si="12"/>
        <v>15.659493812019177</v>
      </c>
      <c r="J43" s="19">
        <f t="shared" si="12"/>
        <v>2.529824952614561</v>
      </c>
      <c r="K43" s="19">
        <f>K33/$D33*100</f>
        <v>5.008362136247073</v>
      </c>
      <c r="L43" s="19">
        <f t="shared" si="12"/>
        <v>22.895529044486565</v>
      </c>
      <c r="M43" s="19">
        <f t="shared" si="12"/>
        <v>1.2755045155535736</v>
      </c>
      <c r="N43" s="19">
        <f t="shared" si="12"/>
        <v>0.899765860185082</v>
      </c>
      <c r="O43" s="19">
        <f t="shared" si="12"/>
        <v>19.85728620804995</v>
      </c>
      <c r="P43" s="19">
        <f t="shared" si="12"/>
        <v>12.166350763741777</v>
      </c>
      <c r="Q43" s="19">
        <f t="shared" si="12"/>
        <v>9.543984836659606</v>
      </c>
      <c r="R43" s="19">
        <f t="shared" si="12"/>
        <v>10.817259449213958</v>
      </c>
      <c r="S43" s="19">
        <f t="shared" si="12"/>
        <v>52.99698963095105</v>
      </c>
      <c r="T43" s="13"/>
    </row>
    <row r="44" spans="2:20" ht="13.5">
      <c r="B44" s="14"/>
      <c r="C44" s="15" t="s">
        <v>280</v>
      </c>
      <c r="D44" s="117">
        <v>100</v>
      </c>
      <c r="E44" s="19">
        <f aca="true" t="shared" si="13" ref="E44:S44">E34/$D34*100</f>
        <v>40.60717441953884</v>
      </c>
      <c r="F44" s="19">
        <f t="shared" si="13"/>
        <v>29.699927693420104</v>
      </c>
      <c r="G44" s="19">
        <f t="shared" si="13"/>
        <v>4.695910661203503</v>
      </c>
      <c r="H44" s="19">
        <f t="shared" si="13"/>
        <v>11.373222463244154</v>
      </c>
      <c r="I44" s="19">
        <f t="shared" si="13"/>
        <v>11.132200530248253</v>
      </c>
      <c r="J44" s="19">
        <f t="shared" si="13"/>
        <v>1.9392223025628665</v>
      </c>
      <c r="K44" s="19">
        <f t="shared" si="13"/>
        <v>3.7910741544147184</v>
      </c>
      <c r="L44" s="19">
        <f t="shared" si="13"/>
        <v>20.448702498594038</v>
      </c>
      <c r="M44" s="19">
        <f t="shared" si="13"/>
        <v>0.8837470876516429</v>
      </c>
      <c r="N44" s="19">
        <f t="shared" si="13"/>
        <v>0.6718486382260785</v>
      </c>
      <c r="O44" s="19">
        <f t="shared" si="13"/>
        <v>16.627500602554832</v>
      </c>
      <c r="P44" s="19">
        <f t="shared" si="13"/>
        <v>11.192456013497228</v>
      </c>
      <c r="Q44" s="19">
        <f t="shared" si="13"/>
        <v>7.858319273720575</v>
      </c>
      <c r="R44" s="19">
        <f t="shared" si="13"/>
        <v>8.459869848156181</v>
      </c>
      <c r="S44" s="19">
        <f t="shared" si="13"/>
        <v>59.39282558046115</v>
      </c>
      <c r="T44" s="13"/>
    </row>
    <row r="45" spans="2:20" ht="13.5">
      <c r="B45" s="14"/>
      <c r="C45" s="15" t="s">
        <v>279</v>
      </c>
      <c r="D45" s="117">
        <v>100</v>
      </c>
      <c r="E45" s="19">
        <f aca="true" t="shared" si="14" ref="E45:S45">E35/$D35*100</f>
        <v>44.854332198259556</v>
      </c>
      <c r="F45" s="19">
        <f t="shared" si="14"/>
        <v>31.980703745743472</v>
      </c>
      <c r="G45" s="19">
        <f t="shared" si="14"/>
        <v>6.06318577374196</v>
      </c>
      <c r="H45" s="19">
        <f t="shared" si="14"/>
        <v>12.909572455542945</v>
      </c>
      <c r="I45" s="19">
        <f>I35/$D35*100</f>
        <v>14.519485433219826</v>
      </c>
      <c r="J45" s="19">
        <f t="shared" si="14"/>
        <v>2.185017026106697</v>
      </c>
      <c r="K45" s="19">
        <f t="shared" si="14"/>
        <v>3.6322360953461974</v>
      </c>
      <c r="L45" s="19">
        <f t="shared" si="14"/>
        <v>22.28717366628831</v>
      </c>
      <c r="M45" s="19">
        <f t="shared" si="14"/>
        <v>0.7907680665909951</v>
      </c>
      <c r="N45" s="19">
        <f>N35/$D35*100</f>
        <v>0.5788876276958003</v>
      </c>
      <c r="O45" s="19">
        <f t="shared" si="14"/>
        <v>18.535754824063563</v>
      </c>
      <c r="P45" s="19">
        <f t="shared" si="14"/>
        <v>14.74460839954597</v>
      </c>
      <c r="Q45" s="19">
        <f t="shared" si="14"/>
        <v>14.048429814604615</v>
      </c>
      <c r="R45" s="19">
        <f t="shared" si="14"/>
        <v>10.48429814604616</v>
      </c>
      <c r="S45" s="19">
        <f t="shared" si="14"/>
        <v>55.147559591373444</v>
      </c>
      <c r="T45" s="13"/>
    </row>
    <row r="46" spans="2:20" ht="13.5">
      <c r="B46" s="14"/>
      <c r="C46" s="15" t="s">
        <v>278</v>
      </c>
      <c r="D46" s="117">
        <v>100</v>
      </c>
      <c r="E46" s="19">
        <f aca="true" t="shared" si="15" ref="E46:S46">E36/$D36*100</f>
        <v>59.73986786939398</v>
      </c>
      <c r="F46" s="19">
        <f t="shared" si="15"/>
        <v>44.7655952229704</v>
      </c>
      <c r="G46" s="19">
        <f t="shared" si="15"/>
        <v>11.221572862406301</v>
      </c>
      <c r="H46" s="19">
        <f t="shared" si="15"/>
        <v>20.53900393850845</v>
      </c>
      <c r="I46" s="19">
        <f t="shared" si="15"/>
        <v>29.619806886037352</v>
      </c>
      <c r="J46" s="19">
        <f t="shared" si="15"/>
        <v>3.5923008512260197</v>
      </c>
      <c r="K46" s="19">
        <f t="shared" si="15"/>
        <v>4.473700927455216</v>
      </c>
      <c r="L46" s="19">
        <f t="shared" si="15"/>
        <v>28.754287892262738</v>
      </c>
      <c r="M46" s="19">
        <f t="shared" si="15"/>
        <v>0.911574132892898</v>
      </c>
      <c r="N46" s="19">
        <f t="shared" si="15"/>
        <v>0.6018930250285859</v>
      </c>
      <c r="O46" s="19">
        <f t="shared" si="15"/>
        <v>30.455151823148263</v>
      </c>
      <c r="P46" s="19">
        <f t="shared" si="15"/>
        <v>25.466903824164653</v>
      </c>
      <c r="Q46" s="19">
        <f t="shared" si="15"/>
        <v>37.158556727226525</v>
      </c>
      <c r="R46" s="19">
        <f t="shared" si="15"/>
        <v>17.5755939524838</v>
      </c>
      <c r="S46" s="19">
        <f t="shared" si="15"/>
        <v>40.260132130606024</v>
      </c>
      <c r="T46" s="13"/>
    </row>
    <row r="47" spans="2:20" ht="13.5">
      <c r="B47" s="14"/>
      <c r="C47" s="15" t="s">
        <v>277</v>
      </c>
      <c r="D47" s="117">
        <v>100</v>
      </c>
      <c r="E47" s="19">
        <f aca="true" t="shared" si="16" ref="E47:S47">E37/$D37*100</f>
        <v>69.64503248511099</v>
      </c>
      <c r="F47" s="19">
        <f t="shared" si="16"/>
        <v>55.78641039523552</v>
      </c>
      <c r="G47" s="19">
        <f t="shared" si="16"/>
        <v>14.119179750947483</v>
      </c>
      <c r="H47" s="19">
        <f t="shared" si="16"/>
        <v>25.05921765024364</v>
      </c>
      <c r="I47" s="19">
        <f t="shared" si="16"/>
        <v>39.462642122360585</v>
      </c>
      <c r="J47" s="19">
        <f t="shared" si="16"/>
        <v>3.456618841364375</v>
      </c>
      <c r="K47" s="19">
        <f t="shared" si="16"/>
        <v>4.615592853275582</v>
      </c>
      <c r="L47" s="19">
        <f>L37/$D37*100</f>
        <v>36.54405793178127</v>
      </c>
      <c r="M47" s="19">
        <f t="shared" si="16"/>
        <v>1.1031402273957769</v>
      </c>
      <c r="N47" s="19">
        <f t="shared" si="16"/>
        <v>0.6970763400108284</v>
      </c>
      <c r="O47" s="19">
        <f t="shared" si="16"/>
        <v>40.129263670817544</v>
      </c>
      <c r="P47" s="19">
        <f t="shared" si="16"/>
        <v>30.85239577693557</v>
      </c>
      <c r="Q47" s="19">
        <f t="shared" si="16"/>
        <v>51.75961017866811</v>
      </c>
      <c r="R47" s="19">
        <f t="shared" si="16"/>
        <v>21.05779642663779</v>
      </c>
      <c r="S47" s="19">
        <f t="shared" si="16"/>
        <v>30.354967514889008</v>
      </c>
      <c r="T47" s="13"/>
    </row>
    <row r="48" spans="2:20" ht="14.25" thickBot="1">
      <c r="B48" s="25"/>
      <c r="C48" s="64" t="s">
        <v>147</v>
      </c>
      <c r="D48" s="118">
        <v>100</v>
      </c>
      <c r="E48" s="37">
        <f aca="true" t="shared" si="17" ref="E48:S48">E38/$D38*100</f>
        <v>72.56982828506153</v>
      </c>
      <c r="F48" s="37">
        <f t="shared" si="17"/>
        <v>57.45817672636156</v>
      </c>
      <c r="G48" s="37">
        <f t="shared" si="17"/>
        <v>15.354852973690027</v>
      </c>
      <c r="H48" s="37">
        <f t="shared" si="17"/>
        <v>25.12344314245707</v>
      </c>
      <c r="I48" s="37">
        <f t="shared" si="17"/>
        <v>39.324931829906404</v>
      </c>
      <c r="J48" s="37">
        <f t="shared" si="17"/>
        <v>3.0179084678310857</v>
      </c>
      <c r="K48" s="37">
        <f t="shared" si="17"/>
        <v>4.104945095438131</v>
      </c>
      <c r="L48" s="37">
        <f t="shared" si="17"/>
        <v>39.10015476453681</v>
      </c>
      <c r="M48" s="37">
        <f t="shared" si="17"/>
        <v>1.1496794163166042</v>
      </c>
      <c r="N48" s="37">
        <f t="shared" si="17"/>
        <v>0.666961456260594</v>
      </c>
      <c r="O48" s="37">
        <f t="shared" si="17"/>
        <v>42.32810081804112</v>
      </c>
      <c r="P48" s="37">
        <f t="shared" si="17"/>
        <v>30.58810523988503</v>
      </c>
      <c r="Q48" s="37">
        <f t="shared" si="17"/>
        <v>54.370255729972726</v>
      </c>
      <c r="R48" s="37">
        <f t="shared" si="17"/>
        <v>20.745817672636154</v>
      </c>
      <c r="S48" s="37">
        <f t="shared" si="17"/>
        <v>27.43017171493846</v>
      </c>
      <c r="T48" s="13"/>
    </row>
    <row r="49" spans="2:20" ht="13.5">
      <c r="B49" s="93" t="s">
        <v>186</v>
      </c>
      <c r="E49" s="13"/>
      <c r="F49" s="13"/>
      <c r="G49" s="13"/>
      <c r="H49" s="13"/>
      <c r="I49" s="13"/>
      <c r="J49" s="13"/>
      <c r="K49" s="13"/>
      <c r="L49" s="13"/>
      <c r="M49" s="13"/>
      <c r="N49" s="13"/>
      <c r="O49" s="13"/>
      <c r="P49" s="13"/>
      <c r="Q49" s="13"/>
      <c r="R49" s="13"/>
      <c r="S49" s="13"/>
      <c r="T49" s="13"/>
    </row>
    <row r="50" spans="2:20" ht="13.5">
      <c r="B50" s="93" t="s">
        <v>180</v>
      </c>
      <c r="E50" s="24"/>
      <c r="F50" s="24"/>
      <c r="G50" s="24"/>
      <c r="H50" s="13"/>
      <c r="I50" s="13"/>
      <c r="J50" s="13"/>
      <c r="K50" s="13"/>
      <c r="L50" s="13"/>
      <c r="M50" s="13"/>
      <c r="N50" s="13"/>
      <c r="O50" s="13"/>
      <c r="P50" s="13"/>
      <c r="Q50" s="13"/>
      <c r="R50" s="13"/>
      <c r="S50" s="13"/>
      <c r="T50" s="13"/>
    </row>
    <row r="51" spans="2:20" ht="13.5">
      <c r="B51" s="93" t="s">
        <v>181</v>
      </c>
      <c r="G51" s="24"/>
      <c r="H51" s="13"/>
      <c r="I51" s="13"/>
      <c r="J51" s="13"/>
      <c r="K51" s="13"/>
      <c r="L51" s="13"/>
      <c r="M51" s="13"/>
      <c r="N51" s="13"/>
      <c r="O51" s="13"/>
      <c r="P51" s="13"/>
      <c r="Q51" s="13"/>
      <c r="R51" s="13"/>
      <c r="S51" s="13"/>
      <c r="T51" s="13"/>
    </row>
    <row r="52" spans="2:20" ht="13.5">
      <c r="B52" s="93"/>
      <c r="G52" s="24"/>
      <c r="H52" s="13"/>
      <c r="I52" s="13"/>
      <c r="J52" s="13"/>
      <c r="K52" s="13"/>
      <c r="L52" s="13"/>
      <c r="M52" s="13"/>
      <c r="N52" s="13"/>
      <c r="O52" s="13"/>
      <c r="P52" s="13"/>
      <c r="Q52" s="13"/>
      <c r="R52" s="13"/>
      <c r="S52" s="13"/>
      <c r="T52" s="13"/>
    </row>
    <row r="53" spans="2:20" ht="13.5">
      <c r="B53" s="24"/>
      <c r="C53" s="24"/>
      <c r="D53" s="24"/>
      <c r="E53" s="24"/>
      <c r="F53" s="24"/>
      <c r="G53" s="24"/>
      <c r="H53" s="13"/>
      <c r="I53" s="13"/>
      <c r="J53" s="13"/>
      <c r="K53" s="13"/>
      <c r="L53" s="13"/>
      <c r="M53" s="13"/>
      <c r="N53" s="13"/>
      <c r="O53" s="13"/>
      <c r="P53" s="13"/>
      <c r="Q53" s="13"/>
      <c r="R53" s="13"/>
      <c r="S53" s="13"/>
      <c r="T53" s="13"/>
    </row>
    <row r="54" spans="2:20" ht="13.5">
      <c r="B54" s="24"/>
      <c r="C54" s="24"/>
      <c r="D54" s="24"/>
      <c r="E54" s="24"/>
      <c r="F54" s="24"/>
      <c r="G54" s="24"/>
      <c r="H54" s="13"/>
      <c r="I54" s="13"/>
      <c r="J54" s="13"/>
      <c r="K54" s="13"/>
      <c r="L54" s="13"/>
      <c r="M54" s="13"/>
      <c r="N54" s="13"/>
      <c r="O54" s="13"/>
      <c r="P54" s="13"/>
      <c r="Q54" s="13"/>
      <c r="R54" s="13"/>
      <c r="S54" s="13"/>
      <c r="T54" s="13"/>
    </row>
    <row r="55" spans="2:20" ht="13.5">
      <c r="B55" s="24"/>
      <c r="C55" s="24"/>
      <c r="D55" s="24"/>
      <c r="E55" s="24"/>
      <c r="F55" s="24"/>
      <c r="G55" s="24"/>
      <c r="H55" s="13"/>
      <c r="I55" s="13"/>
      <c r="J55" s="13"/>
      <c r="K55" s="13"/>
      <c r="L55" s="13"/>
      <c r="M55" s="13"/>
      <c r="N55" s="13"/>
      <c r="O55" s="13"/>
      <c r="P55" s="13"/>
      <c r="Q55" s="13"/>
      <c r="R55" s="13"/>
      <c r="S55" s="13"/>
      <c r="T55" s="13"/>
    </row>
    <row r="56" spans="2:20" ht="13.5">
      <c r="B56" s="24"/>
      <c r="C56" s="24"/>
      <c r="D56" s="24"/>
      <c r="E56" s="24"/>
      <c r="F56" s="24"/>
      <c r="G56" s="24"/>
      <c r="H56" s="13"/>
      <c r="I56" s="13"/>
      <c r="J56" s="13"/>
      <c r="K56" s="13"/>
      <c r="L56" s="13"/>
      <c r="M56" s="13"/>
      <c r="N56" s="13"/>
      <c r="O56" s="13"/>
      <c r="P56" s="13"/>
      <c r="Q56" s="13"/>
      <c r="R56" s="13"/>
      <c r="S56" s="13"/>
      <c r="T56" s="13"/>
    </row>
    <row r="57" spans="2:20" ht="13.5">
      <c r="B57" s="24"/>
      <c r="C57" s="24"/>
      <c r="D57" s="24"/>
      <c r="E57" s="24"/>
      <c r="F57" s="24"/>
      <c r="G57" s="24"/>
      <c r="H57" s="13"/>
      <c r="I57" s="13"/>
      <c r="J57" s="13"/>
      <c r="K57" s="13"/>
      <c r="L57" s="13"/>
      <c r="M57" s="13"/>
      <c r="N57" s="13"/>
      <c r="O57" s="13"/>
      <c r="P57" s="13"/>
      <c r="Q57" s="13"/>
      <c r="R57" s="13"/>
      <c r="S57" s="13"/>
      <c r="T57" s="13"/>
    </row>
    <row r="58" spans="2:20" ht="13.5">
      <c r="B58" s="24"/>
      <c r="C58" s="24"/>
      <c r="D58" s="24"/>
      <c r="E58" s="24"/>
      <c r="F58" s="24"/>
      <c r="G58" s="24"/>
      <c r="H58" s="13"/>
      <c r="I58" s="13"/>
      <c r="J58" s="13"/>
      <c r="K58" s="13"/>
      <c r="L58" s="13"/>
      <c r="M58" s="13"/>
      <c r="N58" s="13"/>
      <c r="O58" s="13"/>
      <c r="P58" s="13"/>
      <c r="Q58" s="13"/>
      <c r="R58" s="13"/>
      <c r="S58" s="13"/>
      <c r="T58" s="13"/>
    </row>
    <row r="59" spans="2:20" ht="13.5">
      <c r="B59" s="24"/>
      <c r="C59" s="24"/>
      <c r="D59" s="24"/>
      <c r="E59" s="24"/>
      <c r="F59" s="24"/>
      <c r="G59" s="24"/>
      <c r="H59" s="13"/>
      <c r="I59" s="13"/>
      <c r="J59" s="13"/>
      <c r="K59" s="13"/>
      <c r="L59" s="13"/>
      <c r="M59" s="13"/>
      <c r="N59" s="13"/>
      <c r="O59" s="13"/>
      <c r="P59" s="13"/>
      <c r="Q59" s="13"/>
      <c r="R59" s="13"/>
      <c r="S59" s="13"/>
      <c r="T59" s="13"/>
    </row>
    <row r="60" spans="2:20" ht="13.5">
      <c r="B60" s="24"/>
      <c r="C60" s="24"/>
      <c r="D60" s="24"/>
      <c r="E60" s="24"/>
      <c r="F60" s="24"/>
      <c r="G60" s="24"/>
      <c r="H60" s="13"/>
      <c r="I60" s="13"/>
      <c r="J60" s="13"/>
      <c r="K60" s="13"/>
      <c r="L60" s="13"/>
      <c r="M60" s="13"/>
      <c r="N60" s="13"/>
      <c r="O60" s="13"/>
      <c r="P60" s="13"/>
      <c r="Q60" s="13"/>
      <c r="R60" s="13"/>
      <c r="S60" s="13"/>
      <c r="T60" s="13"/>
    </row>
    <row r="61" spans="2:20" ht="13.5">
      <c r="B61" s="24"/>
      <c r="C61" s="24"/>
      <c r="D61" s="24"/>
      <c r="E61" s="24"/>
      <c r="F61" s="24"/>
      <c r="G61" s="24"/>
      <c r="H61" s="13"/>
      <c r="I61" s="13"/>
      <c r="J61" s="13"/>
      <c r="K61" s="13"/>
      <c r="L61" s="13"/>
      <c r="M61" s="13"/>
      <c r="N61" s="13"/>
      <c r="O61" s="13"/>
      <c r="P61" s="13"/>
      <c r="Q61" s="13"/>
      <c r="R61" s="13"/>
      <c r="S61" s="13"/>
      <c r="T61" s="13"/>
    </row>
    <row r="62" spans="2:20" ht="13.5">
      <c r="B62" s="24"/>
      <c r="C62" s="24"/>
      <c r="D62" s="24"/>
      <c r="E62" s="24"/>
      <c r="F62" s="24"/>
      <c r="G62" s="24"/>
      <c r="H62" s="13"/>
      <c r="I62" s="13"/>
      <c r="J62" s="13"/>
      <c r="K62" s="13"/>
      <c r="L62" s="13"/>
      <c r="M62" s="13"/>
      <c r="N62" s="13"/>
      <c r="O62" s="13"/>
      <c r="P62" s="13"/>
      <c r="Q62" s="13"/>
      <c r="R62" s="13"/>
      <c r="S62" s="13"/>
      <c r="T62" s="13"/>
    </row>
    <row r="63" spans="2:20" ht="13.5">
      <c r="B63" s="24"/>
      <c r="C63" s="24"/>
      <c r="D63" s="24"/>
      <c r="E63" s="24"/>
      <c r="F63" s="24"/>
      <c r="G63" s="24"/>
      <c r="H63" s="13"/>
      <c r="I63" s="13"/>
      <c r="J63" s="13"/>
      <c r="K63" s="13"/>
      <c r="L63" s="13"/>
      <c r="M63" s="13"/>
      <c r="N63" s="13"/>
      <c r="O63" s="13"/>
      <c r="P63" s="13"/>
      <c r="Q63" s="13"/>
      <c r="R63" s="13"/>
      <c r="S63" s="13"/>
      <c r="T63" s="13"/>
    </row>
    <row r="64" spans="2:20" ht="13.5">
      <c r="B64" s="13"/>
      <c r="C64" s="13"/>
      <c r="D64" s="13"/>
      <c r="E64" s="13"/>
      <c r="F64" s="13"/>
      <c r="G64" s="13"/>
      <c r="H64" s="13"/>
      <c r="I64" s="13"/>
      <c r="J64" s="13"/>
      <c r="K64" s="13"/>
      <c r="L64" s="13"/>
      <c r="M64" s="13"/>
      <c r="N64" s="13"/>
      <c r="O64" s="13"/>
      <c r="P64" s="13"/>
      <c r="Q64" s="13"/>
      <c r="R64" s="13"/>
      <c r="S64" s="13"/>
      <c r="T64" s="13"/>
    </row>
    <row r="65" spans="2:20" ht="13.5">
      <c r="B65" s="13"/>
      <c r="C65" s="13"/>
      <c r="D65" s="13"/>
      <c r="E65" s="13"/>
      <c r="F65" s="13"/>
      <c r="G65" s="13"/>
      <c r="H65" s="13"/>
      <c r="I65" s="13"/>
      <c r="J65" s="13"/>
      <c r="K65" s="13"/>
      <c r="L65" s="13"/>
      <c r="M65" s="13"/>
      <c r="N65" s="13"/>
      <c r="O65" s="13"/>
      <c r="P65" s="13"/>
      <c r="Q65" s="13"/>
      <c r="R65" s="13"/>
      <c r="S65" s="13"/>
      <c r="T65" s="13"/>
    </row>
    <row r="66" ht="13.5">
      <c r="C66" s="13"/>
    </row>
    <row r="67" ht="13.5">
      <c r="C67" s="13"/>
    </row>
    <row r="68" ht="13.5">
      <c r="C68" s="13"/>
    </row>
    <row r="69" ht="13.5">
      <c r="C69" s="13"/>
    </row>
    <row r="70" ht="13.5">
      <c r="C70" s="13"/>
    </row>
    <row r="71" ht="13.5">
      <c r="C71" s="13"/>
    </row>
  </sheetData>
  <sheetProtection/>
  <mergeCells count="12">
    <mergeCell ref="D3:D5"/>
    <mergeCell ref="E4:E5"/>
    <mergeCell ref="G5:G6"/>
    <mergeCell ref="H5:H6"/>
    <mergeCell ref="I5:I6"/>
    <mergeCell ref="J5:J6"/>
    <mergeCell ref="K5:K6"/>
    <mergeCell ref="L5:L6"/>
    <mergeCell ref="N5:N6"/>
    <mergeCell ref="M5:M6"/>
    <mergeCell ref="E3:Q3"/>
    <mergeCell ref="F4:N4"/>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B1:L25"/>
  <sheetViews>
    <sheetView zoomScalePageLayoutView="0" workbookViewId="0" topLeftCell="A1">
      <selection activeCell="C10" sqref="C10"/>
    </sheetView>
  </sheetViews>
  <sheetFormatPr defaultColWidth="9.140625" defaultRowHeight="15"/>
  <cols>
    <col min="1" max="1" width="1.28515625" style="0" customWidth="1"/>
    <col min="2" max="2" width="1.421875" style="0" customWidth="1"/>
    <col min="3" max="3" width="18.421875" style="0" bestFit="1" customWidth="1"/>
    <col min="4" max="5" width="10.421875" style="0" customWidth="1"/>
    <col min="6" max="7" width="10.421875" style="0" bestFit="1" customWidth="1"/>
    <col min="8" max="11" width="10.421875" style="0" customWidth="1"/>
  </cols>
  <sheetData>
    <row r="1" spans="3:11" ht="13.5">
      <c r="C1" s="288" t="s">
        <v>442</v>
      </c>
      <c r="D1" t="s">
        <v>216</v>
      </c>
      <c r="E1" s="91"/>
      <c r="F1" s="91"/>
      <c r="G1" s="91"/>
      <c r="H1" s="91"/>
      <c r="I1" s="91"/>
      <c r="J1" s="91"/>
      <c r="K1" s="91"/>
    </row>
    <row r="2" spans="2:11" ht="13.5">
      <c r="B2" s="91"/>
      <c r="C2" s="91"/>
      <c r="D2" s="91"/>
      <c r="E2" s="91"/>
      <c r="F2" s="91"/>
      <c r="G2" s="91"/>
      <c r="H2" s="91"/>
      <c r="I2" s="91"/>
      <c r="J2" s="91"/>
      <c r="K2" s="138" t="s">
        <v>406</v>
      </c>
    </row>
    <row r="3" spans="2:12" ht="13.5">
      <c r="B3" s="6"/>
      <c r="C3" s="7"/>
      <c r="D3" s="296" t="s">
        <v>142</v>
      </c>
      <c r="E3" s="292" t="s">
        <v>284</v>
      </c>
      <c r="F3" s="293"/>
      <c r="G3" s="293"/>
      <c r="H3" s="293"/>
      <c r="I3" s="293"/>
      <c r="J3" s="294"/>
      <c r="K3" s="164" t="s">
        <v>414</v>
      </c>
      <c r="L3" s="13"/>
    </row>
    <row r="4" spans="2:12" ht="13.5">
      <c r="B4" s="14"/>
      <c r="C4" s="15"/>
      <c r="D4" s="298"/>
      <c r="E4" s="75" t="s">
        <v>142</v>
      </c>
      <c r="F4" s="75" t="s">
        <v>81</v>
      </c>
      <c r="G4" s="75" t="s">
        <v>83</v>
      </c>
      <c r="H4" s="296" t="s">
        <v>85</v>
      </c>
      <c r="I4" s="296" t="s">
        <v>86</v>
      </c>
      <c r="J4" s="296" t="s">
        <v>55</v>
      </c>
      <c r="K4" s="166" t="s">
        <v>416</v>
      </c>
      <c r="L4" s="13"/>
    </row>
    <row r="5" spans="2:12" ht="13.5">
      <c r="B5" s="9"/>
      <c r="C5" s="10"/>
      <c r="D5" s="297"/>
      <c r="E5" s="76" t="s">
        <v>187</v>
      </c>
      <c r="F5" s="76" t="s">
        <v>82</v>
      </c>
      <c r="G5" s="76" t="s">
        <v>84</v>
      </c>
      <c r="H5" s="297"/>
      <c r="I5" s="297"/>
      <c r="J5" s="297"/>
      <c r="K5" s="165" t="s">
        <v>415</v>
      </c>
      <c r="L5" s="13"/>
    </row>
    <row r="6" spans="2:12" ht="13.5">
      <c r="B6" s="6" t="s">
        <v>37</v>
      </c>
      <c r="C6" s="7"/>
      <c r="D6" s="13"/>
      <c r="E6" s="13"/>
      <c r="F6" s="13"/>
      <c r="G6" s="13"/>
      <c r="H6" s="13"/>
      <c r="I6" s="13"/>
      <c r="J6" s="13"/>
      <c r="K6" s="13"/>
      <c r="L6" s="13"/>
    </row>
    <row r="7" spans="2:12" ht="13.5">
      <c r="B7" s="14" t="s">
        <v>356</v>
      </c>
      <c r="C7" s="15"/>
      <c r="D7" s="13"/>
      <c r="E7" s="13"/>
      <c r="F7" s="13"/>
      <c r="G7" s="13"/>
      <c r="H7" s="13"/>
      <c r="I7" s="13"/>
      <c r="J7" s="13"/>
      <c r="K7" s="13"/>
      <c r="L7" s="13"/>
    </row>
    <row r="8" spans="2:12" ht="13.5">
      <c r="B8" s="14" t="s">
        <v>44</v>
      </c>
      <c r="C8" s="15"/>
      <c r="D8" s="89">
        <v>526300</v>
      </c>
      <c r="E8" s="89">
        <v>63700</v>
      </c>
      <c r="F8" s="89">
        <v>25900</v>
      </c>
      <c r="G8" s="89">
        <v>10700</v>
      </c>
      <c r="H8" s="89">
        <v>25700</v>
      </c>
      <c r="I8" s="89">
        <v>37300</v>
      </c>
      <c r="J8" s="89">
        <v>8300</v>
      </c>
      <c r="K8" s="89">
        <v>462600</v>
      </c>
      <c r="L8" s="13"/>
    </row>
    <row r="9" spans="2:12" ht="13.5">
      <c r="B9" s="14"/>
      <c r="C9" s="15" t="s">
        <v>188</v>
      </c>
      <c r="D9" s="89">
        <v>291200</v>
      </c>
      <c r="E9" s="89">
        <v>50600</v>
      </c>
      <c r="F9" s="89">
        <v>21300</v>
      </c>
      <c r="G9" s="89">
        <v>8100</v>
      </c>
      <c r="H9" s="89">
        <v>20400</v>
      </c>
      <c r="I9" s="89">
        <v>30500</v>
      </c>
      <c r="J9" s="89">
        <v>6600</v>
      </c>
      <c r="K9" s="89">
        <v>240600</v>
      </c>
      <c r="L9" s="13"/>
    </row>
    <row r="10" spans="2:12" ht="13.5">
      <c r="B10" s="14"/>
      <c r="C10" s="15" t="s">
        <v>189</v>
      </c>
      <c r="D10" s="89">
        <v>230400</v>
      </c>
      <c r="E10" s="89">
        <v>12900</v>
      </c>
      <c r="F10" s="89">
        <v>4600</v>
      </c>
      <c r="G10" s="89">
        <v>2600</v>
      </c>
      <c r="H10" s="89">
        <v>5200</v>
      </c>
      <c r="I10" s="89">
        <v>6700</v>
      </c>
      <c r="J10" s="89">
        <v>1600</v>
      </c>
      <c r="K10" s="105">
        <v>217400</v>
      </c>
      <c r="L10" s="13"/>
    </row>
    <row r="11" spans="2:12" ht="13.5">
      <c r="B11" s="14" t="s">
        <v>357</v>
      </c>
      <c r="C11" s="15"/>
      <c r="D11" s="13"/>
      <c r="E11" s="13"/>
      <c r="F11" s="13"/>
      <c r="G11" s="13"/>
      <c r="H11" s="13"/>
      <c r="I11" s="13"/>
      <c r="J11" s="13"/>
      <c r="K11" s="13"/>
      <c r="L11" s="13"/>
    </row>
    <row r="12" spans="2:12" ht="13.5">
      <c r="B12" s="14" t="s">
        <v>44</v>
      </c>
      <c r="C12" s="15"/>
      <c r="D12" s="139" t="s">
        <v>417</v>
      </c>
      <c r="E12" s="19">
        <v>100</v>
      </c>
      <c r="F12" s="19">
        <f aca="true" t="shared" si="0" ref="F12:J14">F8/$E8*100</f>
        <v>40.65934065934066</v>
      </c>
      <c r="G12" s="19">
        <f t="shared" si="0"/>
        <v>16.797488226059652</v>
      </c>
      <c r="H12" s="19">
        <f t="shared" si="0"/>
        <v>40.34536891679748</v>
      </c>
      <c r="I12" s="19">
        <f t="shared" si="0"/>
        <v>58.55572998430141</v>
      </c>
      <c r="J12" s="19">
        <f t="shared" si="0"/>
        <v>13.029827315541601</v>
      </c>
      <c r="K12" s="139" t="s">
        <v>419</v>
      </c>
      <c r="L12" s="13"/>
    </row>
    <row r="13" spans="2:12" ht="13.5">
      <c r="B13" s="14"/>
      <c r="C13" s="15" t="s">
        <v>188</v>
      </c>
      <c r="D13" s="139" t="s">
        <v>417</v>
      </c>
      <c r="E13" s="19">
        <v>100</v>
      </c>
      <c r="F13" s="19">
        <f t="shared" si="0"/>
        <v>42.094861660079054</v>
      </c>
      <c r="G13" s="19">
        <f t="shared" si="0"/>
        <v>16.007905138339922</v>
      </c>
      <c r="H13" s="19">
        <f t="shared" si="0"/>
        <v>40.316205533596836</v>
      </c>
      <c r="I13" s="19">
        <f t="shared" si="0"/>
        <v>60.27667984189723</v>
      </c>
      <c r="J13" s="19">
        <f t="shared" si="0"/>
        <v>13.043478260869565</v>
      </c>
      <c r="K13" s="139" t="s">
        <v>417</v>
      </c>
      <c r="L13" s="13"/>
    </row>
    <row r="14" spans="2:12" ht="13.5">
      <c r="B14" s="14"/>
      <c r="C14" s="15" t="s">
        <v>189</v>
      </c>
      <c r="D14" s="139" t="s">
        <v>417</v>
      </c>
      <c r="E14" s="19">
        <v>100</v>
      </c>
      <c r="F14" s="19">
        <f t="shared" si="0"/>
        <v>35.65891472868217</v>
      </c>
      <c r="G14" s="19">
        <f t="shared" si="0"/>
        <v>20.155038759689923</v>
      </c>
      <c r="H14" s="19">
        <f t="shared" si="0"/>
        <v>40.310077519379846</v>
      </c>
      <c r="I14" s="19">
        <f t="shared" si="0"/>
        <v>51.93798449612403</v>
      </c>
      <c r="J14" s="19">
        <f t="shared" si="0"/>
        <v>12.4031007751938</v>
      </c>
      <c r="K14" s="139" t="s">
        <v>417</v>
      </c>
      <c r="L14" s="13"/>
    </row>
    <row r="15" spans="2:12" ht="13.5">
      <c r="B15" s="14" t="s">
        <v>358</v>
      </c>
      <c r="C15" s="15"/>
      <c r="D15" s="13"/>
      <c r="E15" s="13"/>
      <c r="F15" s="13"/>
      <c r="G15" s="13"/>
      <c r="H15" s="13"/>
      <c r="I15" s="13"/>
      <c r="J15" s="13"/>
      <c r="K15" s="13"/>
      <c r="L15" s="13"/>
    </row>
    <row r="16" spans="2:12" ht="13.5">
      <c r="B16" s="14" t="s">
        <v>356</v>
      </c>
      <c r="C16" s="15"/>
      <c r="D16" s="13"/>
      <c r="E16" s="13"/>
      <c r="F16" s="24"/>
      <c r="G16" s="13"/>
      <c r="H16" s="13"/>
      <c r="I16" s="13"/>
      <c r="J16" s="13"/>
      <c r="K16" s="13"/>
      <c r="L16" s="13"/>
    </row>
    <row r="17" spans="2:12" ht="13.5">
      <c r="B17" s="14" t="s">
        <v>44</v>
      </c>
      <c r="C17" s="15"/>
      <c r="D17" s="146">
        <v>30316100</v>
      </c>
      <c r="E17" s="146">
        <v>3028100</v>
      </c>
      <c r="F17" s="146">
        <v>1359900</v>
      </c>
      <c r="G17" s="146">
        <v>446600</v>
      </c>
      <c r="H17" s="146">
        <v>1246900</v>
      </c>
      <c r="I17" s="146">
        <v>1458000</v>
      </c>
      <c r="J17" s="146">
        <v>534000</v>
      </c>
      <c r="K17" s="146">
        <v>27287900</v>
      </c>
      <c r="L17" s="13"/>
    </row>
    <row r="18" spans="2:12" ht="13.5">
      <c r="B18" s="14"/>
      <c r="C18" s="15" t="s">
        <v>188</v>
      </c>
      <c r="D18" s="146">
        <v>15173500</v>
      </c>
      <c r="E18" s="146">
        <v>2386200</v>
      </c>
      <c r="F18" s="146">
        <v>1099700</v>
      </c>
      <c r="G18" s="146">
        <v>326300</v>
      </c>
      <c r="H18" s="146">
        <v>976800</v>
      </c>
      <c r="I18" s="146">
        <v>1187200</v>
      </c>
      <c r="J18" s="146">
        <v>415900</v>
      </c>
      <c r="K18" s="146">
        <v>12787300</v>
      </c>
      <c r="L18" s="13"/>
    </row>
    <row r="19" spans="2:12" ht="13.5">
      <c r="B19" s="14"/>
      <c r="C19" s="15" t="s">
        <v>189</v>
      </c>
      <c r="D19" s="146">
        <v>14350500</v>
      </c>
      <c r="E19" s="146">
        <v>618200</v>
      </c>
      <c r="F19" s="146">
        <v>250500</v>
      </c>
      <c r="G19" s="146">
        <v>117400</v>
      </c>
      <c r="H19" s="146">
        <v>260500</v>
      </c>
      <c r="I19" s="146">
        <v>259800</v>
      </c>
      <c r="J19" s="146">
        <v>112300</v>
      </c>
      <c r="K19" s="146">
        <v>13732300</v>
      </c>
      <c r="L19" s="13"/>
    </row>
    <row r="20" spans="2:12" ht="13.5">
      <c r="B20" s="14" t="s">
        <v>357</v>
      </c>
      <c r="C20" s="15"/>
      <c r="D20" s="13"/>
      <c r="E20" s="13"/>
      <c r="F20" s="13"/>
      <c r="G20" s="13"/>
      <c r="H20" s="13"/>
      <c r="I20" s="13"/>
      <c r="J20" s="13"/>
      <c r="K20" s="13"/>
      <c r="L20" s="13"/>
    </row>
    <row r="21" spans="2:12" ht="13.5">
      <c r="B21" s="14" t="s">
        <v>44</v>
      </c>
      <c r="C21" s="15"/>
      <c r="D21" s="139" t="s">
        <v>417</v>
      </c>
      <c r="E21" s="19">
        <v>100</v>
      </c>
      <c r="F21" s="54">
        <f aca="true" t="shared" si="1" ref="F21:J23">F17/$E17*100</f>
        <v>44.90934909679336</v>
      </c>
      <c r="G21" s="54">
        <f t="shared" si="1"/>
        <v>14.748522175621678</v>
      </c>
      <c r="H21" s="54">
        <f t="shared" si="1"/>
        <v>41.177636141474856</v>
      </c>
      <c r="I21" s="54">
        <f t="shared" si="1"/>
        <v>48.1490043261451</v>
      </c>
      <c r="J21" s="54">
        <f t="shared" si="1"/>
        <v>17.63482051451405</v>
      </c>
      <c r="K21" s="139" t="s">
        <v>417</v>
      </c>
      <c r="L21" s="13"/>
    </row>
    <row r="22" spans="2:12" ht="13.5">
      <c r="B22" s="14"/>
      <c r="C22" s="15" t="s">
        <v>188</v>
      </c>
      <c r="D22" s="139" t="s">
        <v>417</v>
      </c>
      <c r="E22" s="19">
        <v>100</v>
      </c>
      <c r="F22" s="54">
        <f t="shared" si="1"/>
        <v>46.08582683764982</v>
      </c>
      <c r="G22" s="54">
        <f t="shared" si="1"/>
        <v>13.67446148688291</v>
      </c>
      <c r="H22" s="54">
        <f t="shared" si="1"/>
        <v>40.93537842594921</v>
      </c>
      <c r="I22" s="54">
        <f t="shared" si="1"/>
        <v>49.75274495012991</v>
      </c>
      <c r="J22" s="54">
        <f t="shared" si="1"/>
        <v>17.429385634062527</v>
      </c>
      <c r="K22" s="139" t="s">
        <v>417</v>
      </c>
      <c r="L22" s="13"/>
    </row>
    <row r="23" spans="2:12" ht="14.25" thickBot="1">
      <c r="B23" s="25"/>
      <c r="C23" s="26" t="s">
        <v>189</v>
      </c>
      <c r="D23" s="62" t="s">
        <v>417</v>
      </c>
      <c r="E23" s="37">
        <v>100</v>
      </c>
      <c r="F23" s="37">
        <f t="shared" si="1"/>
        <v>40.52086703332255</v>
      </c>
      <c r="G23" s="37">
        <f t="shared" si="1"/>
        <v>18.990617923002265</v>
      </c>
      <c r="H23" s="37">
        <f t="shared" si="1"/>
        <v>42.138466515690716</v>
      </c>
      <c r="I23" s="37">
        <f t="shared" si="1"/>
        <v>42.025234551924946</v>
      </c>
      <c r="J23" s="37">
        <f t="shared" si="1"/>
        <v>18.1656421869945</v>
      </c>
      <c r="K23" s="62" t="s">
        <v>417</v>
      </c>
      <c r="L23" s="13"/>
    </row>
    <row r="24" spans="2:11" ht="13.5">
      <c r="B24" s="93" t="s">
        <v>119</v>
      </c>
      <c r="D24" s="91"/>
      <c r="E24" s="91"/>
      <c r="F24" s="91"/>
      <c r="G24" s="91"/>
      <c r="H24" s="91"/>
      <c r="I24" s="91"/>
      <c r="J24" s="91"/>
      <c r="K24" s="91"/>
    </row>
    <row r="25" spans="2:11" ht="13.5">
      <c r="B25" s="91"/>
      <c r="C25" s="91"/>
      <c r="D25" s="93"/>
      <c r="E25" s="91"/>
      <c r="F25" s="91"/>
      <c r="G25" s="91"/>
      <c r="H25" s="91"/>
      <c r="I25" s="91"/>
      <c r="J25" s="91"/>
      <c r="K25" s="91"/>
    </row>
  </sheetData>
  <sheetProtection/>
  <mergeCells count="5">
    <mergeCell ref="E3:J3"/>
    <mergeCell ref="D3:D5"/>
    <mergeCell ref="H4:H5"/>
    <mergeCell ref="I4:I5"/>
    <mergeCell ref="J4:J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2010-04-01T12:08:18Z</cp:lastPrinted>
  <dcterms:created xsi:type="dcterms:W3CDTF">2010-01-15T09:07:53Z</dcterms:created>
  <dcterms:modified xsi:type="dcterms:W3CDTF">2010-04-02T09:18:17Z</dcterms:modified>
  <cp:category/>
  <cp:version/>
  <cp:contentType/>
  <cp:contentStatus/>
</cp:coreProperties>
</file>