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6975" activeTab="0"/>
  </bookViews>
  <sheets>
    <sheet name="市町村間" sheetId="1" r:id="rId1"/>
  </sheets>
  <definedNames>
    <definedName name="_xlnm.Print_Area" localSheetId="0">'市町村間'!$A$1:$U$52</definedName>
  </definedNames>
  <calcPr fullCalcOnLoad="1"/>
</workbook>
</file>

<file path=xl/sharedStrings.xml><?xml version="1.0" encoding="utf-8"?>
<sst xmlns="http://schemas.openxmlformats.org/spreadsheetml/2006/main" count="77" uniqueCount="61">
  <si>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</si>
  <si>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</si>
  <si>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</si>
  <si>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</si>
  <si>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</si>
  <si>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</si>
  <si>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</si>
  <si>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</si>
  <si>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</si>
  <si>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</si>
  <si>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</si>
  <si>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</si>
  <si>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</si>
  <si>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</si>
  <si>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</si>
  <si>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</si>
  <si>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</si>
  <si>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</si>
  <si>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</si>
  <si>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</si>
  <si>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</si>
  <si>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</si>
  <si>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</si>
  <si>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</si>
  <si>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</si>
  <si>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</si>
  <si>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関ケ原町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</si>
  <si>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</si>
  <si>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</si>
  <si>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</si>
  <si>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</si>
  <si>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</si>
  <si>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</si>
  <si>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</si>
  <si>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</si>
  <si>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</si>
  <si>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</si>
  <si>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</si>
  <si>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八百津町</t>
  </si>
  <si>
    <t>御嵩町</t>
  </si>
  <si>
    <t>岐阜市</t>
  </si>
  <si>
    <t>七宗町</t>
  </si>
  <si>
    <t>白川町</t>
  </si>
  <si>
    <t>東白川村</t>
  </si>
  <si>
    <t>白川村</t>
  </si>
  <si>
    <t>笠原町</t>
  </si>
  <si>
    <t>県内他市町村に従業・通学</t>
  </si>
  <si>
    <t>自市町村内で従業・通学</t>
  </si>
  <si>
    <t>総数</t>
  </si>
  <si>
    <t>割合</t>
  </si>
  <si>
    <t>従業地・通学地による就業者・通学者　</t>
  </si>
  <si>
    <t>常住地による就業者・通学者　</t>
  </si>
  <si>
    <t>自市町村内に常住</t>
  </si>
  <si>
    <t>県内他市町村に常住</t>
  </si>
  <si>
    <t>他県に常住</t>
  </si>
  <si>
    <t>他県で従業・通学</t>
  </si>
  <si>
    <t>　　　県</t>
  </si>
  <si>
    <t>順位</t>
  </si>
  <si>
    <t>-</t>
  </si>
  <si>
    <t>第９表　常住地及び従業地・通学地による就業者・通学者数ー県、市町村</t>
  </si>
  <si>
    <t>（単位：人、％）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</si>
</sst>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###,###,###,##0;&quot;-&quot;##,###,###,##0"/>
    <numFmt numFmtId="180" formatCode="#,##0_ "/>
  </numFmts>
  <fonts count="42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double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0" xfId="60" applyNumberFormat="1" applyFont="1" applyAlignment="1">
      <alignment vertical="top"/>
      <protection/>
    </xf>
    <xf numFmtId="49" fontId="4" fillId="0" borderId="10" xfId="60" applyNumberFormat="1" applyFont="1" applyFill="1" applyBorder="1" applyAlignment="1">
      <alignment vertical="top"/>
      <protection/>
    </xf>
    <xf numFmtId="0" fontId="4" fillId="0" borderId="11" xfId="60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4" fillId="0" borderId="10" xfId="60" applyNumberFormat="1" applyFont="1" applyFill="1" applyBorder="1" applyAlignment="1">
      <alignment vertical="center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4" xfId="60" applyNumberFormat="1" applyFont="1" applyFill="1" applyBorder="1" applyAlignment="1">
      <alignment horizontal="center" vertical="center" wrapText="1"/>
      <protection/>
    </xf>
    <xf numFmtId="0" fontId="4" fillId="0" borderId="13" xfId="60" applyNumberFormat="1" applyFont="1" applyFill="1" applyBorder="1" applyAlignment="1">
      <alignment horizontal="center" vertical="center" wrapText="1"/>
      <protection/>
    </xf>
    <xf numFmtId="177" fontId="5" fillId="0" borderId="10" xfId="60" applyNumberFormat="1" applyFont="1" applyFill="1" applyBorder="1" applyAlignment="1">
      <alignment vertical="top"/>
      <protection/>
    </xf>
    <xf numFmtId="0" fontId="0" fillId="0" borderId="15" xfId="0" applyBorder="1" applyAlignment="1">
      <alignment/>
    </xf>
    <xf numFmtId="179" fontId="5" fillId="0" borderId="16" xfId="60" applyNumberFormat="1" applyFont="1" applyFill="1" applyBorder="1" applyAlignment="1">
      <alignment horizontal="right" vertical="center"/>
      <protection/>
    </xf>
    <xf numFmtId="177" fontId="5" fillId="0" borderId="11" xfId="60" applyNumberFormat="1" applyFont="1" applyFill="1" applyBorder="1" applyAlignment="1">
      <alignment vertical="top"/>
      <protection/>
    </xf>
    <xf numFmtId="176" fontId="4" fillId="0" borderId="11" xfId="60" applyNumberFormat="1" applyFont="1" applyFill="1" applyBorder="1" applyAlignment="1">
      <alignment vertical="center"/>
      <protection/>
    </xf>
    <xf numFmtId="177" fontId="5" fillId="0" borderId="10" xfId="60" applyNumberFormat="1" applyFont="1" applyFill="1" applyBorder="1" applyAlignment="1">
      <alignment vertical="center"/>
      <protection/>
    </xf>
    <xf numFmtId="179" fontId="5" fillId="0" borderId="10" xfId="60" applyNumberFormat="1" applyFont="1" applyFill="1" applyBorder="1" applyAlignment="1">
      <alignment horizontal="right" vertical="center"/>
      <protection/>
    </xf>
    <xf numFmtId="179" fontId="5" fillId="0" borderId="11" xfId="60" applyNumberFormat="1" applyFont="1" applyFill="1" applyBorder="1" applyAlignment="1">
      <alignment horizontal="right" vertical="center"/>
      <protection/>
    </xf>
    <xf numFmtId="177" fontId="5" fillId="0" borderId="11" xfId="60" applyNumberFormat="1" applyFont="1" applyFill="1" applyBorder="1" applyAlignment="1">
      <alignment vertical="center"/>
      <protection/>
    </xf>
    <xf numFmtId="179" fontId="5" fillId="0" borderId="13" xfId="60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 horizontal="center" vertical="top"/>
    </xf>
    <xf numFmtId="0" fontId="4" fillId="0" borderId="17" xfId="60" applyNumberFormat="1" applyFont="1" applyFill="1" applyBorder="1" applyAlignment="1">
      <alignment horizontal="center" vertical="center" wrapText="1"/>
      <protection/>
    </xf>
    <xf numFmtId="0" fontId="4" fillId="0" borderId="18" xfId="60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top"/>
    </xf>
    <xf numFmtId="0" fontId="4" fillId="0" borderId="19" xfId="60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178" fontId="4" fillId="0" borderId="20" xfId="60" applyNumberFormat="1" applyFont="1" applyFill="1" applyBorder="1" applyAlignment="1">
      <alignment vertical="center"/>
      <protection/>
    </xf>
    <xf numFmtId="178" fontId="4" fillId="0" borderId="17" xfId="60" applyNumberFormat="1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180" fontId="5" fillId="0" borderId="11" xfId="60" applyNumberFormat="1" applyFont="1" applyFill="1" applyBorder="1" applyAlignment="1">
      <alignment vertical="center"/>
      <protection/>
    </xf>
    <xf numFmtId="180" fontId="5" fillId="0" borderId="21" xfId="60" applyNumberFormat="1" applyFont="1" applyFill="1" applyBorder="1" applyAlignment="1">
      <alignment vertical="center"/>
      <protection/>
    </xf>
    <xf numFmtId="180" fontId="5" fillId="0" borderId="22" xfId="60" applyNumberFormat="1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177" fontId="5" fillId="0" borderId="23" xfId="60" applyNumberFormat="1" applyFont="1" applyFill="1" applyBorder="1" applyAlignment="1">
      <alignment vertical="center"/>
      <protection/>
    </xf>
    <xf numFmtId="177" fontId="5" fillId="0" borderId="23" xfId="60" applyNumberFormat="1" applyFont="1" applyFill="1" applyBorder="1" applyAlignment="1">
      <alignment horizontal="center" vertical="center"/>
      <protection/>
    </xf>
    <xf numFmtId="176" fontId="4" fillId="0" borderId="23" xfId="60" applyNumberFormat="1" applyFont="1" applyFill="1" applyBorder="1" applyAlignment="1">
      <alignment vertical="center"/>
      <protection/>
    </xf>
    <xf numFmtId="178" fontId="4" fillId="0" borderId="24" xfId="60" applyNumberFormat="1" applyFont="1" applyFill="1" applyBorder="1" applyAlignment="1">
      <alignment vertical="center"/>
      <protection/>
    </xf>
    <xf numFmtId="178" fontId="4" fillId="0" borderId="25" xfId="60" applyNumberFormat="1" applyFont="1" applyFill="1" applyBorder="1" applyAlignment="1">
      <alignment horizontal="center" vertical="center"/>
      <protection/>
    </xf>
    <xf numFmtId="179" fontId="5" fillId="0" borderId="26" xfId="60" applyNumberFormat="1" applyFont="1" applyFill="1" applyBorder="1" applyAlignment="1">
      <alignment vertical="center"/>
      <protection/>
    </xf>
    <xf numFmtId="179" fontId="5" fillId="0" borderId="23" xfId="60" applyNumberFormat="1" applyFont="1" applyFill="1" applyBorder="1" applyAlignment="1">
      <alignment vertical="center"/>
      <protection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176" fontId="4" fillId="0" borderId="23" xfId="60" applyNumberFormat="1" applyFont="1" applyFill="1" applyBorder="1" applyAlignment="1">
      <alignment horizontal="right" vertical="center"/>
      <protection/>
    </xf>
    <xf numFmtId="176" fontId="5" fillId="0" borderId="23" xfId="60" applyNumberFormat="1" applyFont="1" applyFill="1" applyBorder="1" applyAlignment="1">
      <alignment horizontal="right" vertical="center"/>
      <protection/>
    </xf>
    <xf numFmtId="176" fontId="5" fillId="0" borderId="11" xfId="60" applyNumberFormat="1" applyFont="1" applyFill="1" applyBorder="1" applyAlignment="1">
      <alignment horizontal="right" vertical="center"/>
      <protection/>
    </xf>
    <xf numFmtId="176" fontId="5" fillId="0" borderId="10" xfId="60" applyNumberFormat="1" applyFont="1" applyFill="1" applyBorder="1" applyAlignment="1">
      <alignment horizontal="right" vertical="center"/>
      <protection/>
    </xf>
    <xf numFmtId="176" fontId="5" fillId="0" borderId="11" xfId="60" applyNumberFormat="1" applyFont="1" applyFill="1" applyBorder="1" applyAlignment="1">
      <alignment vertical="center"/>
      <protection/>
    </xf>
    <xf numFmtId="176" fontId="5" fillId="0" borderId="10" xfId="60" applyNumberFormat="1" applyFont="1" applyFill="1" applyBorder="1" applyAlignment="1">
      <alignment vertical="center"/>
      <protection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8" xfId="60" applyNumberFormat="1" applyFont="1" applyFill="1" applyBorder="1" applyAlignment="1">
      <alignment horizontal="center" vertical="center" wrapText="1"/>
      <protection/>
    </xf>
    <xf numFmtId="0" fontId="4" fillId="0" borderId="29" xfId="60" applyNumberFormat="1" applyFont="1" applyFill="1" applyBorder="1" applyAlignment="1">
      <alignment horizontal="center" vertical="center" wrapText="1"/>
      <protection/>
    </xf>
    <xf numFmtId="0" fontId="4" fillId="0" borderId="20" xfId="60" applyNumberFormat="1" applyFont="1" applyFill="1" applyBorder="1" applyAlignment="1">
      <alignment horizontal="center" vertical="center" wrapText="1"/>
      <protection/>
    </xf>
    <xf numFmtId="0" fontId="3" fillId="0" borderId="28" xfId="60" applyNumberFormat="1" applyFont="1" applyFill="1" applyBorder="1" applyAlignment="1">
      <alignment horizontal="center" vertical="center" wrapText="1"/>
      <protection/>
    </xf>
    <xf numFmtId="0" fontId="3" fillId="0" borderId="11" xfId="60" applyNumberFormat="1" applyFont="1" applyFill="1" applyBorder="1" applyAlignment="1">
      <alignment horizontal="center" vertical="center" wrapText="1"/>
      <protection/>
    </xf>
    <xf numFmtId="0" fontId="3" fillId="0" borderId="16" xfId="60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8" xfId="0" applyFont="1" applyBorder="1" applyAlignment="1">
      <alignment horizontal="right"/>
    </xf>
    <xf numFmtId="0" fontId="4" fillId="0" borderId="30" xfId="60" applyNumberFormat="1" applyFont="1" applyFill="1" applyBorder="1" applyAlignment="1">
      <alignment horizontal="center" vertical="center" wrapText="1"/>
      <protection/>
    </xf>
    <xf numFmtId="0" fontId="4" fillId="0" borderId="31" xfId="60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1">
      <selection activeCell="A1" sqref="A1"/>
    </sheetView>
  </sheetViews>
  <sheetFormatPr defaultColWidth="10.125" defaultRowHeight="14.25" customHeight="1"/>
  <cols>
    <col min="1" max="1" width="14.125" style="0" customWidth="1"/>
    <col min="2" max="3" width="13.125" style="0" customWidth="1"/>
    <col min="4" max="5" width="7.875" style="0" customWidth="1"/>
    <col min="6" max="6" width="13.125" style="0" customWidth="1"/>
    <col min="7" max="8" width="7.875" style="0" customWidth="1"/>
    <col min="9" max="9" width="13.125" style="0" customWidth="1"/>
    <col min="10" max="11" width="7.875" style="0" customWidth="1"/>
    <col min="12" max="13" width="13.125" style="0" customWidth="1"/>
    <col min="14" max="15" width="7.875" style="0" customWidth="1"/>
    <col min="16" max="16" width="13.125" style="0" customWidth="1"/>
    <col min="17" max="18" width="7.875" style="0" customWidth="1"/>
    <col min="19" max="19" width="13.125" style="0" customWidth="1"/>
    <col min="20" max="21" width="7.875" style="0" customWidth="1"/>
  </cols>
  <sheetData>
    <row r="1" spans="1:21" ht="14.25" customHeight="1">
      <c r="A1" s="45" t="s">
        <v>59</v>
      </c>
      <c r="T1" s="65" t="s">
        <v>60</v>
      </c>
      <c r="U1" s="65"/>
    </row>
    <row r="2" spans="1:21" ht="14.25" customHeight="1">
      <c r="A2" s="14"/>
      <c r="B2" s="52" t="s">
        <v>51</v>
      </c>
      <c r="C2" s="53"/>
      <c r="D2" s="53"/>
      <c r="E2" s="53"/>
      <c r="F2" s="53"/>
      <c r="G2" s="53"/>
      <c r="H2" s="53"/>
      <c r="I2" s="53"/>
      <c r="J2" s="53"/>
      <c r="K2" s="53"/>
      <c r="L2" s="52" t="s">
        <v>50</v>
      </c>
      <c r="M2" s="53"/>
      <c r="N2" s="53"/>
      <c r="O2" s="53"/>
      <c r="P2" s="53"/>
      <c r="Q2" s="53"/>
      <c r="R2" s="53"/>
      <c r="S2" s="53"/>
      <c r="T2" s="53"/>
      <c r="U2" s="54"/>
    </row>
    <row r="3" spans="1:21" ht="14.25" customHeight="1">
      <c r="A3" s="55"/>
      <c r="B3" s="57" t="s">
        <v>48</v>
      </c>
      <c r="C3" s="7"/>
      <c r="D3" s="11"/>
      <c r="E3" s="11"/>
      <c r="F3" s="7"/>
      <c r="G3" s="11"/>
      <c r="H3" s="11"/>
      <c r="I3" s="7"/>
      <c r="J3" s="26"/>
      <c r="K3" s="23"/>
      <c r="L3" s="66" t="s">
        <v>48</v>
      </c>
      <c r="M3" s="31"/>
      <c r="N3" s="25"/>
      <c r="O3" s="25"/>
      <c r="P3" s="31"/>
      <c r="Q3" s="25"/>
      <c r="R3" s="25"/>
      <c r="S3" s="31"/>
      <c r="T3" s="43"/>
      <c r="U3" s="44"/>
    </row>
    <row r="4" spans="1:21" ht="21" customHeight="1">
      <c r="A4" s="55"/>
      <c r="B4" s="58"/>
      <c r="C4" s="60" t="s">
        <v>47</v>
      </c>
      <c r="D4" s="25"/>
      <c r="E4" s="27"/>
      <c r="F4" s="60" t="s">
        <v>46</v>
      </c>
      <c r="G4" s="11"/>
      <c r="H4" s="27"/>
      <c r="I4" s="63" t="s">
        <v>55</v>
      </c>
      <c r="J4" s="26"/>
      <c r="K4" s="26"/>
      <c r="L4" s="66"/>
      <c r="M4" s="60" t="s">
        <v>52</v>
      </c>
      <c r="N4" s="25"/>
      <c r="O4" s="12"/>
      <c r="P4" s="60" t="s">
        <v>53</v>
      </c>
      <c r="Q4" s="11"/>
      <c r="R4" s="12"/>
      <c r="S4" s="63" t="s">
        <v>54</v>
      </c>
      <c r="T4" s="26"/>
      <c r="U4" s="6"/>
    </row>
    <row r="5" spans="1:21" s="1" customFormat="1" ht="12.75" customHeight="1">
      <c r="A5" s="56"/>
      <c r="B5" s="59"/>
      <c r="C5" s="61"/>
      <c r="D5" s="24" t="s">
        <v>49</v>
      </c>
      <c r="E5" s="9" t="s">
        <v>57</v>
      </c>
      <c r="F5" s="62"/>
      <c r="G5" s="24" t="s">
        <v>49</v>
      </c>
      <c r="H5" s="9" t="s">
        <v>57</v>
      </c>
      <c r="I5" s="64"/>
      <c r="J5" s="28" t="s">
        <v>49</v>
      </c>
      <c r="K5" s="28" t="s">
        <v>57</v>
      </c>
      <c r="L5" s="67"/>
      <c r="M5" s="61"/>
      <c r="N5" s="9" t="s">
        <v>49</v>
      </c>
      <c r="O5" s="9" t="s">
        <v>57</v>
      </c>
      <c r="P5" s="61"/>
      <c r="Q5" s="9" t="s">
        <v>49</v>
      </c>
      <c r="R5" s="9" t="s">
        <v>57</v>
      </c>
      <c r="S5" s="68"/>
      <c r="T5" s="10" t="s">
        <v>49</v>
      </c>
      <c r="U5" s="9" t="s">
        <v>57</v>
      </c>
    </row>
    <row r="6" spans="1:21" s="1" customFormat="1" ht="15.75" customHeight="1" thickBot="1">
      <c r="A6" s="35" t="s">
        <v>56</v>
      </c>
      <c r="B6" s="46">
        <f>SUM(B7:B52)</f>
        <v>1183283</v>
      </c>
      <c r="C6" s="47">
        <v>721420</v>
      </c>
      <c r="D6" s="36">
        <f>C6/B6*100</f>
        <v>60.96766369499097</v>
      </c>
      <c r="E6" s="37" t="s">
        <v>58</v>
      </c>
      <c r="F6" s="47">
        <v>328792</v>
      </c>
      <c r="G6" s="36">
        <f>F6/B6*100</f>
        <v>27.786421337921695</v>
      </c>
      <c r="H6" s="37" t="s">
        <v>58</v>
      </c>
      <c r="I6" s="38">
        <v>133071</v>
      </c>
      <c r="J6" s="39">
        <f>I6/B6*100</f>
        <v>11.245914967087332</v>
      </c>
      <c r="K6" s="40" t="s">
        <v>58</v>
      </c>
      <c r="L6" s="41">
        <v>1096700</v>
      </c>
      <c r="M6" s="42">
        <v>721420</v>
      </c>
      <c r="N6" s="36">
        <f>M6/L6*100</f>
        <v>65.78097930154098</v>
      </c>
      <c r="O6" s="37" t="s">
        <v>58</v>
      </c>
      <c r="P6" s="42">
        <v>328792</v>
      </c>
      <c r="Q6" s="36">
        <f>P6/L6*100</f>
        <v>29.980122184736025</v>
      </c>
      <c r="R6" s="37" t="s">
        <v>58</v>
      </c>
      <c r="S6" s="42">
        <v>46488</v>
      </c>
      <c r="T6" s="36">
        <f>S6/L6*100</f>
        <v>4.238898513722987</v>
      </c>
      <c r="U6" s="37" t="s">
        <v>58</v>
      </c>
    </row>
    <row r="7" spans="1:21" s="1" customFormat="1" ht="13.5" customHeight="1">
      <c r="A7" s="3" t="s">
        <v>40</v>
      </c>
      <c r="B7" s="48">
        <v>220255</v>
      </c>
      <c r="C7" s="48">
        <v>155574</v>
      </c>
      <c r="D7" s="16">
        <f aca="true" t="shared" si="0" ref="D7:D52">C7/B7*100</f>
        <v>70.63358380059476</v>
      </c>
      <c r="E7" s="32">
        <f>RANK(D7,$D$7:$D$52,0)</f>
        <v>9</v>
      </c>
      <c r="F7" s="50">
        <v>42458</v>
      </c>
      <c r="G7" s="16">
        <f aca="true" t="shared" si="1" ref="G7:G52">F7/B7*100</f>
        <v>19.276747406415293</v>
      </c>
      <c r="H7" s="32">
        <f>RANK(G7,$G$7:$G$52,0)</f>
        <v>40</v>
      </c>
      <c r="I7" s="17">
        <v>22223</v>
      </c>
      <c r="J7" s="29">
        <f aca="true" t="shared" si="2" ref="J7:J52">I7/B7*100</f>
        <v>10.089668792989944</v>
      </c>
      <c r="K7" s="33">
        <f>RANK(J7,$J$7:$J$52,0)</f>
        <v>17</v>
      </c>
      <c r="L7" s="15">
        <v>235802</v>
      </c>
      <c r="M7" s="20">
        <v>155574</v>
      </c>
      <c r="N7" s="21">
        <f aca="true" t="shared" si="3" ref="N7:N52">M7/L7*100</f>
        <v>65.97653963918881</v>
      </c>
      <c r="O7" s="32">
        <f>RANK(N7,$N$7:$N$52,0)</f>
        <v>17</v>
      </c>
      <c r="P7" s="20">
        <v>67234</v>
      </c>
      <c r="Q7" s="21">
        <f aca="true" t="shared" si="4" ref="Q7:Q52">P7/L7*100</f>
        <v>28.512904894784608</v>
      </c>
      <c r="R7" s="32">
        <f>RANK(Q7,$Q$7:$Q$52,0)</f>
        <v>33</v>
      </c>
      <c r="S7" s="20">
        <v>12994</v>
      </c>
      <c r="T7" s="21">
        <f aca="true" t="shared" si="5" ref="T7:T52">S7/L7*100</f>
        <v>5.510555466026582</v>
      </c>
      <c r="U7" s="32">
        <f>RANK(T7,$T$7:$T$52,0)</f>
        <v>10</v>
      </c>
    </row>
    <row r="8" spans="1:21" ht="14.25" customHeight="1">
      <c r="A8" s="2" t="s">
        <v>0</v>
      </c>
      <c r="B8" s="49">
        <v>83462</v>
      </c>
      <c r="C8" s="49">
        <v>55182</v>
      </c>
      <c r="D8" s="13">
        <f t="shared" si="0"/>
        <v>66.11631640746687</v>
      </c>
      <c r="E8" s="32">
        <f aca="true" t="shared" si="6" ref="E8:E52">RANK(D8,$D$7:$D$52,0)</f>
        <v>11</v>
      </c>
      <c r="F8" s="51">
        <v>21097</v>
      </c>
      <c r="G8" s="13">
        <f>F8/B8*100</f>
        <v>25.277371738036468</v>
      </c>
      <c r="H8" s="32">
        <f>RANK(G8,$G$7:$G$52,0)</f>
        <v>34</v>
      </c>
      <c r="I8" s="8">
        <v>7183</v>
      </c>
      <c r="J8" s="30">
        <f t="shared" si="2"/>
        <v>8.606311854496656</v>
      </c>
      <c r="K8" s="33">
        <f aca="true" t="shared" si="7" ref="K8:K52">RANK(J8,$J$7:$J$52,0)</f>
        <v>21</v>
      </c>
      <c r="L8" s="22">
        <v>91733</v>
      </c>
      <c r="M8" s="19">
        <v>55182</v>
      </c>
      <c r="N8" s="18">
        <f t="shared" si="3"/>
        <v>60.15501509816533</v>
      </c>
      <c r="O8" s="32">
        <f aca="true" t="shared" si="8" ref="O8:O52">RANK(N8,$N$7:$N$52,0)</f>
        <v>25</v>
      </c>
      <c r="P8" s="19">
        <v>33000</v>
      </c>
      <c r="Q8" s="18">
        <f t="shared" si="4"/>
        <v>35.97396792866253</v>
      </c>
      <c r="R8" s="32">
        <f aca="true" t="shared" si="9" ref="R8:R52">RANK(Q8,$Q$7:$Q$52,0)</f>
        <v>23</v>
      </c>
      <c r="S8" s="19">
        <v>3551</v>
      </c>
      <c r="T8" s="18">
        <f t="shared" si="5"/>
        <v>3.8710169731721407</v>
      </c>
      <c r="U8" s="32">
        <f aca="true" t="shared" si="10" ref="U8:U52">RANK(T8,$T$7:$T$52,0)</f>
        <v>19</v>
      </c>
    </row>
    <row r="9" spans="1:21" ht="14.25" customHeight="1">
      <c r="A9" s="2" t="s">
        <v>1</v>
      </c>
      <c r="B9" s="49">
        <v>56982</v>
      </c>
      <c r="C9" s="49">
        <v>54027</v>
      </c>
      <c r="D9" s="13">
        <f t="shared" si="0"/>
        <v>94.81415183742234</v>
      </c>
      <c r="E9" s="32">
        <f t="shared" si="6"/>
        <v>2</v>
      </c>
      <c r="F9" s="51">
        <v>2813</v>
      </c>
      <c r="G9" s="13">
        <f>F9/B9*100</f>
        <v>4.936646660348882</v>
      </c>
      <c r="H9" s="32">
        <f>RANK(G9,$G$7:$G$52,0)</f>
        <v>45</v>
      </c>
      <c r="I9" s="8">
        <v>142</v>
      </c>
      <c r="J9" s="30">
        <f t="shared" si="2"/>
        <v>0.249201502228774</v>
      </c>
      <c r="K9" s="33">
        <f t="shared" si="7"/>
        <v>46</v>
      </c>
      <c r="L9" s="22">
        <v>59269</v>
      </c>
      <c r="M9" s="19">
        <v>54027</v>
      </c>
      <c r="N9" s="18">
        <f t="shared" si="3"/>
        <v>91.15557880173446</v>
      </c>
      <c r="O9" s="32">
        <f t="shared" si="8"/>
        <v>3</v>
      </c>
      <c r="P9" s="19">
        <v>4797</v>
      </c>
      <c r="Q9" s="18">
        <f t="shared" si="4"/>
        <v>8.093607113330746</v>
      </c>
      <c r="R9" s="32">
        <f t="shared" si="9"/>
        <v>43</v>
      </c>
      <c r="S9" s="19">
        <v>445</v>
      </c>
      <c r="T9" s="18">
        <f t="shared" si="5"/>
        <v>0.7508140849347889</v>
      </c>
      <c r="U9" s="32">
        <f t="shared" si="10"/>
        <v>43</v>
      </c>
    </row>
    <row r="10" spans="1:21" ht="14.25" customHeight="1">
      <c r="A10" s="2" t="s">
        <v>2</v>
      </c>
      <c r="B10" s="49">
        <v>58936</v>
      </c>
      <c r="C10" s="49">
        <v>29949</v>
      </c>
      <c r="D10" s="13">
        <f t="shared" si="0"/>
        <v>50.81613954119724</v>
      </c>
      <c r="E10" s="32">
        <f t="shared" si="6"/>
        <v>20</v>
      </c>
      <c r="F10" s="51">
        <v>11202</v>
      </c>
      <c r="G10" s="13">
        <f>F10/B10*100</f>
        <v>19.007058504140083</v>
      </c>
      <c r="H10" s="32">
        <f>RANK(G10,$G$7:$G$52,0)</f>
        <v>41</v>
      </c>
      <c r="I10" s="8">
        <v>17785</v>
      </c>
      <c r="J10" s="30">
        <f t="shared" si="2"/>
        <v>30.176801954662686</v>
      </c>
      <c r="K10" s="33">
        <f t="shared" si="7"/>
        <v>1</v>
      </c>
      <c r="L10" s="22">
        <v>44954</v>
      </c>
      <c r="M10" s="19">
        <v>29949</v>
      </c>
      <c r="N10" s="18">
        <f t="shared" si="3"/>
        <v>66.62143524491702</v>
      </c>
      <c r="O10" s="32">
        <f t="shared" si="8"/>
        <v>15</v>
      </c>
      <c r="P10" s="19">
        <v>12355</v>
      </c>
      <c r="Q10" s="18">
        <f t="shared" si="4"/>
        <v>27.483649953285582</v>
      </c>
      <c r="R10" s="32">
        <f t="shared" si="9"/>
        <v>35</v>
      </c>
      <c r="S10" s="19">
        <v>2650</v>
      </c>
      <c r="T10" s="18">
        <f t="shared" si="5"/>
        <v>5.894914801797393</v>
      </c>
      <c r="U10" s="32">
        <f t="shared" si="10"/>
        <v>9</v>
      </c>
    </row>
    <row r="11" spans="1:21" ht="14.25" customHeight="1">
      <c r="A11" s="2" t="s">
        <v>3</v>
      </c>
      <c r="B11" s="49">
        <v>53839</v>
      </c>
      <c r="C11" s="49">
        <v>35495</v>
      </c>
      <c r="D11" s="13">
        <f t="shared" si="0"/>
        <v>65.92804472594216</v>
      </c>
      <c r="E11" s="32">
        <f t="shared" si="6"/>
        <v>12</v>
      </c>
      <c r="F11" s="51">
        <v>16132</v>
      </c>
      <c r="G11" s="13">
        <f t="shared" si="1"/>
        <v>29.963409424394953</v>
      </c>
      <c r="H11" s="32">
        <f aca="true" t="shared" si="11" ref="H11:H52">RANK(G11,$G$7:$G$52,0)</f>
        <v>29</v>
      </c>
      <c r="I11" s="8">
        <v>2212</v>
      </c>
      <c r="J11" s="30">
        <f t="shared" si="2"/>
        <v>4.108545849662884</v>
      </c>
      <c r="K11" s="33">
        <f t="shared" si="7"/>
        <v>37</v>
      </c>
      <c r="L11" s="22">
        <v>52390</v>
      </c>
      <c r="M11" s="19">
        <v>35495</v>
      </c>
      <c r="N11" s="18">
        <f t="shared" si="3"/>
        <v>67.75147928994083</v>
      </c>
      <c r="O11" s="32">
        <f t="shared" si="8"/>
        <v>14</v>
      </c>
      <c r="P11" s="19">
        <v>15439</v>
      </c>
      <c r="Q11" s="18">
        <f t="shared" si="4"/>
        <v>29.469364382515746</v>
      </c>
      <c r="R11" s="32">
        <f t="shared" si="9"/>
        <v>30</v>
      </c>
      <c r="S11" s="19">
        <v>1456</v>
      </c>
      <c r="T11" s="18">
        <f t="shared" si="5"/>
        <v>2.7791563275434243</v>
      </c>
      <c r="U11" s="32">
        <f t="shared" si="10"/>
        <v>23</v>
      </c>
    </row>
    <row r="12" spans="1:21" ht="14.25" customHeight="1">
      <c r="A12" s="2" t="s">
        <v>4</v>
      </c>
      <c r="B12" s="49">
        <v>46729</v>
      </c>
      <c r="C12" s="49">
        <v>38711</v>
      </c>
      <c r="D12" s="13">
        <f t="shared" si="0"/>
        <v>82.84149029510583</v>
      </c>
      <c r="E12" s="32">
        <f t="shared" si="6"/>
        <v>5</v>
      </c>
      <c r="F12" s="51">
        <v>5618</v>
      </c>
      <c r="G12" s="13">
        <f t="shared" si="1"/>
        <v>12.022512786492328</v>
      </c>
      <c r="H12" s="32">
        <f t="shared" si="11"/>
        <v>42</v>
      </c>
      <c r="I12" s="8">
        <v>2400</v>
      </c>
      <c r="J12" s="30">
        <f t="shared" si="2"/>
        <v>5.135996918401848</v>
      </c>
      <c r="K12" s="33">
        <f t="shared" si="7"/>
        <v>33</v>
      </c>
      <c r="L12" s="22">
        <v>45652</v>
      </c>
      <c r="M12" s="19">
        <v>38711</v>
      </c>
      <c r="N12" s="18">
        <f t="shared" si="3"/>
        <v>84.79584684132129</v>
      </c>
      <c r="O12" s="32">
        <f t="shared" si="8"/>
        <v>6</v>
      </c>
      <c r="P12" s="19">
        <v>5667</v>
      </c>
      <c r="Q12" s="18">
        <f t="shared" si="4"/>
        <v>12.413475860860421</v>
      </c>
      <c r="R12" s="32">
        <f t="shared" si="9"/>
        <v>42</v>
      </c>
      <c r="S12" s="19">
        <v>1274</v>
      </c>
      <c r="T12" s="18">
        <f t="shared" si="5"/>
        <v>2.7906772978182772</v>
      </c>
      <c r="U12" s="32">
        <f t="shared" si="10"/>
        <v>22</v>
      </c>
    </row>
    <row r="13" spans="1:21" ht="14.25" customHeight="1">
      <c r="A13" s="2" t="s">
        <v>5</v>
      </c>
      <c r="B13" s="49">
        <v>13500</v>
      </c>
      <c r="C13" s="49">
        <v>7994</v>
      </c>
      <c r="D13" s="13">
        <f t="shared" si="0"/>
        <v>59.21481481481482</v>
      </c>
      <c r="E13" s="32">
        <f t="shared" si="6"/>
        <v>13</v>
      </c>
      <c r="F13" s="51">
        <v>5167</v>
      </c>
      <c r="G13" s="13">
        <f t="shared" si="1"/>
        <v>38.27407407407407</v>
      </c>
      <c r="H13" s="32">
        <f t="shared" si="11"/>
        <v>25</v>
      </c>
      <c r="I13" s="8">
        <v>339</v>
      </c>
      <c r="J13" s="30">
        <f t="shared" si="2"/>
        <v>2.511111111111111</v>
      </c>
      <c r="K13" s="33">
        <f t="shared" si="7"/>
        <v>40</v>
      </c>
      <c r="L13" s="22">
        <v>12860</v>
      </c>
      <c r="M13" s="19">
        <v>7994</v>
      </c>
      <c r="N13" s="18">
        <f t="shared" si="3"/>
        <v>62.161741835147744</v>
      </c>
      <c r="O13" s="32">
        <f t="shared" si="8"/>
        <v>23</v>
      </c>
      <c r="P13" s="19">
        <v>4680</v>
      </c>
      <c r="Q13" s="18">
        <f t="shared" si="4"/>
        <v>36.39191290824261</v>
      </c>
      <c r="R13" s="32">
        <f t="shared" si="9"/>
        <v>22</v>
      </c>
      <c r="S13" s="19">
        <v>186</v>
      </c>
      <c r="T13" s="18">
        <f t="shared" si="5"/>
        <v>1.4463452566096424</v>
      </c>
      <c r="U13" s="32">
        <f t="shared" si="10"/>
        <v>33</v>
      </c>
    </row>
    <row r="14" spans="1:21" ht="14.25" customHeight="1">
      <c r="A14" s="2" t="s">
        <v>6</v>
      </c>
      <c r="B14" s="49">
        <v>23169</v>
      </c>
      <c r="C14" s="49">
        <v>13258</v>
      </c>
      <c r="D14" s="13">
        <f t="shared" si="0"/>
        <v>57.22301350943071</v>
      </c>
      <c r="E14" s="32">
        <f t="shared" si="6"/>
        <v>15</v>
      </c>
      <c r="F14" s="49">
        <v>6942</v>
      </c>
      <c r="G14" s="13">
        <f t="shared" si="1"/>
        <v>29.962449825197464</v>
      </c>
      <c r="H14" s="32">
        <f t="shared" si="11"/>
        <v>30</v>
      </c>
      <c r="I14" s="8">
        <v>2969</v>
      </c>
      <c r="J14" s="30">
        <f t="shared" si="2"/>
        <v>12.814536665371834</v>
      </c>
      <c r="K14" s="33">
        <f t="shared" si="7"/>
        <v>11</v>
      </c>
      <c r="L14" s="22">
        <v>20377</v>
      </c>
      <c r="M14" s="19">
        <v>13258</v>
      </c>
      <c r="N14" s="18">
        <f t="shared" si="3"/>
        <v>65.06355204397114</v>
      </c>
      <c r="O14" s="32">
        <f t="shared" si="8"/>
        <v>18</v>
      </c>
      <c r="P14" s="19">
        <v>6403</v>
      </c>
      <c r="Q14" s="18">
        <f t="shared" si="4"/>
        <v>31.422682436079896</v>
      </c>
      <c r="R14" s="32">
        <f t="shared" si="9"/>
        <v>27</v>
      </c>
      <c r="S14" s="19">
        <v>716</v>
      </c>
      <c r="T14" s="18">
        <f t="shared" si="5"/>
        <v>3.5137655199489624</v>
      </c>
      <c r="U14" s="32">
        <f t="shared" si="10"/>
        <v>21</v>
      </c>
    </row>
    <row r="15" spans="1:21" ht="14.25" customHeight="1">
      <c r="A15" s="2" t="s">
        <v>7</v>
      </c>
      <c r="B15" s="49">
        <v>37738</v>
      </c>
      <c r="C15" s="49">
        <v>18534</v>
      </c>
      <c r="D15" s="13">
        <f t="shared" si="0"/>
        <v>49.112300598865865</v>
      </c>
      <c r="E15" s="32">
        <f t="shared" si="6"/>
        <v>24</v>
      </c>
      <c r="F15" s="49">
        <v>13279</v>
      </c>
      <c r="G15" s="13">
        <f t="shared" si="1"/>
        <v>35.18734432137368</v>
      </c>
      <c r="H15" s="32">
        <f t="shared" si="11"/>
        <v>27</v>
      </c>
      <c r="I15" s="8">
        <v>5925</v>
      </c>
      <c r="J15" s="30">
        <f t="shared" si="2"/>
        <v>15.700355079760453</v>
      </c>
      <c r="K15" s="33">
        <f t="shared" si="7"/>
        <v>9</v>
      </c>
      <c r="L15" s="22">
        <v>29286</v>
      </c>
      <c r="M15" s="19">
        <v>18534</v>
      </c>
      <c r="N15" s="18">
        <f t="shared" si="3"/>
        <v>63.286211841835694</v>
      </c>
      <c r="O15" s="32">
        <f t="shared" si="8"/>
        <v>21</v>
      </c>
      <c r="P15" s="19">
        <v>7751</v>
      </c>
      <c r="Q15" s="18">
        <f t="shared" si="4"/>
        <v>26.466571057843336</v>
      </c>
      <c r="R15" s="32">
        <f t="shared" si="9"/>
        <v>36</v>
      </c>
      <c r="S15" s="19">
        <v>3001</v>
      </c>
      <c r="T15" s="18">
        <f t="shared" si="5"/>
        <v>10.247217100320972</v>
      </c>
      <c r="U15" s="32">
        <f t="shared" si="10"/>
        <v>1</v>
      </c>
    </row>
    <row r="16" spans="1:21" ht="14.25" customHeight="1">
      <c r="A16" s="2" t="s">
        <v>8</v>
      </c>
      <c r="B16" s="49">
        <v>30855</v>
      </c>
      <c r="C16" s="49">
        <v>21782</v>
      </c>
      <c r="D16" s="13">
        <f t="shared" si="0"/>
        <v>70.59471722573328</v>
      </c>
      <c r="E16" s="32">
        <f t="shared" si="6"/>
        <v>10</v>
      </c>
      <c r="F16" s="49">
        <v>6875</v>
      </c>
      <c r="G16" s="13">
        <f t="shared" si="1"/>
        <v>22.281639928698752</v>
      </c>
      <c r="H16" s="32">
        <f t="shared" si="11"/>
        <v>37</v>
      </c>
      <c r="I16" s="8">
        <v>2198</v>
      </c>
      <c r="J16" s="30">
        <f t="shared" si="2"/>
        <v>7.1236428455679786</v>
      </c>
      <c r="K16" s="33">
        <f t="shared" si="7"/>
        <v>28</v>
      </c>
      <c r="L16" s="22">
        <v>28728</v>
      </c>
      <c r="M16" s="19">
        <v>21782</v>
      </c>
      <c r="N16" s="18">
        <f t="shared" si="3"/>
        <v>75.82149818991924</v>
      </c>
      <c r="O16" s="32">
        <f t="shared" si="8"/>
        <v>9</v>
      </c>
      <c r="P16" s="19">
        <v>6444</v>
      </c>
      <c r="Q16" s="18">
        <f t="shared" si="4"/>
        <v>22.431077694235587</v>
      </c>
      <c r="R16" s="32">
        <f t="shared" si="9"/>
        <v>37</v>
      </c>
      <c r="S16" s="19">
        <v>502</v>
      </c>
      <c r="T16" s="18">
        <f t="shared" si="5"/>
        <v>1.7474241158451684</v>
      </c>
      <c r="U16" s="32">
        <f t="shared" si="10"/>
        <v>28</v>
      </c>
    </row>
    <row r="17" spans="1:21" ht="14.25" customHeight="1">
      <c r="A17" s="2" t="s">
        <v>9</v>
      </c>
      <c r="B17" s="49">
        <v>30389</v>
      </c>
      <c r="C17" s="49">
        <v>16414</v>
      </c>
      <c r="D17" s="13">
        <f t="shared" si="0"/>
        <v>54.01296521767745</v>
      </c>
      <c r="E17" s="32">
        <f t="shared" si="6"/>
        <v>17</v>
      </c>
      <c r="F17" s="49">
        <v>11000</v>
      </c>
      <c r="G17" s="13">
        <f t="shared" si="1"/>
        <v>36.197308236532955</v>
      </c>
      <c r="H17" s="32">
        <f t="shared" si="11"/>
        <v>26</v>
      </c>
      <c r="I17" s="8">
        <v>2975</v>
      </c>
      <c r="J17" s="30">
        <f t="shared" si="2"/>
        <v>9.789726545789595</v>
      </c>
      <c r="K17" s="33">
        <f t="shared" si="7"/>
        <v>18</v>
      </c>
      <c r="L17" s="22">
        <v>33242</v>
      </c>
      <c r="M17" s="19">
        <v>16414</v>
      </c>
      <c r="N17" s="18">
        <f t="shared" si="3"/>
        <v>49.377293784970824</v>
      </c>
      <c r="O17" s="32">
        <f t="shared" si="8"/>
        <v>37</v>
      </c>
      <c r="P17" s="19">
        <v>15387</v>
      </c>
      <c r="Q17" s="18">
        <f t="shared" si="4"/>
        <v>46.28782865050238</v>
      </c>
      <c r="R17" s="32">
        <f t="shared" si="9"/>
        <v>11</v>
      </c>
      <c r="S17" s="19">
        <v>1441</v>
      </c>
      <c r="T17" s="18">
        <f t="shared" si="5"/>
        <v>4.334877564526804</v>
      </c>
      <c r="U17" s="32">
        <f t="shared" si="10"/>
        <v>16</v>
      </c>
    </row>
    <row r="18" spans="1:21" ht="14.25" customHeight="1">
      <c r="A18" s="2" t="s">
        <v>10</v>
      </c>
      <c r="B18" s="49">
        <v>34986</v>
      </c>
      <c r="C18" s="49">
        <v>20332</v>
      </c>
      <c r="D18" s="13">
        <f t="shared" si="0"/>
        <v>58.11467444120505</v>
      </c>
      <c r="E18" s="32">
        <f t="shared" si="6"/>
        <v>14</v>
      </c>
      <c r="F18" s="49">
        <v>8911</v>
      </c>
      <c r="G18" s="13">
        <f t="shared" si="1"/>
        <v>25.470188075230094</v>
      </c>
      <c r="H18" s="32">
        <f t="shared" si="11"/>
        <v>32</v>
      </c>
      <c r="I18" s="8">
        <v>5743</v>
      </c>
      <c r="J18" s="30">
        <f t="shared" si="2"/>
        <v>16.415137483564855</v>
      </c>
      <c r="K18" s="33">
        <f t="shared" si="7"/>
        <v>7</v>
      </c>
      <c r="L18" s="22">
        <v>30527</v>
      </c>
      <c r="M18" s="19">
        <v>20332</v>
      </c>
      <c r="N18" s="18">
        <f t="shared" si="3"/>
        <v>66.60333475284175</v>
      </c>
      <c r="O18" s="32">
        <f t="shared" si="8"/>
        <v>16</v>
      </c>
      <c r="P18" s="19">
        <v>8774</v>
      </c>
      <c r="Q18" s="18">
        <f t="shared" si="4"/>
        <v>28.74176958102663</v>
      </c>
      <c r="R18" s="32">
        <f t="shared" si="9"/>
        <v>32</v>
      </c>
      <c r="S18" s="19">
        <v>1421</v>
      </c>
      <c r="T18" s="18">
        <f t="shared" si="5"/>
        <v>4.654895666131622</v>
      </c>
      <c r="U18" s="32">
        <f t="shared" si="10"/>
        <v>14</v>
      </c>
    </row>
    <row r="19" spans="1:21" ht="14.25" customHeight="1">
      <c r="A19" s="2" t="s">
        <v>11</v>
      </c>
      <c r="B19" s="49">
        <v>79245</v>
      </c>
      <c r="C19" s="49">
        <v>42307</v>
      </c>
      <c r="D19" s="13">
        <f t="shared" si="0"/>
        <v>53.38759543188844</v>
      </c>
      <c r="E19" s="32">
        <f t="shared" si="6"/>
        <v>18</v>
      </c>
      <c r="F19" s="49">
        <v>20584</v>
      </c>
      <c r="G19" s="13">
        <f t="shared" si="1"/>
        <v>25.97514038740615</v>
      </c>
      <c r="H19" s="32">
        <f t="shared" si="11"/>
        <v>31</v>
      </c>
      <c r="I19" s="8">
        <v>16354</v>
      </c>
      <c r="J19" s="30">
        <f t="shared" si="2"/>
        <v>20.637264180705408</v>
      </c>
      <c r="K19" s="33">
        <f t="shared" si="7"/>
        <v>4</v>
      </c>
      <c r="L19" s="22">
        <v>65410</v>
      </c>
      <c r="M19" s="19">
        <v>42307</v>
      </c>
      <c r="N19" s="18">
        <f t="shared" si="3"/>
        <v>64.67971258217398</v>
      </c>
      <c r="O19" s="32">
        <f t="shared" si="8"/>
        <v>19</v>
      </c>
      <c r="P19" s="19">
        <v>18092</v>
      </c>
      <c r="Q19" s="18">
        <f t="shared" si="4"/>
        <v>27.65937929980125</v>
      </c>
      <c r="R19" s="32">
        <f t="shared" si="9"/>
        <v>34</v>
      </c>
      <c r="S19" s="19">
        <v>5011</v>
      </c>
      <c r="T19" s="18">
        <f t="shared" si="5"/>
        <v>7.660908118024768</v>
      </c>
      <c r="U19" s="32">
        <f t="shared" si="10"/>
        <v>4</v>
      </c>
    </row>
    <row r="20" spans="1:21" ht="14.25" customHeight="1">
      <c r="A20" s="2" t="s">
        <v>12</v>
      </c>
      <c r="B20" s="49">
        <v>55759</v>
      </c>
      <c r="C20" s="49">
        <v>26776</v>
      </c>
      <c r="D20" s="13">
        <f t="shared" si="0"/>
        <v>48.020947291020285</v>
      </c>
      <c r="E20" s="32">
        <f t="shared" si="6"/>
        <v>25</v>
      </c>
      <c r="F20" s="49">
        <v>14171</v>
      </c>
      <c r="G20" s="13">
        <f t="shared" si="1"/>
        <v>25.41473125414731</v>
      </c>
      <c r="H20" s="32">
        <f t="shared" si="11"/>
        <v>33</v>
      </c>
      <c r="I20" s="8">
        <v>14812</v>
      </c>
      <c r="J20" s="30">
        <f t="shared" si="2"/>
        <v>26.564321454832402</v>
      </c>
      <c r="K20" s="33">
        <f t="shared" si="7"/>
        <v>2</v>
      </c>
      <c r="L20" s="22">
        <v>46163</v>
      </c>
      <c r="M20" s="19">
        <v>26776</v>
      </c>
      <c r="N20" s="18">
        <f t="shared" si="3"/>
        <v>58.00316270606329</v>
      </c>
      <c r="O20" s="32">
        <f t="shared" si="8"/>
        <v>28</v>
      </c>
      <c r="P20" s="19">
        <v>16115</v>
      </c>
      <c r="Q20" s="18">
        <f t="shared" si="4"/>
        <v>34.90890973290298</v>
      </c>
      <c r="R20" s="32">
        <f t="shared" si="9"/>
        <v>25</v>
      </c>
      <c r="S20" s="19">
        <v>3272</v>
      </c>
      <c r="T20" s="18">
        <f t="shared" si="5"/>
        <v>7.0879275610337285</v>
      </c>
      <c r="U20" s="32">
        <f t="shared" si="10"/>
        <v>5</v>
      </c>
    </row>
    <row r="21" spans="1:21" ht="14.25" customHeight="1">
      <c r="A21" s="2" t="s">
        <v>13</v>
      </c>
      <c r="B21" s="49">
        <v>17311</v>
      </c>
      <c r="C21" s="49">
        <v>8682</v>
      </c>
      <c r="D21" s="13">
        <f t="shared" si="0"/>
        <v>50.15308185546762</v>
      </c>
      <c r="E21" s="32">
        <f t="shared" si="6"/>
        <v>21</v>
      </c>
      <c r="F21" s="49">
        <v>7896</v>
      </c>
      <c r="G21" s="13">
        <f t="shared" si="1"/>
        <v>45.61261625556005</v>
      </c>
      <c r="H21" s="32">
        <f t="shared" si="11"/>
        <v>20</v>
      </c>
      <c r="I21" s="8">
        <v>733</v>
      </c>
      <c r="J21" s="30">
        <f t="shared" si="2"/>
        <v>4.23430188897233</v>
      </c>
      <c r="K21" s="33">
        <f t="shared" si="7"/>
        <v>35</v>
      </c>
      <c r="L21" s="22">
        <v>12747</v>
      </c>
      <c r="M21" s="19">
        <v>8682</v>
      </c>
      <c r="N21" s="18">
        <f t="shared" si="3"/>
        <v>68.11014356319134</v>
      </c>
      <c r="O21" s="32">
        <f t="shared" si="8"/>
        <v>13</v>
      </c>
      <c r="P21" s="19">
        <v>3956</v>
      </c>
      <c r="Q21" s="18">
        <f t="shared" si="4"/>
        <v>31.03475327528046</v>
      </c>
      <c r="R21" s="32">
        <f t="shared" si="9"/>
        <v>28</v>
      </c>
      <c r="S21" s="19">
        <v>109</v>
      </c>
      <c r="T21" s="18">
        <f t="shared" si="5"/>
        <v>0.8551031615282028</v>
      </c>
      <c r="U21" s="32">
        <f t="shared" si="10"/>
        <v>41</v>
      </c>
    </row>
    <row r="22" spans="1:21" ht="14.25" customHeight="1">
      <c r="A22" s="2" t="s">
        <v>14</v>
      </c>
      <c r="B22" s="49">
        <v>28291</v>
      </c>
      <c r="C22" s="49">
        <v>10893</v>
      </c>
      <c r="D22" s="13">
        <f t="shared" si="0"/>
        <v>38.5034109787565</v>
      </c>
      <c r="E22" s="32">
        <f t="shared" si="6"/>
        <v>38</v>
      </c>
      <c r="F22" s="49">
        <v>14378</v>
      </c>
      <c r="G22" s="13">
        <f t="shared" si="1"/>
        <v>50.82181612526953</v>
      </c>
      <c r="H22" s="32">
        <f t="shared" si="11"/>
        <v>10</v>
      </c>
      <c r="I22" s="8">
        <v>3020</v>
      </c>
      <c r="J22" s="30">
        <f t="shared" si="2"/>
        <v>10.674772895973984</v>
      </c>
      <c r="K22" s="33">
        <f t="shared" si="7"/>
        <v>16</v>
      </c>
      <c r="L22" s="22">
        <v>20449</v>
      </c>
      <c r="M22" s="19">
        <v>10893</v>
      </c>
      <c r="N22" s="18">
        <f t="shared" si="3"/>
        <v>53.26910851386376</v>
      </c>
      <c r="O22" s="32">
        <f t="shared" si="8"/>
        <v>33</v>
      </c>
      <c r="P22" s="19">
        <v>8831</v>
      </c>
      <c r="Q22" s="18">
        <f t="shared" si="4"/>
        <v>43.185485842828506</v>
      </c>
      <c r="R22" s="32">
        <f t="shared" si="9"/>
        <v>15</v>
      </c>
      <c r="S22" s="19">
        <v>725</v>
      </c>
      <c r="T22" s="18">
        <f t="shared" si="5"/>
        <v>3.545405643307741</v>
      </c>
      <c r="U22" s="32">
        <f t="shared" si="10"/>
        <v>20</v>
      </c>
    </row>
    <row r="23" spans="1:21" ht="14.25" customHeight="1">
      <c r="A23" s="2" t="s">
        <v>15</v>
      </c>
      <c r="B23" s="49">
        <v>15929</v>
      </c>
      <c r="C23" s="49">
        <v>12249</v>
      </c>
      <c r="D23" s="13">
        <f t="shared" si="0"/>
        <v>76.89748257894406</v>
      </c>
      <c r="E23" s="32">
        <f t="shared" si="6"/>
        <v>7</v>
      </c>
      <c r="F23" s="49">
        <v>3540</v>
      </c>
      <c r="G23" s="13">
        <f t="shared" si="1"/>
        <v>22.22361730177663</v>
      </c>
      <c r="H23" s="32">
        <f t="shared" si="11"/>
        <v>38</v>
      </c>
      <c r="I23" s="8">
        <v>140</v>
      </c>
      <c r="J23" s="30">
        <f t="shared" si="2"/>
        <v>0.8789001192793019</v>
      </c>
      <c r="K23" s="33">
        <f t="shared" si="7"/>
        <v>42</v>
      </c>
      <c r="L23" s="22">
        <v>14632</v>
      </c>
      <c r="M23" s="19">
        <v>12249</v>
      </c>
      <c r="N23" s="18">
        <f t="shared" si="3"/>
        <v>83.71377802077639</v>
      </c>
      <c r="O23" s="32">
        <f t="shared" si="8"/>
        <v>7</v>
      </c>
      <c r="P23" s="19">
        <v>2137</v>
      </c>
      <c r="Q23" s="18">
        <f t="shared" si="4"/>
        <v>14.60497539639147</v>
      </c>
      <c r="R23" s="32">
        <f t="shared" si="9"/>
        <v>40</v>
      </c>
      <c r="S23" s="19">
        <v>246</v>
      </c>
      <c r="T23" s="18">
        <f t="shared" si="5"/>
        <v>1.6812465828321486</v>
      </c>
      <c r="U23" s="32">
        <f t="shared" si="10"/>
        <v>29</v>
      </c>
    </row>
    <row r="24" spans="1:21" ht="14.25" customHeight="1">
      <c r="A24" s="2" t="s">
        <v>16</v>
      </c>
      <c r="B24" s="49">
        <v>20083</v>
      </c>
      <c r="C24" s="49">
        <v>9141</v>
      </c>
      <c r="D24" s="13">
        <f t="shared" si="0"/>
        <v>45.51610815117264</v>
      </c>
      <c r="E24" s="32">
        <f t="shared" si="6"/>
        <v>29</v>
      </c>
      <c r="F24" s="49">
        <v>9762</v>
      </c>
      <c r="G24" s="13">
        <f t="shared" si="1"/>
        <v>48.60827565602749</v>
      </c>
      <c r="H24" s="32">
        <f t="shared" si="11"/>
        <v>13</v>
      </c>
      <c r="I24" s="8">
        <v>1180</v>
      </c>
      <c r="J24" s="30">
        <f t="shared" si="2"/>
        <v>5.87561619279988</v>
      </c>
      <c r="K24" s="33">
        <f t="shared" si="7"/>
        <v>30</v>
      </c>
      <c r="L24" s="22">
        <v>18426</v>
      </c>
      <c r="M24" s="19">
        <v>9141</v>
      </c>
      <c r="N24" s="18">
        <f t="shared" si="3"/>
        <v>49.609247802018885</v>
      </c>
      <c r="O24" s="32">
        <f t="shared" si="8"/>
        <v>36</v>
      </c>
      <c r="P24" s="19">
        <v>8925</v>
      </c>
      <c r="Q24" s="18">
        <f t="shared" si="4"/>
        <v>48.43699120807555</v>
      </c>
      <c r="R24" s="32">
        <f t="shared" si="9"/>
        <v>10</v>
      </c>
      <c r="S24" s="19">
        <v>360</v>
      </c>
      <c r="T24" s="18">
        <f t="shared" si="5"/>
        <v>1.9537609899055681</v>
      </c>
      <c r="U24" s="32">
        <f t="shared" si="10"/>
        <v>26</v>
      </c>
    </row>
    <row r="25" spans="1:21" ht="14.25" customHeight="1">
      <c r="A25" s="2" t="s">
        <v>17</v>
      </c>
      <c r="B25" s="49">
        <v>25150</v>
      </c>
      <c r="C25" s="49">
        <v>23026</v>
      </c>
      <c r="D25" s="13">
        <f t="shared" si="0"/>
        <v>91.55467196819086</v>
      </c>
      <c r="E25" s="32">
        <f t="shared" si="6"/>
        <v>4</v>
      </c>
      <c r="F25" s="49">
        <v>1936</v>
      </c>
      <c r="G25" s="13">
        <f t="shared" si="1"/>
        <v>7.697813121272366</v>
      </c>
      <c r="H25" s="32">
        <f t="shared" si="11"/>
        <v>44</v>
      </c>
      <c r="I25" s="8">
        <v>188</v>
      </c>
      <c r="J25" s="30">
        <f t="shared" si="2"/>
        <v>0.7475149105367793</v>
      </c>
      <c r="K25" s="33">
        <f t="shared" si="7"/>
        <v>44</v>
      </c>
      <c r="L25" s="22">
        <v>24292</v>
      </c>
      <c r="M25" s="19">
        <v>23026</v>
      </c>
      <c r="N25" s="18">
        <f t="shared" si="3"/>
        <v>94.78840770624075</v>
      </c>
      <c r="O25" s="32">
        <f t="shared" si="8"/>
        <v>1</v>
      </c>
      <c r="P25" s="19">
        <v>1077</v>
      </c>
      <c r="Q25" s="18">
        <f t="shared" si="4"/>
        <v>4.433558373126956</v>
      </c>
      <c r="R25" s="32">
        <f t="shared" si="9"/>
        <v>46</v>
      </c>
      <c r="S25" s="19">
        <v>189</v>
      </c>
      <c r="T25" s="18">
        <f t="shared" si="5"/>
        <v>0.7780339206323069</v>
      </c>
      <c r="U25" s="32">
        <f t="shared" si="10"/>
        <v>42</v>
      </c>
    </row>
    <row r="26" spans="1:21" ht="14.25" customHeight="1">
      <c r="A26" s="2" t="s">
        <v>18</v>
      </c>
      <c r="B26" s="49">
        <v>21209</v>
      </c>
      <c r="C26" s="49">
        <v>19439</v>
      </c>
      <c r="D26" s="13">
        <f t="shared" si="0"/>
        <v>91.65448630298458</v>
      </c>
      <c r="E26" s="32">
        <f t="shared" si="6"/>
        <v>3</v>
      </c>
      <c r="F26" s="49">
        <v>1716</v>
      </c>
      <c r="G26" s="13">
        <f t="shared" si="1"/>
        <v>8.0909048045641</v>
      </c>
      <c r="H26" s="32">
        <f t="shared" si="11"/>
        <v>43</v>
      </c>
      <c r="I26" s="8">
        <v>54</v>
      </c>
      <c r="J26" s="30">
        <f t="shared" si="2"/>
        <v>0.25460889245131785</v>
      </c>
      <c r="K26" s="33">
        <f t="shared" si="7"/>
        <v>45</v>
      </c>
      <c r="L26" s="22">
        <v>21119</v>
      </c>
      <c r="M26" s="19">
        <v>19439</v>
      </c>
      <c r="N26" s="18">
        <f t="shared" si="3"/>
        <v>92.04507789194564</v>
      </c>
      <c r="O26" s="32">
        <f t="shared" si="8"/>
        <v>2</v>
      </c>
      <c r="P26" s="19">
        <v>1573</v>
      </c>
      <c r="Q26" s="18">
        <f t="shared" si="4"/>
        <v>7.44826933093423</v>
      </c>
      <c r="R26" s="32">
        <f t="shared" si="9"/>
        <v>44</v>
      </c>
      <c r="S26" s="19">
        <v>107</v>
      </c>
      <c r="T26" s="18">
        <f t="shared" si="5"/>
        <v>0.5066527771201288</v>
      </c>
      <c r="U26" s="32">
        <f t="shared" si="10"/>
        <v>45</v>
      </c>
    </row>
    <row r="27" spans="1:21" ht="14.25" customHeight="1">
      <c r="A27" s="2" t="s">
        <v>19</v>
      </c>
      <c r="B27" s="49">
        <v>23401</v>
      </c>
      <c r="C27" s="49">
        <v>12353</v>
      </c>
      <c r="D27" s="13">
        <f t="shared" si="0"/>
        <v>52.78834237853083</v>
      </c>
      <c r="E27" s="32">
        <f t="shared" si="6"/>
        <v>19</v>
      </c>
      <c r="F27" s="49">
        <v>5313</v>
      </c>
      <c r="G27" s="13">
        <f t="shared" si="1"/>
        <v>22.70415794196829</v>
      </c>
      <c r="H27" s="32">
        <f t="shared" si="11"/>
        <v>36</v>
      </c>
      <c r="I27" s="8">
        <v>5735</v>
      </c>
      <c r="J27" s="30">
        <f t="shared" si="2"/>
        <v>24.507499679500878</v>
      </c>
      <c r="K27" s="33">
        <f t="shared" si="7"/>
        <v>3</v>
      </c>
      <c r="L27" s="22">
        <v>17232</v>
      </c>
      <c r="M27" s="19">
        <v>12353</v>
      </c>
      <c r="N27" s="18">
        <f t="shared" si="3"/>
        <v>71.6863974001857</v>
      </c>
      <c r="O27" s="32">
        <f t="shared" si="8"/>
        <v>10</v>
      </c>
      <c r="P27" s="19">
        <v>3684</v>
      </c>
      <c r="Q27" s="18">
        <f t="shared" si="4"/>
        <v>21.378830083565457</v>
      </c>
      <c r="R27" s="32">
        <f t="shared" si="9"/>
        <v>38</v>
      </c>
      <c r="S27" s="19">
        <v>1195</v>
      </c>
      <c r="T27" s="18">
        <f t="shared" si="5"/>
        <v>6.93477251624884</v>
      </c>
      <c r="U27" s="32">
        <f t="shared" si="10"/>
        <v>6</v>
      </c>
    </row>
    <row r="28" spans="1:21" ht="14.25" customHeight="1">
      <c r="A28" s="2" t="s">
        <v>20</v>
      </c>
      <c r="B28" s="49">
        <v>13357</v>
      </c>
      <c r="C28" s="49">
        <v>5158</v>
      </c>
      <c r="D28" s="13">
        <f t="shared" si="0"/>
        <v>38.616455790971024</v>
      </c>
      <c r="E28" s="32">
        <f t="shared" si="6"/>
        <v>37</v>
      </c>
      <c r="F28" s="49">
        <v>6147</v>
      </c>
      <c r="G28" s="13">
        <f t="shared" si="1"/>
        <v>46.02081305682414</v>
      </c>
      <c r="H28" s="32">
        <f t="shared" si="11"/>
        <v>18</v>
      </c>
      <c r="I28" s="8">
        <v>2052</v>
      </c>
      <c r="J28" s="30">
        <f t="shared" si="2"/>
        <v>15.362731152204837</v>
      </c>
      <c r="K28" s="33">
        <f t="shared" si="7"/>
        <v>10</v>
      </c>
      <c r="L28" s="22">
        <v>14026</v>
      </c>
      <c r="M28" s="19">
        <v>5158</v>
      </c>
      <c r="N28" s="18">
        <f t="shared" si="3"/>
        <v>36.774561528589764</v>
      </c>
      <c r="O28" s="32">
        <f t="shared" si="8"/>
        <v>45</v>
      </c>
      <c r="P28" s="19">
        <v>8155</v>
      </c>
      <c r="Q28" s="18">
        <f t="shared" si="4"/>
        <v>58.142021959218596</v>
      </c>
      <c r="R28" s="32">
        <f t="shared" si="9"/>
        <v>3</v>
      </c>
      <c r="S28" s="19">
        <v>713</v>
      </c>
      <c r="T28" s="18">
        <f t="shared" si="5"/>
        <v>5.083416512191644</v>
      </c>
      <c r="U28" s="32">
        <f t="shared" si="10"/>
        <v>11</v>
      </c>
    </row>
    <row r="29" spans="1:21" ht="14.25" customHeight="1">
      <c r="A29" s="2" t="s">
        <v>21</v>
      </c>
      <c r="B29" s="49">
        <v>12124</v>
      </c>
      <c r="C29" s="49">
        <v>4382</v>
      </c>
      <c r="D29" s="13">
        <f t="shared" si="0"/>
        <v>36.1431870669746</v>
      </c>
      <c r="E29" s="32">
        <f t="shared" si="6"/>
        <v>41</v>
      </c>
      <c r="F29" s="49">
        <v>5524</v>
      </c>
      <c r="G29" s="13">
        <f t="shared" si="1"/>
        <v>45.56252062025734</v>
      </c>
      <c r="H29" s="32">
        <f t="shared" si="11"/>
        <v>21</v>
      </c>
      <c r="I29" s="8">
        <v>2218</v>
      </c>
      <c r="J29" s="30">
        <f t="shared" si="2"/>
        <v>18.29429231276806</v>
      </c>
      <c r="K29" s="34">
        <f t="shared" si="7"/>
        <v>6</v>
      </c>
      <c r="L29" s="22">
        <v>10568</v>
      </c>
      <c r="M29" s="19">
        <v>4382</v>
      </c>
      <c r="N29" s="18">
        <f t="shared" si="3"/>
        <v>41.464799394398185</v>
      </c>
      <c r="O29" s="32">
        <f t="shared" si="8"/>
        <v>41</v>
      </c>
      <c r="P29" s="19">
        <v>5520</v>
      </c>
      <c r="Q29" s="18">
        <f t="shared" si="4"/>
        <v>52.23315669947009</v>
      </c>
      <c r="R29" s="32">
        <f t="shared" si="9"/>
        <v>7</v>
      </c>
      <c r="S29" s="19">
        <v>666</v>
      </c>
      <c r="T29" s="18">
        <f t="shared" si="5"/>
        <v>6.302043906131718</v>
      </c>
      <c r="U29" s="32">
        <f t="shared" si="10"/>
        <v>7</v>
      </c>
    </row>
    <row r="30" spans="1:21" ht="14.25" customHeight="1">
      <c r="A30" s="2" t="s">
        <v>22</v>
      </c>
      <c r="B30" s="49">
        <v>7658</v>
      </c>
      <c r="C30" s="49">
        <v>3144</v>
      </c>
      <c r="D30" s="13">
        <f t="shared" si="0"/>
        <v>41.05510577174197</v>
      </c>
      <c r="E30" s="32">
        <f t="shared" si="6"/>
        <v>33</v>
      </c>
      <c r="F30" s="49">
        <v>3556</v>
      </c>
      <c r="G30" s="13">
        <f t="shared" si="1"/>
        <v>46.435100548446066</v>
      </c>
      <c r="H30" s="32">
        <f t="shared" si="11"/>
        <v>15</v>
      </c>
      <c r="I30" s="8">
        <v>958</v>
      </c>
      <c r="J30" s="30">
        <f t="shared" si="2"/>
        <v>12.509793679811962</v>
      </c>
      <c r="K30" s="33">
        <f t="shared" si="7"/>
        <v>12</v>
      </c>
      <c r="L30" s="22">
        <v>11445</v>
      </c>
      <c r="M30" s="19">
        <v>3144</v>
      </c>
      <c r="N30" s="18">
        <f t="shared" si="3"/>
        <v>27.47051114023591</v>
      </c>
      <c r="O30" s="32">
        <f t="shared" si="8"/>
        <v>46</v>
      </c>
      <c r="P30" s="19">
        <v>7609</v>
      </c>
      <c r="Q30" s="18">
        <f t="shared" si="4"/>
        <v>66.48318042813456</v>
      </c>
      <c r="R30" s="32">
        <f t="shared" si="9"/>
        <v>1</v>
      </c>
      <c r="S30" s="19">
        <v>692</v>
      </c>
      <c r="T30" s="18">
        <f t="shared" si="5"/>
        <v>6.046308431629532</v>
      </c>
      <c r="U30" s="32">
        <f t="shared" si="10"/>
        <v>8</v>
      </c>
    </row>
    <row r="31" spans="1:21" ht="14.25" customHeight="1">
      <c r="A31" s="2" t="s">
        <v>23</v>
      </c>
      <c r="B31" s="49">
        <v>18234</v>
      </c>
      <c r="C31" s="49">
        <v>8171</v>
      </c>
      <c r="D31" s="13">
        <f t="shared" si="0"/>
        <v>44.81188987605572</v>
      </c>
      <c r="E31" s="32">
        <f t="shared" si="6"/>
        <v>30</v>
      </c>
      <c r="F31" s="49">
        <v>8627</v>
      </c>
      <c r="G31" s="13">
        <f t="shared" si="1"/>
        <v>47.31271251508172</v>
      </c>
      <c r="H31" s="32">
        <f t="shared" si="11"/>
        <v>14</v>
      </c>
      <c r="I31" s="8">
        <v>1436</v>
      </c>
      <c r="J31" s="30">
        <f t="shared" si="2"/>
        <v>7.8753976088625635</v>
      </c>
      <c r="K31" s="33">
        <f t="shared" si="7"/>
        <v>24</v>
      </c>
      <c r="L31" s="22">
        <v>13466</v>
      </c>
      <c r="M31" s="19">
        <v>8171</v>
      </c>
      <c r="N31" s="18">
        <f t="shared" si="3"/>
        <v>60.67874647259765</v>
      </c>
      <c r="O31" s="32">
        <f t="shared" si="8"/>
        <v>24</v>
      </c>
      <c r="P31" s="19">
        <v>5000</v>
      </c>
      <c r="Q31" s="18">
        <f t="shared" si="4"/>
        <v>37.1305510173771</v>
      </c>
      <c r="R31" s="32">
        <f t="shared" si="9"/>
        <v>21</v>
      </c>
      <c r="S31" s="19">
        <v>295</v>
      </c>
      <c r="T31" s="18">
        <f t="shared" si="5"/>
        <v>2.1907025100252486</v>
      </c>
      <c r="U31" s="32">
        <f t="shared" si="10"/>
        <v>25</v>
      </c>
    </row>
    <row r="32" spans="1:21" ht="14.25" customHeight="1">
      <c r="A32" s="2" t="s">
        <v>24</v>
      </c>
      <c r="B32" s="49">
        <v>3275</v>
      </c>
      <c r="C32" s="49">
        <v>1329</v>
      </c>
      <c r="D32" s="13">
        <f t="shared" si="0"/>
        <v>40.58015267175573</v>
      </c>
      <c r="E32" s="32">
        <f t="shared" si="6"/>
        <v>34</v>
      </c>
      <c r="F32" s="49">
        <v>1629</v>
      </c>
      <c r="G32" s="13">
        <f t="shared" si="1"/>
        <v>49.74045801526717</v>
      </c>
      <c r="H32" s="32">
        <f t="shared" si="11"/>
        <v>11</v>
      </c>
      <c r="I32" s="8">
        <v>317</v>
      </c>
      <c r="J32" s="30">
        <f t="shared" si="2"/>
        <v>9.679389312977099</v>
      </c>
      <c r="K32" s="33">
        <f t="shared" si="7"/>
        <v>19</v>
      </c>
      <c r="L32" s="22">
        <v>2310</v>
      </c>
      <c r="M32" s="19">
        <v>1329</v>
      </c>
      <c r="N32" s="18">
        <f t="shared" si="3"/>
        <v>57.532467532467535</v>
      </c>
      <c r="O32" s="32">
        <f t="shared" si="8"/>
        <v>29</v>
      </c>
      <c r="P32" s="19">
        <v>874</v>
      </c>
      <c r="Q32" s="18">
        <f t="shared" si="4"/>
        <v>37.83549783549783</v>
      </c>
      <c r="R32" s="32">
        <f t="shared" si="9"/>
        <v>19</v>
      </c>
      <c r="S32" s="19">
        <v>107</v>
      </c>
      <c r="T32" s="18">
        <f t="shared" si="5"/>
        <v>4.632034632034632</v>
      </c>
      <c r="U32" s="32">
        <f t="shared" si="10"/>
        <v>15</v>
      </c>
    </row>
    <row r="33" spans="1:21" ht="14.25" customHeight="1">
      <c r="A33" s="2" t="s">
        <v>25</v>
      </c>
      <c r="B33" s="49">
        <v>15991</v>
      </c>
      <c r="C33" s="49">
        <v>7376</v>
      </c>
      <c r="D33" s="13">
        <f t="shared" si="0"/>
        <v>46.125945844537554</v>
      </c>
      <c r="E33" s="32">
        <f t="shared" si="6"/>
        <v>27</v>
      </c>
      <c r="F33" s="49">
        <v>7379</v>
      </c>
      <c r="G33" s="13">
        <f t="shared" si="1"/>
        <v>46.14470639734851</v>
      </c>
      <c r="H33" s="32">
        <f t="shared" si="11"/>
        <v>17</v>
      </c>
      <c r="I33" s="8">
        <v>1236</v>
      </c>
      <c r="J33" s="30">
        <f t="shared" si="2"/>
        <v>7.7293477581139385</v>
      </c>
      <c r="K33" s="33">
        <f t="shared" si="7"/>
        <v>25</v>
      </c>
      <c r="L33" s="22">
        <v>12265</v>
      </c>
      <c r="M33" s="19">
        <v>7376</v>
      </c>
      <c r="N33" s="18">
        <f t="shared" si="3"/>
        <v>60.13860578883</v>
      </c>
      <c r="O33" s="32">
        <f t="shared" si="8"/>
        <v>26</v>
      </c>
      <c r="P33" s="19">
        <v>4618</v>
      </c>
      <c r="Q33" s="18">
        <f t="shared" si="4"/>
        <v>37.65185487158582</v>
      </c>
      <c r="R33" s="32">
        <f t="shared" si="9"/>
        <v>20</v>
      </c>
      <c r="S33" s="19">
        <v>271</v>
      </c>
      <c r="T33" s="18">
        <f t="shared" si="5"/>
        <v>2.2095393395841825</v>
      </c>
      <c r="U33" s="32">
        <f t="shared" si="10"/>
        <v>24</v>
      </c>
    </row>
    <row r="34" spans="1:21" ht="14.25" customHeight="1">
      <c r="A34" s="2" t="s">
        <v>26</v>
      </c>
      <c r="B34" s="49">
        <v>4618</v>
      </c>
      <c r="C34" s="49">
        <v>2106</v>
      </c>
      <c r="D34" s="13">
        <f t="shared" si="0"/>
        <v>45.60415764400173</v>
      </c>
      <c r="E34" s="32">
        <f t="shared" si="6"/>
        <v>28</v>
      </c>
      <c r="F34" s="49">
        <v>2006</v>
      </c>
      <c r="G34" s="13">
        <f t="shared" si="1"/>
        <v>43.43871805976613</v>
      </c>
      <c r="H34" s="32">
        <f t="shared" si="11"/>
        <v>22</v>
      </c>
      <c r="I34" s="8">
        <v>506</v>
      </c>
      <c r="J34" s="30">
        <f t="shared" si="2"/>
        <v>10.957124296232134</v>
      </c>
      <c r="K34" s="33">
        <f t="shared" si="7"/>
        <v>15</v>
      </c>
      <c r="L34" s="22">
        <v>4060</v>
      </c>
      <c r="M34" s="19">
        <v>2106</v>
      </c>
      <c r="N34" s="18">
        <f t="shared" si="3"/>
        <v>51.871921182266014</v>
      </c>
      <c r="O34" s="32">
        <f t="shared" si="8"/>
        <v>35</v>
      </c>
      <c r="P34" s="19">
        <v>1635</v>
      </c>
      <c r="Q34" s="18">
        <f t="shared" si="4"/>
        <v>40.27093596059113</v>
      </c>
      <c r="R34" s="32">
        <f t="shared" si="9"/>
        <v>17</v>
      </c>
      <c r="S34" s="19">
        <v>319</v>
      </c>
      <c r="T34" s="18">
        <f t="shared" si="5"/>
        <v>7.857142857142857</v>
      </c>
      <c r="U34" s="32">
        <f t="shared" si="10"/>
        <v>3</v>
      </c>
    </row>
    <row r="35" spans="1:21" ht="14.25" customHeight="1">
      <c r="A35" s="2" t="s">
        <v>27</v>
      </c>
      <c r="B35" s="49">
        <v>11716</v>
      </c>
      <c r="C35" s="49">
        <v>4454</v>
      </c>
      <c r="D35" s="13">
        <f t="shared" si="0"/>
        <v>38.01638784568112</v>
      </c>
      <c r="E35" s="32">
        <f t="shared" si="6"/>
        <v>40</v>
      </c>
      <c r="F35" s="49">
        <v>6490</v>
      </c>
      <c r="G35" s="13">
        <f t="shared" si="1"/>
        <v>55.39433253670195</v>
      </c>
      <c r="H35" s="32">
        <f t="shared" si="11"/>
        <v>5</v>
      </c>
      <c r="I35" s="8">
        <v>772</v>
      </c>
      <c r="J35" s="30">
        <f t="shared" si="2"/>
        <v>6.589279617616935</v>
      </c>
      <c r="K35" s="33">
        <f t="shared" si="7"/>
        <v>29</v>
      </c>
      <c r="L35" s="22">
        <v>8380</v>
      </c>
      <c r="M35" s="19">
        <v>4454</v>
      </c>
      <c r="N35" s="18">
        <f t="shared" si="3"/>
        <v>53.15035799522673</v>
      </c>
      <c r="O35" s="32">
        <f t="shared" si="8"/>
        <v>34</v>
      </c>
      <c r="P35" s="19">
        <v>3841</v>
      </c>
      <c r="Q35" s="18">
        <f t="shared" si="4"/>
        <v>45.83532219570406</v>
      </c>
      <c r="R35" s="32">
        <f t="shared" si="9"/>
        <v>12</v>
      </c>
      <c r="S35" s="19">
        <v>85</v>
      </c>
      <c r="T35" s="18">
        <f t="shared" si="5"/>
        <v>1.0143198090692125</v>
      </c>
      <c r="U35" s="32">
        <f t="shared" si="10"/>
        <v>38</v>
      </c>
    </row>
    <row r="36" spans="1:21" ht="14.25" customHeight="1">
      <c r="A36" s="2" t="s">
        <v>28</v>
      </c>
      <c r="B36" s="49">
        <v>5430</v>
      </c>
      <c r="C36" s="49">
        <v>1912</v>
      </c>
      <c r="D36" s="13">
        <f t="shared" si="0"/>
        <v>35.21178637200737</v>
      </c>
      <c r="E36" s="32">
        <f t="shared" si="6"/>
        <v>43</v>
      </c>
      <c r="F36" s="49">
        <v>3022</v>
      </c>
      <c r="G36" s="13">
        <f t="shared" si="1"/>
        <v>55.65377532228361</v>
      </c>
      <c r="H36" s="32">
        <f t="shared" si="11"/>
        <v>4</v>
      </c>
      <c r="I36" s="8">
        <v>496</v>
      </c>
      <c r="J36" s="30">
        <f t="shared" si="2"/>
        <v>9.134438305709024</v>
      </c>
      <c r="K36" s="33">
        <f t="shared" si="7"/>
        <v>20</v>
      </c>
      <c r="L36" s="22">
        <v>4499</v>
      </c>
      <c r="M36" s="19">
        <v>1912</v>
      </c>
      <c r="N36" s="18">
        <f t="shared" si="3"/>
        <v>42.49833296288064</v>
      </c>
      <c r="O36" s="32">
        <f t="shared" si="8"/>
        <v>40</v>
      </c>
      <c r="P36" s="19">
        <v>2393</v>
      </c>
      <c r="Q36" s="18">
        <f t="shared" si="4"/>
        <v>53.18959768837519</v>
      </c>
      <c r="R36" s="32">
        <f t="shared" si="9"/>
        <v>6</v>
      </c>
      <c r="S36" s="19">
        <v>194</v>
      </c>
      <c r="T36" s="18">
        <f t="shared" si="5"/>
        <v>4.312069348744165</v>
      </c>
      <c r="U36" s="32">
        <f t="shared" si="10"/>
        <v>17</v>
      </c>
    </row>
    <row r="37" spans="1:21" ht="14.25" customHeight="1">
      <c r="A37" s="2" t="s">
        <v>29</v>
      </c>
      <c r="B37" s="49">
        <v>8994</v>
      </c>
      <c r="C37" s="49">
        <v>3847</v>
      </c>
      <c r="D37" s="13">
        <f t="shared" si="0"/>
        <v>42.77295975094507</v>
      </c>
      <c r="E37" s="32">
        <f t="shared" si="6"/>
        <v>32</v>
      </c>
      <c r="F37" s="49">
        <v>4409</v>
      </c>
      <c r="G37" s="13">
        <f t="shared" si="1"/>
        <v>49.02156993551257</v>
      </c>
      <c r="H37" s="32">
        <f t="shared" si="11"/>
        <v>12</v>
      </c>
      <c r="I37" s="8">
        <v>738</v>
      </c>
      <c r="J37" s="30">
        <f t="shared" si="2"/>
        <v>8.20547031354236</v>
      </c>
      <c r="K37" s="33">
        <f t="shared" si="7"/>
        <v>22</v>
      </c>
      <c r="L37" s="22">
        <v>9597</v>
      </c>
      <c r="M37" s="19">
        <v>3847</v>
      </c>
      <c r="N37" s="18">
        <f t="shared" si="3"/>
        <v>40.08544336771908</v>
      </c>
      <c r="O37" s="32">
        <f t="shared" si="8"/>
        <v>42</v>
      </c>
      <c r="P37" s="19">
        <v>5347</v>
      </c>
      <c r="Q37" s="18">
        <f t="shared" si="4"/>
        <v>55.71532770657497</v>
      </c>
      <c r="R37" s="32">
        <f t="shared" si="9"/>
        <v>4</v>
      </c>
      <c r="S37" s="19">
        <v>403</v>
      </c>
      <c r="T37" s="18">
        <f t="shared" si="5"/>
        <v>4.19922892570595</v>
      </c>
      <c r="U37" s="32">
        <f t="shared" si="10"/>
        <v>18</v>
      </c>
    </row>
    <row r="38" spans="1:21" ht="14.25" customHeight="1">
      <c r="A38" s="2" t="s">
        <v>30</v>
      </c>
      <c r="B38" s="49">
        <v>2473</v>
      </c>
      <c r="C38" s="49">
        <v>620</v>
      </c>
      <c r="D38" s="13">
        <f t="shared" si="0"/>
        <v>25.070764253942578</v>
      </c>
      <c r="E38" s="32">
        <f t="shared" si="6"/>
        <v>46</v>
      </c>
      <c r="F38" s="49">
        <v>1582</v>
      </c>
      <c r="G38" s="13">
        <f t="shared" si="1"/>
        <v>63.97088556409219</v>
      </c>
      <c r="H38" s="32">
        <f t="shared" si="11"/>
        <v>1</v>
      </c>
      <c r="I38" s="8">
        <v>271</v>
      </c>
      <c r="J38" s="30">
        <f t="shared" si="2"/>
        <v>10.958350181965224</v>
      </c>
      <c r="K38" s="33">
        <f t="shared" si="7"/>
        <v>14</v>
      </c>
      <c r="L38" s="22">
        <v>1550</v>
      </c>
      <c r="M38" s="19">
        <v>620</v>
      </c>
      <c r="N38" s="18">
        <f t="shared" si="3"/>
        <v>40</v>
      </c>
      <c r="O38" s="32">
        <f t="shared" si="8"/>
        <v>43</v>
      </c>
      <c r="P38" s="19">
        <v>915</v>
      </c>
      <c r="Q38" s="18">
        <f t="shared" si="4"/>
        <v>59.03225806451613</v>
      </c>
      <c r="R38" s="32">
        <f t="shared" si="9"/>
        <v>2</v>
      </c>
      <c r="S38" s="19">
        <v>15</v>
      </c>
      <c r="T38" s="18">
        <f t="shared" si="5"/>
        <v>0.967741935483871</v>
      </c>
      <c r="U38" s="32">
        <f t="shared" si="10"/>
        <v>40</v>
      </c>
    </row>
    <row r="39" spans="1:21" ht="14.25" customHeight="1">
      <c r="A39" s="2" t="s">
        <v>31</v>
      </c>
      <c r="B39" s="49">
        <v>14656</v>
      </c>
      <c r="C39" s="49">
        <v>8114</v>
      </c>
      <c r="D39" s="13">
        <f t="shared" si="0"/>
        <v>55.36299126637555</v>
      </c>
      <c r="E39" s="32">
        <f t="shared" si="6"/>
        <v>16</v>
      </c>
      <c r="F39" s="49">
        <v>5937</v>
      </c>
      <c r="G39" s="13">
        <f t="shared" si="1"/>
        <v>40.50900655021834</v>
      </c>
      <c r="H39" s="32">
        <f t="shared" si="11"/>
        <v>24</v>
      </c>
      <c r="I39" s="8">
        <v>605</v>
      </c>
      <c r="J39" s="30">
        <f t="shared" si="2"/>
        <v>4.128002183406113</v>
      </c>
      <c r="K39" s="33">
        <f t="shared" si="7"/>
        <v>36</v>
      </c>
      <c r="L39" s="22">
        <v>12851</v>
      </c>
      <c r="M39" s="19">
        <v>8114</v>
      </c>
      <c r="N39" s="18">
        <f t="shared" si="3"/>
        <v>63.139055326433734</v>
      </c>
      <c r="O39" s="32">
        <f t="shared" si="8"/>
        <v>22</v>
      </c>
      <c r="P39" s="19">
        <v>4521</v>
      </c>
      <c r="Q39" s="18">
        <f t="shared" si="4"/>
        <v>35.18014162321998</v>
      </c>
      <c r="R39" s="32">
        <f t="shared" si="9"/>
        <v>24</v>
      </c>
      <c r="S39" s="19">
        <v>216</v>
      </c>
      <c r="T39" s="18">
        <f t="shared" si="5"/>
        <v>1.6808030503462765</v>
      </c>
      <c r="U39" s="32">
        <f t="shared" si="10"/>
        <v>30</v>
      </c>
    </row>
    <row r="40" spans="1:21" ht="14.25" customHeight="1">
      <c r="A40" s="2" t="s">
        <v>32</v>
      </c>
      <c r="B40" s="49">
        <v>13707</v>
      </c>
      <c r="C40" s="49">
        <v>5462</v>
      </c>
      <c r="D40" s="13">
        <f t="shared" si="0"/>
        <v>39.84825271758955</v>
      </c>
      <c r="E40" s="32">
        <f t="shared" si="6"/>
        <v>36</v>
      </c>
      <c r="F40" s="49">
        <v>7569</v>
      </c>
      <c r="G40" s="13">
        <f t="shared" si="1"/>
        <v>55.21996060407092</v>
      </c>
      <c r="H40" s="32">
        <f t="shared" si="11"/>
        <v>6</v>
      </c>
      <c r="I40" s="8">
        <v>676</v>
      </c>
      <c r="J40" s="30">
        <f t="shared" si="2"/>
        <v>4.9317866783395345</v>
      </c>
      <c r="K40" s="33">
        <f t="shared" si="7"/>
        <v>34</v>
      </c>
      <c r="L40" s="22">
        <v>9926</v>
      </c>
      <c r="M40" s="19">
        <v>5462</v>
      </c>
      <c r="N40" s="18">
        <f t="shared" si="3"/>
        <v>55.02720128954262</v>
      </c>
      <c r="O40" s="32">
        <f t="shared" si="8"/>
        <v>30</v>
      </c>
      <c r="P40" s="19">
        <v>3968</v>
      </c>
      <c r="Q40" s="18">
        <f t="shared" si="4"/>
        <v>39.97582107596212</v>
      </c>
      <c r="R40" s="32">
        <f t="shared" si="9"/>
        <v>18</v>
      </c>
      <c r="S40" s="19">
        <v>496</v>
      </c>
      <c r="T40" s="18">
        <f t="shared" si="5"/>
        <v>4.996977634495265</v>
      </c>
      <c r="U40" s="32">
        <f t="shared" si="10"/>
        <v>13</v>
      </c>
    </row>
    <row r="41" spans="1:21" ht="14.25" customHeight="1">
      <c r="A41" s="2" t="s">
        <v>33</v>
      </c>
      <c r="B41" s="49">
        <v>13798</v>
      </c>
      <c r="C41" s="49">
        <v>5928</v>
      </c>
      <c r="D41" s="13">
        <f t="shared" si="0"/>
        <v>42.96274822438034</v>
      </c>
      <c r="E41" s="32">
        <f t="shared" si="6"/>
        <v>31</v>
      </c>
      <c r="F41" s="49">
        <v>7140</v>
      </c>
      <c r="G41" s="13">
        <f t="shared" si="1"/>
        <v>51.74662994636904</v>
      </c>
      <c r="H41" s="32">
        <f t="shared" si="11"/>
        <v>9</v>
      </c>
      <c r="I41" s="8">
        <v>730</v>
      </c>
      <c r="J41" s="30">
        <f t="shared" si="2"/>
        <v>5.290621829250616</v>
      </c>
      <c r="K41" s="33">
        <f t="shared" si="7"/>
        <v>32</v>
      </c>
      <c r="L41" s="22">
        <v>10195</v>
      </c>
      <c r="M41" s="19">
        <v>5928</v>
      </c>
      <c r="N41" s="18">
        <f t="shared" si="3"/>
        <v>58.14615007356547</v>
      </c>
      <c r="O41" s="32">
        <f t="shared" si="8"/>
        <v>27</v>
      </c>
      <c r="P41" s="19">
        <v>4144</v>
      </c>
      <c r="Q41" s="18">
        <f t="shared" si="4"/>
        <v>40.64737616478666</v>
      </c>
      <c r="R41" s="32">
        <f t="shared" si="9"/>
        <v>16</v>
      </c>
      <c r="S41" s="19">
        <v>123</v>
      </c>
      <c r="T41" s="18">
        <f t="shared" si="5"/>
        <v>1.2064737616478665</v>
      </c>
      <c r="U41" s="32">
        <f t="shared" si="10"/>
        <v>37</v>
      </c>
    </row>
    <row r="42" spans="1:21" ht="14.25" customHeight="1">
      <c r="A42" s="2" t="s">
        <v>34</v>
      </c>
      <c r="B42" s="49">
        <v>9923</v>
      </c>
      <c r="C42" s="49">
        <v>3072</v>
      </c>
      <c r="D42" s="13">
        <f t="shared" si="0"/>
        <v>30.958379522321877</v>
      </c>
      <c r="E42" s="32">
        <f t="shared" si="6"/>
        <v>45</v>
      </c>
      <c r="F42" s="49">
        <v>6094</v>
      </c>
      <c r="G42" s="13">
        <f t="shared" si="1"/>
        <v>61.41287916960596</v>
      </c>
      <c r="H42" s="32">
        <f t="shared" si="11"/>
        <v>2</v>
      </c>
      <c r="I42" s="8">
        <v>757</v>
      </c>
      <c r="J42" s="30">
        <f t="shared" si="2"/>
        <v>7.628741308072155</v>
      </c>
      <c r="K42" s="33">
        <f t="shared" si="7"/>
        <v>26</v>
      </c>
      <c r="L42" s="22">
        <v>6992</v>
      </c>
      <c r="M42" s="19">
        <v>3072</v>
      </c>
      <c r="N42" s="18">
        <f t="shared" si="3"/>
        <v>43.93592677345538</v>
      </c>
      <c r="O42" s="32">
        <f t="shared" si="8"/>
        <v>39</v>
      </c>
      <c r="P42" s="19">
        <v>3835</v>
      </c>
      <c r="Q42" s="18">
        <f t="shared" si="4"/>
        <v>54.848398169336384</v>
      </c>
      <c r="R42" s="32">
        <f t="shared" si="9"/>
        <v>5</v>
      </c>
      <c r="S42" s="19">
        <v>85</v>
      </c>
      <c r="T42" s="18">
        <f t="shared" si="5"/>
        <v>1.215675057208238</v>
      </c>
      <c r="U42" s="32">
        <f t="shared" si="10"/>
        <v>36</v>
      </c>
    </row>
    <row r="43" spans="1:21" ht="14.25" customHeight="1">
      <c r="A43" s="2" t="s">
        <v>35</v>
      </c>
      <c r="B43" s="49">
        <v>5364</v>
      </c>
      <c r="C43" s="49">
        <v>1926</v>
      </c>
      <c r="D43" s="13">
        <f t="shared" si="0"/>
        <v>35.90604026845637</v>
      </c>
      <c r="E43" s="32">
        <f t="shared" si="6"/>
        <v>42</v>
      </c>
      <c r="F43" s="49">
        <v>2781</v>
      </c>
      <c r="G43" s="13">
        <f t="shared" si="1"/>
        <v>51.84563758389261</v>
      </c>
      <c r="H43" s="32">
        <f t="shared" si="11"/>
        <v>8</v>
      </c>
      <c r="I43" s="8">
        <v>657</v>
      </c>
      <c r="J43" s="30">
        <f t="shared" si="2"/>
        <v>12.248322147651008</v>
      </c>
      <c r="K43" s="33">
        <f t="shared" si="7"/>
        <v>13</v>
      </c>
      <c r="L43" s="22">
        <v>4873</v>
      </c>
      <c r="M43" s="19">
        <v>1926</v>
      </c>
      <c r="N43" s="18">
        <f t="shared" si="3"/>
        <v>39.523907243997535</v>
      </c>
      <c r="O43" s="32">
        <f t="shared" si="8"/>
        <v>44</v>
      </c>
      <c r="P43" s="19">
        <v>2494</v>
      </c>
      <c r="Q43" s="18">
        <f t="shared" si="4"/>
        <v>51.17997127026472</v>
      </c>
      <c r="R43" s="32">
        <f t="shared" si="9"/>
        <v>9</v>
      </c>
      <c r="S43" s="19">
        <v>453</v>
      </c>
      <c r="T43" s="18">
        <f t="shared" si="5"/>
        <v>9.29612148573774</v>
      </c>
      <c r="U43" s="32">
        <f t="shared" si="10"/>
        <v>2</v>
      </c>
    </row>
    <row r="44" spans="1:21" ht="14.25" customHeight="1">
      <c r="A44" s="2" t="s">
        <v>36</v>
      </c>
      <c r="B44" s="49">
        <v>3398</v>
      </c>
      <c r="C44" s="49">
        <v>1188</v>
      </c>
      <c r="D44" s="13">
        <f t="shared" si="0"/>
        <v>34.96174220129488</v>
      </c>
      <c r="E44" s="32">
        <f t="shared" si="6"/>
        <v>44</v>
      </c>
      <c r="F44" s="49">
        <v>2011</v>
      </c>
      <c r="G44" s="13">
        <f t="shared" si="1"/>
        <v>59.18187168922896</v>
      </c>
      <c r="H44" s="32">
        <f t="shared" si="11"/>
        <v>3</v>
      </c>
      <c r="I44" s="8">
        <v>199</v>
      </c>
      <c r="J44" s="30">
        <f t="shared" si="2"/>
        <v>5.856386109476162</v>
      </c>
      <c r="K44" s="33">
        <f t="shared" si="7"/>
        <v>31</v>
      </c>
      <c r="L44" s="22">
        <v>2523</v>
      </c>
      <c r="M44" s="19">
        <v>1188</v>
      </c>
      <c r="N44" s="18">
        <f t="shared" si="3"/>
        <v>47.08680142687277</v>
      </c>
      <c r="O44" s="32">
        <f t="shared" si="8"/>
        <v>38</v>
      </c>
      <c r="P44" s="19">
        <v>1301</v>
      </c>
      <c r="Q44" s="18">
        <f t="shared" si="4"/>
        <v>51.56559651208879</v>
      </c>
      <c r="R44" s="32">
        <f t="shared" si="9"/>
        <v>8</v>
      </c>
      <c r="S44" s="19">
        <v>34</v>
      </c>
      <c r="T44" s="18">
        <f t="shared" si="5"/>
        <v>1.3476020610384463</v>
      </c>
      <c r="U44" s="32">
        <f t="shared" si="10"/>
        <v>34</v>
      </c>
    </row>
    <row r="45" spans="1:21" ht="14.25" customHeight="1">
      <c r="A45" s="2" t="s">
        <v>37</v>
      </c>
      <c r="B45" s="49">
        <v>6072</v>
      </c>
      <c r="C45" s="49">
        <v>2458</v>
      </c>
      <c r="D45" s="13">
        <f t="shared" si="0"/>
        <v>40.48089591567852</v>
      </c>
      <c r="E45" s="32">
        <f t="shared" si="6"/>
        <v>35</v>
      </c>
      <c r="F45" s="49">
        <v>3156</v>
      </c>
      <c r="G45" s="13">
        <f t="shared" si="1"/>
        <v>51.976284584980235</v>
      </c>
      <c r="H45" s="32">
        <f t="shared" si="11"/>
        <v>7</v>
      </c>
      <c r="I45" s="8">
        <v>458</v>
      </c>
      <c r="J45" s="30">
        <f t="shared" si="2"/>
        <v>7.542819499341238</v>
      </c>
      <c r="K45" s="34">
        <f t="shared" si="7"/>
        <v>27</v>
      </c>
      <c r="L45" s="22">
        <v>4610</v>
      </c>
      <c r="M45" s="19">
        <v>2458</v>
      </c>
      <c r="N45" s="18">
        <f t="shared" si="3"/>
        <v>53.31887201735358</v>
      </c>
      <c r="O45" s="32">
        <f t="shared" si="8"/>
        <v>32</v>
      </c>
      <c r="P45" s="19">
        <v>2079</v>
      </c>
      <c r="Q45" s="18">
        <f t="shared" si="4"/>
        <v>45.09761388286334</v>
      </c>
      <c r="R45" s="32">
        <f t="shared" si="9"/>
        <v>13</v>
      </c>
      <c r="S45" s="19">
        <v>73</v>
      </c>
      <c r="T45" s="18">
        <f t="shared" si="5"/>
        <v>1.58351409978308</v>
      </c>
      <c r="U45" s="32">
        <f t="shared" si="10"/>
        <v>31</v>
      </c>
    </row>
    <row r="46" spans="1:21" ht="14.25" customHeight="1">
      <c r="A46" s="2" t="s">
        <v>41</v>
      </c>
      <c r="B46" s="49">
        <v>2514</v>
      </c>
      <c r="C46" s="49">
        <v>1252</v>
      </c>
      <c r="D46" s="13">
        <f t="shared" si="0"/>
        <v>49.801113762927606</v>
      </c>
      <c r="E46" s="32">
        <f t="shared" si="6"/>
        <v>22</v>
      </c>
      <c r="F46" s="49">
        <v>1167</v>
      </c>
      <c r="G46" s="13">
        <f t="shared" si="1"/>
        <v>46.420047732696894</v>
      </c>
      <c r="H46" s="32">
        <f t="shared" si="11"/>
        <v>16</v>
      </c>
      <c r="I46" s="8">
        <v>95</v>
      </c>
      <c r="J46" s="30">
        <f t="shared" si="2"/>
        <v>3.7788385043754973</v>
      </c>
      <c r="K46" s="33">
        <f t="shared" si="7"/>
        <v>38</v>
      </c>
      <c r="L46" s="22">
        <v>1823</v>
      </c>
      <c r="M46" s="19">
        <v>1252</v>
      </c>
      <c r="N46" s="18">
        <f t="shared" si="3"/>
        <v>68.67800329127812</v>
      </c>
      <c r="O46" s="32">
        <f t="shared" si="8"/>
        <v>12</v>
      </c>
      <c r="P46" s="19">
        <v>553</v>
      </c>
      <c r="Q46" s="18">
        <f t="shared" si="4"/>
        <v>30.33461327482172</v>
      </c>
      <c r="R46" s="32">
        <f t="shared" si="9"/>
        <v>29</v>
      </c>
      <c r="S46" s="19">
        <v>18</v>
      </c>
      <c r="T46" s="18">
        <f t="shared" si="5"/>
        <v>0.9873834339001646</v>
      </c>
      <c r="U46" s="32">
        <f t="shared" si="10"/>
        <v>39</v>
      </c>
    </row>
    <row r="47" spans="1:21" ht="14.25" customHeight="1">
      <c r="A47" s="2" t="s">
        <v>38</v>
      </c>
      <c r="B47" s="49">
        <v>7007</v>
      </c>
      <c r="C47" s="49">
        <v>3478</v>
      </c>
      <c r="D47" s="13">
        <f t="shared" si="0"/>
        <v>49.63607820750678</v>
      </c>
      <c r="E47" s="32">
        <f t="shared" si="6"/>
        <v>23</v>
      </c>
      <c r="F47" s="49">
        <v>2975</v>
      </c>
      <c r="G47" s="13">
        <f t="shared" si="1"/>
        <v>42.45754245754246</v>
      </c>
      <c r="H47" s="32">
        <f t="shared" si="11"/>
        <v>23</v>
      </c>
      <c r="I47" s="8">
        <v>554</v>
      </c>
      <c r="J47" s="30">
        <f t="shared" si="2"/>
        <v>7.906379334950763</v>
      </c>
      <c r="K47" s="33">
        <f t="shared" si="7"/>
        <v>23</v>
      </c>
      <c r="L47" s="22">
        <v>5035</v>
      </c>
      <c r="M47" s="19">
        <v>3478</v>
      </c>
      <c r="N47" s="18">
        <f t="shared" si="3"/>
        <v>69.07646474677259</v>
      </c>
      <c r="O47" s="32">
        <f t="shared" si="8"/>
        <v>11</v>
      </c>
      <c r="P47" s="19">
        <v>1465</v>
      </c>
      <c r="Q47" s="18">
        <f t="shared" si="4"/>
        <v>29.096325719960277</v>
      </c>
      <c r="R47" s="32">
        <f t="shared" si="9"/>
        <v>31</v>
      </c>
      <c r="S47" s="19">
        <v>92</v>
      </c>
      <c r="T47" s="18">
        <f t="shared" si="5"/>
        <v>1.8272095332671303</v>
      </c>
      <c r="U47" s="32">
        <f t="shared" si="10"/>
        <v>27</v>
      </c>
    </row>
    <row r="48" spans="1:21" ht="14.25" customHeight="1">
      <c r="A48" s="2" t="s">
        <v>42</v>
      </c>
      <c r="B48" s="49">
        <v>5565</v>
      </c>
      <c r="C48" s="49">
        <v>4212</v>
      </c>
      <c r="D48" s="13">
        <f t="shared" si="0"/>
        <v>75.68733153638814</v>
      </c>
      <c r="E48" s="32">
        <f t="shared" si="6"/>
        <v>8</v>
      </c>
      <c r="F48" s="49">
        <v>1269</v>
      </c>
      <c r="G48" s="13">
        <f t="shared" si="1"/>
        <v>22.803234501347706</v>
      </c>
      <c r="H48" s="32">
        <f t="shared" si="11"/>
        <v>35</v>
      </c>
      <c r="I48" s="8">
        <v>84</v>
      </c>
      <c r="J48" s="30">
        <f t="shared" si="2"/>
        <v>1.509433962264151</v>
      </c>
      <c r="K48" s="33">
        <f t="shared" si="7"/>
        <v>41</v>
      </c>
      <c r="L48" s="22">
        <v>5051</v>
      </c>
      <c r="M48" s="19">
        <v>4212</v>
      </c>
      <c r="N48" s="18">
        <f t="shared" si="3"/>
        <v>83.38942783607206</v>
      </c>
      <c r="O48" s="32">
        <f t="shared" si="8"/>
        <v>8</v>
      </c>
      <c r="P48" s="19">
        <v>807</v>
      </c>
      <c r="Q48" s="18">
        <f t="shared" si="4"/>
        <v>15.977034250643438</v>
      </c>
      <c r="R48" s="32">
        <f t="shared" si="9"/>
        <v>39</v>
      </c>
      <c r="S48" s="19">
        <v>32</v>
      </c>
      <c r="T48" s="18">
        <f t="shared" si="5"/>
        <v>0.6335379132844982</v>
      </c>
      <c r="U48" s="32">
        <f t="shared" si="10"/>
        <v>44</v>
      </c>
    </row>
    <row r="49" spans="1:21" ht="14.25" customHeight="1">
      <c r="A49" s="2" t="s">
        <v>43</v>
      </c>
      <c r="B49" s="49">
        <v>1581</v>
      </c>
      <c r="C49" s="49">
        <v>1241</v>
      </c>
      <c r="D49" s="13">
        <f t="shared" si="0"/>
        <v>78.49462365591397</v>
      </c>
      <c r="E49" s="32">
        <f t="shared" si="6"/>
        <v>6</v>
      </c>
      <c r="F49" s="49">
        <v>328</v>
      </c>
      <c r="G49" s="13">
        <f t="shared" si="1"/>
        <v>20.746363061353573</v>
      </c>
      <c r="H49" s="32">
        <f t="shared" si="11"/>
        <v>39</v>
      </c>
      <c r="I49" s="8">
        <v>12</v>
      </c>
      <c r="J49" s="30">
        <f t="shared" si="2"/>
        <v>0.7590132827324478</v>
      </c>
      <c r="K49" s="33">
        <f t="shared" si="7"/>
        <v>43</v>
      </c>
      <c r="L49" s="22">
        <v>1455</v>
      </c>
      <c r="M49" s="19">
        <v>1241</v>
      </c>
      <c r="N49" s="18">
        <f t="shared" si="3"/>
        <v>85.29209621993127</v>
      </c>
      <c r="O49" s="32">
        <f t="shared" si="8"/>
        <v>5</v>
      </c>
      <c r="P49" s="19">
        <v>208</v>
      </c>
      <c r="Q49" s="18">
        <f t="shared" si="4"/>
        <v>14.295532646048109</v>
      </c>
      <c r="R49" s="32">
        <f t="shared" si="9"/>
        <v>41</v>
      </c>
      <c r="S49" s="19">
        <v>6</v>
      </c>
      <c r="T49" s="18">
        <f t="shared" si="5"/>
        <v>0.4123711340206186</v>
      </c>
      <c r="U49" s="32">
        <f t="shared" si="10"/>
        <v>46</v>
      </c>
    </row>
    <row r="50" spans="1:21" ht="14.25" customHeight="1">
      <c r="A50" s="2" t="s">
        <v>39</v>
      </c>
      <c r="B50" s="49">
        <v>10952</v>
      </c>
      <c r="C50" s="49">
        <v>4211</v>
      </c>
      <c r="D50" s="13">
        <f t="shared" si="0"/>
        <v>38.44959824689555</v>
      </c>
      <c r="E50" s="32">
        <f t="shared" si="6"/>
        <v>39</v>
      </c>
      <c r="F50" s="49">
        <v>5009</v>
      </c>
      <c r="G50" s="13">
        <f t="shared" si="1"/>
        <v>45.73593864134405</v>
      </c>
      <c r="H50" s="32">
        <f t="shared" si="11"/>
        <v>19</v>
      </c>
      <c r="I50" s="8">
        <v>1732</v>
      </c>
      <c r="J50" s="30">
        <f t="shared" si="2"/>
        <v>15.81446311176041</v>
      </c>
      <c r="K50" s="33">
        <f t="shared" si="7"/>
        <v>8</v>
      </c>
      <c r="L50" s="22">
        <v>7785</v>
      </c>
      <c r="M50" s="19">
        <v>4211</v>
      </c>
      <c r="N50" s="18">
        <f t="shared" si="3"/>
        <v>54.09120102761721</v>
      </c>
      <c r="O50" s="32">
        <f t="shared" si="8"/>
        <v>31</v>
      </c>
      <c r="P50" s="19">
        <v>3458</v>
      </c>
      <c r="Q50" s="18">
        <f t="shared" si="4"/>
        <v>44.41875401412973</v>
      </c>
      <c r="R50" s="32">
        <f t="shared" si="9"/>
        <v>14</v>
      </c>
      <c r="S50" s="19">
        <v>116</v>
      </c>
      <c r="T50" s="18">
        <f t="shared" si="5"/>
        <v>1.4900449582530508</v>
      </c>
      <c r="U50" s="32">
        <f t="shared" si="10"/>
        <v>32</v>
      </c>
    </row>
    <row r="51" spans="1:21" ht="14.25" customHeight="1">
      <c r="A51" s="2" t="s">
        <v>45</v>
      </c>
      <c r="B51" s="49">
        <v>6358</v>
      </c>
      <c r="C51" s="49">
        <v>3012</v>
      </c>
      <c r="D51" s="13">
        <f t="shared" si="0"/>
        <v>47.37338785781692</v>
      </c>
      <c r="E51" s="32">
        <f t="shared" si="6"/>
        <v>26</v>
      </c>
      <c r="F51" s="49">
        <v>2181</v>
      </c>
      <c r="G51" s="13">
        <f t="shared" si="1"/>
        <v>34.30324001258258</v>
      </c>
      <c r="H51" s="32">
        <f t="shared" si="11"/>
        <v>28</v>
      </c>
      <c r="I51" s="8">
        <v>1165</v>
      </c>
      <c r="J51" s="30">
        <f t="shared" si="2"/>
        <v>18.323372129600504</v>
      </c>
      <c r="K51" s="33">
        <f t="shared" si="7"/>
        <v>5</v>
      </c>
      <c r="L51" s="22">
        <v>4698</v>
      </c>
      <c r="M51" s="19">
        <v>3012</v>
      </c>
      <c r="N51" s="18">
        <f t="shared" si="3"/>
        <v>64.11238825031928</v>
      </c>
      <c r="O51" s="32">
        <f t="shared" si="8"/>
        <v>20</v>
      </c>
      <c r="P51" s="19">
        <v>1625</v>
      </c>
      <c r="Q51" s="18">
        <f t="shared" si="4"/>
        <v>34.58918688803747</v>
      </c>
      <c r="R51" s="32">
        <f t="shared" si="9"/>
        <v>26</v>
      </c>
      <c r="S51" s="19">
        <v>61</v>
      </c>
      <c r="T51" s="18">
        <f t="shared" si="5"/>
        <v>1.2984248616432525</v>
      </c>
      <c r="U51" s="32">
        <f t="shared" si="10"/>
        <v>35</v>
      </c>
    </row>
    <row r="52" spans="1:21" ht="14.25" customHeight="1">
      <c r="A52" s="2" t="s">
        <v>44</v>
      </c>
      <c r="B52" s="49">
        <v>1300</v>
      </c>
      <c r="C52" s="49">
        <v>1249</v>
      </c>
      <c r="D52" s="13">
        <f t="shared" si="0"/>
        <v>96.07692307692308</v>
      </c>
      <c r="E52" s="32">
        <f t="shared" si="6"/>
        <v>1</v>
      </c>
      <c r="F52" s="49">
        <v>14</v>
      </c>
      <c r="G52" s="13">
        <f t="shared" si="1"/>
        <v>1.0769230769230769</v>
      </c>
      <c r="H52" s="32">
        <f t="shared" si="11"/>
        <v>46</v>
      </c>
      <c r="I52" s="8">
        <v>37</v>
      </c>
      <c r="J52" s="30">
        <f t="shared" si="2"/>
        <v>2.8461538461538463</v>
      </c>
      <c r="K52" s="33">
        <f t="shared" si="7"/>
        <v>39</v>
      </c>
      <c r="L52" s="22">
        <v>1427</v>
      </c>
      <c r="M52" s="19">
        <v>1249</v>
      </c>
      <c r="N52" s="18">
        <f t="shared" si="3"/>
        <v>87.52627890679747</v>
      </c>
      <c r="O52" s="32">
        <f t="shared" si="8"/>
        <v>4</v>
      </c>
      <c r="P52" s="19">
        <v>106</v>
      </c>
      <c r="Q52" s="18">
        <f t="shared" si="4"/>
        <v>7.4281709880868965</v>
      </c>
      <c r="R52" s="32">
        <f t="shared" si="9"/>
        <v>45</v>
      </c>
      <c r="S52" s="19">
        <v>72</v>
      </c>
      <c r="T52" s="18">
        <f t="shared" si="5"/>
        <v>5.045550105115628</v>
      </c>
      <c r="U52" s="32">
        <f t="shared" si="10"/>
        <v>12</v>
      </c>
    </row>
    <row r="53" spans="2:21" ht="14.2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U53" s="5"/>
    </row>
  </sheetData>
  <sheetProtection/>
  <mergeCells count="12">
    <mergeCell ref="T1:U1"/>
    <mergeCell ref="L3:L5"/>
    <mergeCell ref="M4:M5"/>
    <mergeCell ref="P4:P5"/>
    <mergeCell ref="S4:S5"/>
    <mergeCell ref="B2:K2"/>
    <mergeCell ref="L2:U2"/>
    <mergeCell ref="A3:A5"/>
    <mergeCell ref="B3:B5"/>
    <mergeCell ref="C4:C5"/>
    <mergeCell ref="F4:F5"/>
    <mergeCell ref="I4:I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landscape" pageOrder="overThenDown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2008-02-27T23:35:26Z</cp:lastPrinted>
  <dcterms:created xsi:type="dcterms:W3CDTF">2007-03-09T11:54:26Z</dcterms:created>
  <dcterms:modified xsi:type="dcterms:W3CDTF">2008-03-07T00:51:24Z</dcterms:modified>
  <cp:category/>
  <cp:version/>
  <cp:contentType/>
  <cp:contentStatus/>
</cp:coreProperties>
</file>