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9" sheetId="1" r:id="rId1"/>
  </sheets>
  <definedNames>
    <definedName name="_xlnm.Print_Area" localSheetId="0">'406-409'!$A$1:$T$159</definedName>
  </definedNames>
  <calcPr fullCalcOnLoad="1"/>
</workbook>
</file>

<file path=xl/sharedStrings.xml><?xml version="1.0" encoding="utf-8"?>
<sst xmlns="http://schemas.openxmlformats.org/spreadsheetml/2006/main" count="810" uniqueCount="151">
  <si>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</si>
  <si>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</si>
  <si>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</si>
  <si>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</si>
  <si>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</si>
  <si>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</si>
  <si>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</si>
  <si>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</si>
  <si>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</si>
  <si>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</si>
  <si>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事務所荒し</t>
  </si>
  <si>
    <t>自動車盗</t>
  </si>
  <si>
    <t>オートバイ盗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</si>
  <si>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</si>
  <si>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</si>
  <si>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</si>
  <si>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</si>
  <si>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</si>
  <si>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</si>
  <si>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</si>
  <si>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</si>
  <si>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</si>
  <si>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</si>
  <si>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</si>
  <si>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</si>
  <si>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</si>
  <si>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</si>
  <si>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</si>
  <si>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</si>
  <si>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</si>
  <si>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</si>
  <si>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</si>
  <si>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</si>
  <si>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</si>
  <si>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</si>
  <si>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</si>
  <si>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</si>
  <si>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</si>
  <si>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</si>
  <si>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</si>
  <si>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</si>
  <si>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</si>
  <si>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</si>
  <si>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</si>
  <si>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</si>
  <si>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</si>
  <si>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</si>
  <si>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</si>
  <si>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</si>
  <si>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</si>
  <si>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</si>
  <si>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</si>
  <si>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</si>
  <si>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</si>
  <si>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</si>
  <si>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</si>
  <si>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</si>
  <si>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</si>
  <si>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</si>
  <si>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</si>
  <si>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</si>
  <si>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</si>
  <si>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</si>
  <si>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</si>
  <si>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</si>
  <si>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</si>
  <si>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</si>
  <si>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</si>
  <si>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</si>
  <si>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</si>
  <si>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</si>
  <si>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</si>
  <si>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</si>
  <si>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</si>
  <si>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</si>
  <si>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</si>
  <si>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</si>
  <si>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</si>
  <si>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</si>
  <si>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</si>
  <si>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</si>
  <si>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</si>
  <si>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</si>
  <si>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</si>
  <si>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</si>
  <si>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</si>
  <si>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</si>
  <si>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</si>
  <si>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</si>
  <si>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</si>
  <si>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</si>
  <si>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</si>
  <si>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</si>
  <si>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</si>
  <si>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</si>
  <si>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</si>
  <si>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</si>
  <si>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</si>
  <si>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</si>
  <si>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</si>
  <si>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</si>
  <si>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</si>
  <si>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</si>
  <si>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</si>
  <si>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</si>
  <si>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</si>
  <si>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</si>
  <si>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</si>
  <si>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</si>
  <si>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</si>
  <si>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</si>
  <si>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</si>
  <si>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</si>
  <si>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</si>
  <si>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</si>
  <si>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</si>
  <si>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</si>
  <si>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</si>
  <si>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</si>
  <si>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</si>
  <si>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</si>
  <si>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</si>
  <si>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</si>
  <si>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</si>
  <si>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</si>
  <si>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</si>
  <si>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</si>
  <si>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</si>
  <si>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</si>
  <si>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</si>
  <si>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</si>
  <si>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</si>
  <si>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</si>
  <si>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-</t>
  </si>
  <si>
    <t>明方村</t>
  </si>
  <si>
    <t>　注：１　交通事故に伴う業務上等過失致死傷を除く。</t>
  </si>
  <si>
    <t>徳山村</t>
  </si>
  <si>
    <t>-</t>
  </si>
  <si>
    <t>県外</t>
  </si>
  <si>
    <t>-</t>
  </si>
  <si>
    <t>-</t>
  </si>
  <si>
    <t>…</t>
  </si>
  <si>
    <t>犯罪率          (人口
10万人対)</t>
  </si>
  <si>
    <t>犯罪率            (人口
10万人対)</t>
  </si>
  <si>
    <t>空き巣ねらい</t>
  </si>
  <si>
    <t>忍び込み</t>
  </si>
  <si>
    <t>出店荒し</t>
  </si>
  <si>
    <t>　　　３　犯罪率は、人口（昭和59年10月1日現在推計人口）10万人に対する犯罪発生(認知)件数である。</t>
  </si>
  <si>
    <t>大和村</t>
  </si>
  <si>
    <t>237．市　町　村　別　刑　法　犯　発　生（認　知）件　数</t>
  </si>
  <si>
    <t>237．市　町　村　別　刑　法　犯　発　生（認　知）件　数（続き）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</si>
</sst>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0.0;&quot;△ &quot;0.0"/>
    <numFmt numFmtId="182" formatCode="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182" fontId="2" fillId="0" borderId="7" xfId="0" applyNumberFormat="1" applyFont="1" applyFill="1" applyBorder="1" applyAlignment="1">
      <alignment horizontal="distributed" vertical="center" wrapText="1"/>
    </xf>
    <xf numFmtId="182" fontId="2" fillId="0" borderId="8" xfId="0" applyNumberFormat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SheetLayoutView="100" workbookViewId="0" topLeftCell="A1">
      <selection activeCell="A1" sqref="A1:T1"/>
    </sheetView>
  </sheetViews>
  <sheetFormatPr defaultColWidth="9.00390625" defaultRowHeight="13.5"/>
  <cols>
    <col min="1" max="1" width="1.12109375" style="1" customWidth="1"/>
    <col min="2" max="2" width="1.4921875" style="1" customWidth="1"/>
    <col min="3" max="3" width="8.375" style="1" customWidth="1"/>
    <col min="4" max="4" width="1.00390625" style="1" customWidth="1"/>
    <col min="5" max="12" width="9.375" style="1" customWidth="1"/>
    <col min="13" max="18" width="9.625" style="1" customWidth="1"/>
    <col min="19" max="19" width="9.00390625" style="1" customWidth="1"/>
    <col min="20" max="20" width="10.625" style="18" customWidth="1"/>
    <col min="21" max="21" width="9.00390625" style="1" customWidth="1"/>
    <col min="22" max="22" width="9.00390625" style="2" customWidth="1"/>
    <col min="23" max="23" width="0.875" style="2" customWidth="1"/>
    <col min="24" max="24" width="1.4921875" style="2" customWidth="1"/>
    <col min="25" max="25" width="8.375" style="2" customWidth="1"/>
    <col min="26" max="26" width="0.875" style="2" customWidth="1"/>
    <col min="27" max="27" width="9.375" style="2" customWidth="1"/>
    <col min="28" max="16384" width="9.00390625" style="1" customWidth="1"/>
  </cols>
  <sheetData>
    <row r="1" spans="1:20" ht="21" customHeight="1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3" ht="13.5" customHeight="1">
      <c r="A2" s="3" t="s">
        <v>135</v>
      </c>
      <c r="W2" s="4"/>
    </row>
    <row r="3" spans="1:23" ht="13.5" customHeight="1">
      <c r="A3" s="3" t="s">
        <v>0</v>
      </c>
      <c r="W3" s="4"/>
    </row>
    <row r="4" spans="1:23" ht="13.5" customHeight="1">
      <c r="A4" s="3" t="s">
        <v>147</v>
      </c>
      <c r="W4" s="4"/>
    </row>
    <row r="5" spans="1:23" ht="13.5" customHeight="1" thickBot="1">
      <c r="A5" s="3" t="s">
        <v>1</v>
      </c>
      <c r="S5" s="3"/>
      <c r="T5" s="19"/>
      <c r="W5" s="4"/>
    </row>
    <row r="6" spans="1:27" ht="14.25" thickTop="1">
      <c r="A6" s="41" t="s">
        <v>2</v>
      </c>
      <c r="B6" s="41"/>
      <c r="C6" s="41"/>
      <c r="D6" s="41"/>
      <c r="E6" s="37" t="s">
        <v>3</v>
      </c>
      <c r="F6" s="37" t="s">
        <v>4</v>
      </c>
      <c r="G6" s="37" t="s">
        <v>5</v>
      </c>
      <c r="H6" s="37" t="s">
        <v>6</v>
      </c>
      <c r="I6" s="5"/>
      <c r="J6" s="5"/>
      <c r="K6" s="5"/>
      <c r="L6" s="5"/>
      <c r="M6" s="5"/>
      <c r="N6" s="5"/>
      <c r="O6" s="5"/>
      <c r="P6" s="5"/>
      <c r="Q6" s="37" t="s">
        <v>7</v>
      </c>
      <c r="R6" s="37" t="s">
        <v>8</v>
      </c>
      <c r="S6" s="37" t="s">
        <v>9</v>
      </c>
      <c r="T6" s="35" t="s">
        <v>142</v>
      </c>
      <c r="W6" s="46"/>
      <c r="X6" s="46"/>
      <c r="Y6" s="46"/>
      <c r="Z6" s="46"/>
      <c r="AA6" s="46"/>
    </row>
    <row r="7" spans="1:27" ht="19.5" customHeight="1">
      <c r="A7" s="42"/>
      <c r="B7" s="42"/>
      <c r="C7" s="42"/>
      <c r="D7" s="42"/>
      <c r="E7" s="38"/>
      <c r="F7" s="38"/>
      <c r="G7" s="38"/>
      <c r="H7" s="38"/>
      <c r="I7" s="6" t="s">
        <v>10</v>
      </c>
      <c r="J7" s="6" t="s">
        <v>144</v>
      </c>
      <c r="K7" s="6" t="s">
        <v>145</v>
      </c>
      <c r="L7" s="6" t="s">
        <v>11</v>
      </c>
      <c r="M7" s="6" t="s">
        <v>12</v>
      </c>
      <c r="N7" s="6" t="s">
        <v>146</v>
      </c>
      <c r="O7" s="6" t="s">
        <v>13</v>
      </c>
      <c r="P7" s="6" t="s">
        <v>14</v>
      </c>
      <c r="Q7" s="38"/>
      <c r="R7" s="38"/>
      <c r="S7" s="38"/>
      <c r="T7" s="36"/>
      <c r="W7" s="46"/>
      <c r="X7" s="46"/>
      <c r="Y7" s="46"/>
      <c r="Z7" s="46"/>
      <c r="AA7" s="46"/>
    </row>
    <row r="8" ht="6" customHeight="1">
      <c r="E8" s="20"/>
    </row>
    <row r="9" spans="2:27" s="21" customFormat="1" ht="9.75" customHeight="1">
      <c r="B9" s="34" t="s">
        <v>3</v>
      </c>
      <c r="C9" s="34"/>
      <c r="E9" s="22">
        <v>14887</v>
      </c>
      <c r="F9" s="23">
        <v>90</v>
      </c>
      <c r="G9" s="23">
        <v>469</v>
      </c>
      <c r="H9" s="23">
        <v>12695</v>
      </c>
      <c r="I9" s="23">
        <v>413</v>
      </c>
      <c r="J9" s="23">
        <v>1487</v>
      </c>
      <c r="K9" s="23">
        <v>676</v>
      </c>
      <c r="L9" s="23">
        <v>404</v>
      </c>
      <c r="M9" s="23">
        <v>1106</v>
      </c>
      <c r="N9" s="23">
        <v>664</v>
      </c>
      <c r="O9" s="23">
        <v>2260</v>
      </c>
      <c r="P9" s="23">
        <v>782</v>
      </c>
      <c r="Q9" s="23">
        <v>1267</v>
      </c>
      <c r="R9" s="23">
        <v>74</v>
      </c>
      <c r="S9" s="23">
        <v>292</v>
      </c>
      <c r="T9" s="24">
        <v>739.8</v>
      </c>
      <c r="V9" s="25"/>
      <c r="W9" s="25"/>
      <c r="X9" s="43"/>
      <c r="Y9" s="43"/>
      <c r="Z9" s="25"/>
      <c r="AA9" s="26"/>
    </row>
    <row r="10" spans="2:27" s="7" customFormat="1" ht="9.75" customHeight="1">
      <c r="B10" s="32"/>
      <c r="C10" s="32"/>
      <c r="D10" s="21"/>
      <c r="E10" s="22"/>
      <c r="F10" s="23"/>
      <c r="G10" s="23"/>
      <c r="H10" s="23"/>
      <c r="I10" s="23">
        <f>SUM(J10:L10,U10:W10)</f>
        <v>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V10" s="9"/>
      <c r="W10" s="9"/>
      <c r="X10" s="10"/>
      <c r="Y10" s="10"/>
      <c r="Z10" s="9"/>
      <c r="AA10" s="11"/>
    </row>
    <row r="11" spans="2:27" s="21" customFormat="1" ht="9.75" customHeight="1">
      <c r="B11" s="34" t="s">
        <v>131</v>
      </c>
      <c r="C11" s="34"/>
      <c r="E11" s="22">
        <v>11498</v>
      </c>
      <c r="F11" s="23">
        <v>57</v>
      </c>
      <c r="G11" s="23">
        <v>346</v>
      </c>
      <c r="H11" s="23">
        <v>9751</v>
      </c>
      <c r="I11" s="23">
        <v>306</v>
      </c>
      <c r="J11" s="23">
        <v>1114</v>
      </c>
      <c r="K11" s="23">
        <v>489</v>
      </c>
      <c r="L11" s="23">
        <v>283</v>
      </c>
      <c r="M11" s="23">
        <v>892</v>
      </c>
      <c r="N11" s="23">
        <v>530</v>
      </c>
      <c r="O11" s="23">
        <v>1813</v>
      </c>
      <c r="P11" s="23">
        <v>640</v>
      </c>
      <c r="Q11" s="23">
        <v>1063</v>
      </c>
      <c r="R11" s="23">
        <v>65</v>
      </c>
      <c r="S11" s="23">
        <v>216</v>
      </c>
      <c r="T11" s="24">
        <v>899.8</v>
      </c>
      <c r="V11" s="25"/>
      <c r="W11" s="25"/>
      <c r="X11" s="43"/>
      <c r="Y11" s="43"/>
      <c r="Z11" s="25"/>
      <c r="AA11" s="26"/>
    </row>
    <row r="12" spans="2:27" s="7" customFormat="1" ht="9.75" customHeight="1">
      <c r="B12" s="32"/>
      <c r="C12" s="32"/>
      <c r="D12" s="21"/>
      <c r="E12" s="22"/>
      <c r="F12" s="23"/>
      <c r="G12" s="23"/>
      <c r="H12" s="23"/>
      <c r="I12" s="23">
        <f>SUM(J12:L12,U12:W12)</f>
        <v>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  <c r="V12" s="9"/>
      <c r="W12" s="9"/>
      <c r="X12" s="10"/>
      <c r="Y12" s="10"/>
      <c r="Z12" s="9"/>
      <c r="AA12" s="11"/>
    </row>
    <row r="13" spans="2:27" s="21" customFormat="1" ht="9.75" customHeight="1">
      <c r="B13" s="34" t="s">
        <v>132</v>
      </c>
      <c r="C13" s="34"/>
      <c r="E13" s="22">
        <v>3384</v>
      </c>
      <c r="F13" s="23">
        <v>33</v>
      </c>
      <c r="G13" s="23">
        <v>121</v>
      </c>
      <c r="H13" s="23">
        <v>2944</v>
      </c>
      <c r="I13" s="23">
        <v>107</v>
      </c>
      <c r="J13" s="23">
        <v>373</v>
      </c>
      <c r="K13" s="23">
        <v>187</v>
      </c>
      <c r="L13" s="23">
        <v>121</v>
      </c>
      <c r="M13" s="23">
        <v>214</v>
      </c>
      <c r="N13" s="23">
        <v>134</v>
      </c>
      <c r="O13" s="23">
        <v>447</v>
      </c>
      <c r="P13" s="23">
        <v>142</v>
      </c>
      <c r="Q13" s="23">
        <v>203</v>
      </c>
      <c r="R13" s="23">
        <v>9</v>
      </c>
      <c r="S13" s="23">
        <v>74</v>
      </c>
      <c r="T13" s="24">
        <v>460.7</v>
      </c>
      <c r="V13" s="25"/>
      <c r="W13" s="25"/>
      <c r="X13" s="43"/>
      <c r="Y13" s="43"/>
      <c r="Z13" s="25"/>
      <c r="AA13" s="26"/>
    </row>
    <row r="14" spans="2:27" s="7" customFormat="1" ht="9.75" customHeight="1">
      <c r="B14" s="8"/>
      <c r="C14" s="8"/>
      <c r="E14" s="2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8"/>
      <c r="V14" s="9"/>
      <c r="W14" s="9"/>
      <c r="X14" s="10"/>
      <c r="Y14" s="10"/>
      <c r="Z14" s="9"/>
      <c r="AA14" s="11"/>
    </row>
    <row r="15" spans="2:27" s="7" customFormat="1" ht="9.75" customHeight="1">
      <c r="B15" s="8"/>
      <c r="C15" s="8" t="s">
        <v>15</v>
      </c>
      <c r="E15" s="27">
        <v>5866</v>
      </c>
      <c r="F15" s="12">
        <v>23</v>
      </c>
      <c r="G15" s="12">
        <v>141</v>
      </c>
      <c r="H15" s="12">
        <v>5066</v>
      </c>
      <c r="I15" s="12">
        <v>101</v>
      </c>
      <c r="J15" s="12">
        <v>449</v>
      </c>
      <c r="K15" s="12">
        <v>140</v>
      </c>
      <c r="L15" s="12">
        <v>118</v>
      </c>
      <c r="M15" s="12">
        <v>491</v>
      </c>
      <c r="N15" s="12">
        <v>285</v>
      </c>
      <c r="O15" s="12">
        <v>1071</v>
      </c>
      <c r="P15" s="12">
        <v>289</v>
      </c>
      <c r="Q15" s="12">
        <v>497</v>
      </c>
      <c r="R15" s="12">
        <v>31</v>
      </c>
      <c r="S15" s="12">
        <v>108</v>
      </c>
      <c r="T15" s="28">
        <v>1431.4</v>
      </c>
      <c r="V15" s="9"/>
      <c r="W15" s="9"/>
      <c r="X15" s="10"/>
      <c r="Y15" s="10"/>
      <c r="Z15" s="9"/>
      <c r="AA15" s="11"/>
    </row>
    <row r="16" spans="2:27" s="7" customFormat="1" ht="9.75" customHeight="1">
      <c r="B16" s="8"/>
      <c r="C16" s="8" t="s">
        <v>16</v>
      </c>
      <c r="E16" s="27">
        <v>1534</v>
      </c>
      <c r="F16" s="12">
        <v>6</v>
      </c>
      <c r="G16" s="12">
        <v>62</v>
      </c>
      <c r="H16" s="12">
        <v>1272</v>
      </c>
      <c r="I16" s="12">
        <v>30</v>
      </c>
      <c r="J16" s="12">
        <v>150</v>
      </c>
      <c r="K16" s="12">
        <v>66</v>
      </c>
      <c r="L16" s="12">
        <v>17</v>
      </c>
      <c r="M16" s="12">
        <v>122</v>
      </c>
      <c r="N16" s="12">
        <v>48</v>
      </c>
      <c r="O16" s="12">
        <v>216</v>
      </c>
      <c r="P16" s="12">
        <v>82</v>
      </c>
      <c r="Q16" s="12">
        <v>154</v>
      </c>
      <c r="R16" s="12">
        <v>7</v>
      </c>
      <c r="S16" s="12">
        <v>33</v>
      </c>
      <c r="T16" s="28">
        <v>1057.5</v>
      </c>
      <c r="V16" s="9"/>
      <c r="W16" s="9"/>
      <c r="X16" s="10"/>
      <c r="Y16" s="10"/>
      <c r="Z16" s="9"/>
      <c r="AA16" s="11"/>
    </row>
    <row r="17" spans="2:27" s="7" customFormat="1" ht="9.75" customHeight="1">
      <c r="B17" s="8"/>
      <c r="C17" s="8" t="s">
        <v>17</v>
      </c>
      <c r="E17" s="27">
        <v>443</v>
      </c>
      <c r="F17" s="12">
        <v>2</v>
      </c>
      <c r="G17" s="12">
        <v>19</v>
      </c>
      <c r="H17" s="12">
        <v>333</v>
      </c>
      <c r="I17" s="12">
        <v>23</v>
      </c>
      <c r="J17" s="12">
        <v>58</v>
      </c>
      <c r="K17" s="12">
        <v>40</v>
      </c>
      <c r="L17" s="12">
        <v>27</v>
      </c>
      <c r="M17" s="12">
        <v>2</v>
      </c>
      <c r="N17" s="12">
        <v>7</v>
      </c>
      <c r="O17" s="12">
        <v>65</v>
      </c>
      <c r="P17" s="12">
        <v>7</v>
      </c>
      <c r="Q17" s="12">
        <v>73</v>
      </c>
      <c r="R17" s="12">
        <v>4</v>
      </c>
      <c r="S17" s="12">
        <v>12</v>
      </c>
      <c r="T17" s="28">
        <v>682.4</v>
      </c>
      <c r="V17" s="9"/>
      <c r="W17" s="9"/>
      <c r="X17" s="10"/>
      <c r="Y17" s="10"/>
      <c r="Z17" s="9"/>
      <c r="AA17" s="11"/>
    </row>
    <row r="18" spans="2:27" s="7" customFormat="1" ht="9.75" customHeight="1">
      <c r="B18" s="8"/>
      <c r="C18" s="8" t="s">
        <v>18</v>
      </c>
      <c r="E18" s="27">
        <v>485</v>
      </c>
      <c r="F18" s="12">
        <v>2</v>
      </c>
      <c r="G18" s="12">
        <v>20</v>
      </c>
      <c r="H18" s="12">
        <v>388</v>
      </c>
      <c r="I18" s="12">
        <v>34</v>
      </c>
      <c r="J18" s="12">
        <v>45</v>
      </c>
      <c r="K18" s="12">
        <v>21</v>
      </c>
      <c r="L18" s="12">
        <v>31</v>
      </c>
      <c r="M18" s="12">
        <v>18</v>
      </c>
      <c r="N18" s="12">
        <v>31</v>
      </c>
      <c r="O18" s="12">
        <v>64</v>
      </c>
      <c r="P18" s="12">
        <v>50</v>
      </c>
      <c r="Q18" s="12">
        <v>60</v>
      </c>
      <c r="R18" s="12">
        <v>4</v>
      </c>
      <c r="S18" s="12">
        <v>11</v>
      </c>
      <c r="T18" s="28">
        <v>579.5</v>
      </c>
      <c r="V18" s="9"/>
      <c r="W18" s="9"/>
      <c r="X18" s="10"/>
      <c r="Y18" s="10"/>
      <c r="Z18" s="9"/>
      <c r="AA18" s="11"/>
    </row>
    <row r="19" spans="2:27" s="7" customFormat="1" ht="9.75" customHeight="1">
      <c r="B19" s="8"/>
      <c r="C19" s="8" t="s">
        <v>19</v>
      </c>
      <c r="E19" s="27">
        <v>350</v>
      </c>
      <c r="F19" s="12">
        <v>3</v>
      </c>
      <c r="G19" s="12">
        <v>18</v>
      </c>
      <c r="H19" s="12">
        <v>309</v>
      </c>
      <c r="I19" s="12">
        <v>12</v>
      </c>
      <c r="J19" s="12">
        <v>50</v>
      </c>
      <c r="K19" s="12">
        <v>64</v>
      </c>
      <c r="L19" s="12">
        <v>5</v>
      </c>
      <c r="M19" s="12">
        <v>27</v>
      </c>
      <c r="N19" s="12">
        <v>18</v>
      </c>
      <c r="O19" s="12">
        <v>34</v>
      </c>
      <c r="P19" s="12">
        <v>7</v>
      </c>
      <c r="Q19" s="12">
        <v>15</v>
      </c>
      <c r="R19" s="12">
        <v>1</v>
      </c>
      <c r="S19" s="12">
        <v>4</v>
      </c>
      <c r="T19" s="28">
        <v>551.1</v>
      </c>
      <c r="V19" s="9"/>
      <c r="W19" s="9"/>
      <c r="X19" s="10"/>
      <c r="Y19" s="10"/>
      <c r="Z19" s="9"/>
      <c r="AA19" s="11"/>
    </row>
    <row r="20" spans="2:27" s="7" customFormat="1" ht="9.75" customHeight="1">
      <c r="B20" s="8"/>
      <c r="C20" s="8" t="s">
        <v>20</v>
      </c>
      <c r="E20" s="27">
        <v>259</v>
      </c>
      <c r="F20" s="12">
        <v>3</v>
      </c>
      <c r="G20" s="12">
        <v>7</v>
      </c>
      <c r="H20" s="12">
        <v>182</v>
      </c>
      <c r="I20" s="12">
        <v>7</v>
      </c>
      <c r="J20" s="12">
        <v>18</v>
      </c>
      <c r="K20" s="12">
        <v>16</v>
      </c>
      <c r="L20" s="12">
        <v>6</v>
      </c>
      <c r="M20" s="12">
        <v>14</v>
      </c>
      <c r="N20" s="12">
        <v>8</v>
      </c>
      <c r="O20" s="12">
        <v>52</v>
      </c>
      <c r="P20" s="12">
        <v>21</v>
      </c>
      <c r="Q20" s="12">
        <v>63</v>
      </c>
      <c r="R20" s="12">
        <v>1</v>
      </c>
      <c r="S20" s="12">
        <v>3</v>
      </c>
      <c r="T20" s="28">
        <v>488.6</v>
      </c>
      <c r="V20" s="9"/>
      <c r="W20" s="9"/>
      <c r="X20" s="10"/>
      <c r="Y20" s="10"/>
      <c r="Z20" s="9"/>
      <c r="AA20" s="11"/>
    </row>
    <row r="21" spans="2:27" s="7" customFormat="1" ht="9.75" customHeight="1">
      <c r="B21" s="8"/>
      <c r="C21" s="8" t="s">
        <v>21</v>
      </c>
      <c r="E21" s="27">
        <v>80</v>
      </c>
      <c r="F21" s="12" t="s">
        <v>130</v>
      </c>
      <c r="G21" s="12">
        <v>3</v>
      </c>
      <c r="H21" s="12">
        <v>71</v>
      </c>
      <c r="I21" s="12">
        <v>2</v>
      </c>
      <c r="J21" s="12">
        <v>11</v>
      </c>
      <c r="K21" s="12">
        <v>5</v>
      </c>
      <c r="L21" s="12">
        <v>1</v>
      </c>
      <c r="M21" s="12">
        <v>7</v>
      </c>
      <c r="N21" s="12">
        <v>1</v>
      </c>
      <c r="O21" s="12">
        <v>18</v>
      </c>
      <c r="P21" s="12">
        <v>5</v>
      </c>
      <c r="Q21" s="12">
        <v>4</v>
      </c>
      <c r="R21" s="12">
        <v>2</v>
      </c>
      <c r="S21" s="12" t="s">
        <v>130</v>
      </c>
      <c r="T21" s="28">
        <v>298.4</v>
      </c>
      <c r="V21" s="9"/>
      <c r="W21" s="9"/>
      <c r="X21" s="10"/>
      <c r="Y21" s="10"/>
      <c r="Z21" s="9"/>
      <c r="AA21" s="11"/>
    </row>
    <row r="22" spans="2:27" s="7" customFormat="1" ht="9.75" customHeight="1">
      <c r="B22" s="8"/>
      <c r="C22" s="8" t="s">
        <v>22</v>
      </c>
      <c r="E22" s="27">
        <v>191</v>
      </c>
      <c r="F22" s="12">
        <v>6</v>
      </c>
      <c r="G22" s="12">
        <v>3</v>
      </c>
      <c r="H22" s="12">
        <v>159</v>
      </c>
      <c r="I22" s="12">
        <v>14</v>
      </c>
      <c r="J22" s="12">
        <v>25</v>
      </c>
      <c r="K22" s="12">
        <v>9</v>
      </c>
      <c r="L22" s="12">
        <v>3</v>
      </c>
      <c r="M22" s="12">
        <v>9</v>
      </c>
      <c r="N22" s="12">
        <v>11</v>
      </c>
      <c r="O22" s="12">
        <v>32</v>
      </c>
      <c r="P22" s="12" t="s">
        <v>130</v>
      </c>
      <c r="Q22" s="12">
        <v>15</v>
      </c>
      <c r="R22" s="12" t="s">
        <v>130</v>
      </c>
      <c r="S22" s="12">
        <v>8</v>
      </c>
      <c r="T22" s="28">
        <v>477.8</v>
      </c>
      <c r="V22" s="9"/>
      <c r="W22" s="9"/>
      <c r="X22" s="10"/>
      <c r="Y22" s="10"/>
      <c r="Z22" s="9"/>
      <c r="AA22" s="11"/>
    </row>
    <row r="23" spans="2:27" s="7" customFormat="1" ht="9.75" customHeight="1">
      <c r="B23" s="8"/>
      <c r="C23" s="8" t="s">
        <v>23</v>
      </c>
      <c r="E23" s="27">
        <v>354</v>
      </c>
      <c r="F23" s="12" t="s">
        <v>130</v>
      </c>
      <c r="G23" s="12">
        <v>4</v>
      </c>
      <c r="H23" s="12">
        <v>319</v>
      </c>
      <c r="I23" s="12">
        <v>6</v>
      </c>
      <c r="J23" s="12">
        <v>60</v>
      </c>
      <c r="K23" s="12">
        <v>18</v>
      </c>
      <c r="L23" s="12">
        <v>16</v>
      </c>
      <c r="M23" s="12">
        <v>33</v>
      </c>
      <c r="N23" s="12">
        <v>11</v>
      </c>
      <c r="O23" s="12">
        <v>60</v>
      </c>
      <c r="P23" s="12">
        <v>22</v>
      </c>
      <c r="Q23" s="12">
        <v>24</v>
      </c>
      <c r="R23" s="12">
        <v>1</v>
      </c>
      <c r="S23" s="12">
        <v>6</v>
      </c>
      <c r="T23" s="28">
        <v>595.6</v>
      </c>
      <c r="V23" s="9"/>
      <c r="W23" s="9"/>
      <c r="X23" s="10"/>
      <c r="Y23" s="10"/>
      <c r="Z23" s="9"/>
      <c r="AA23" s="11"/>
    </row>
    <row r="24" spans="2:27" s="7" customFormat="1" ht="9.75" customHeight="1">
      <c r="B24" s="8"/>
      <c r="C24" s="8" t="s">
        <v>24</v>
      </c>
      <c r="E24" s="27">
        <v>254</v>
      </c>
      <c r="F24" s="12">
        <v>1</v>
      </c>
      <c r="G24" s="12">
        <v>14</v>
      </c>
      <c r="H24" s="12">
        <v>208</v>
      </c>
      <c r="I24" s="12">
        <v>8</v>
      </c>
      <c r="J24" s="12">
        <v>23</v>
      </c>
      <c r="K24" s="12">
        <v>19</v>
      </c>
      <c r="L24" s="12">
        <v>9</v>
      </c>
      <c r="M24" s="12">
        <v>28</v>
      </c>
      <c r="N24" s="12">
        <v>20</v>
      </c>
      <c r="O24" s="12">
        <v>32</v>
      </c>
      <c r="P24" s="12">
        <v>14</v>
      </c>
      <c r="Q24" s="12">
        <v>21</v>
      </c>
      <c r="R24" s="12">
        <v>5</v>
      </c>
      <c r="S24" s="12">
        <v>5</v>
      </c>
      <c r="T24" s="28">
        <v>725.6</v>
      </c>
      <c r="V24" s="9"/>
      <c r="W24" s="9"/>
      <c r="X24" s="10"/>
      <c r="Y24" s="10"/>
      <c r="Z24" s="9"/>
      <c r="AA24" s="11"/>
    </row>
    <row r="25" spans="2:27" s="7" customFormat="1" ht="9.75" customHeight="1">
      <c r="B25" s="8"/>
      <c r="C25" s="8" t="s">
        <v>25</v>
      </c>
      <c r="E25" s="27">
        <v>283</v>
      </c>
      <c r="F25" s="12">
        <v>4</v>
      </c>
      <c r="G25" s="12">
        <v>6</v>
      </c>
      <c r="H25" s="12">
        <v>244</v>
      </c>
      <c r="I25" s="12">
        <v>11</v>
      </c>
      <c r="J25" s="12">
        <v>26</v>
      </c>
      <c r="K25" s="12">
        <v>13</v>
      </c>
      <c r="L25" s="12">
        <v>9</v>
      </c>
      <c r="M25" s="12">
        <v>24</v>
      </c>
      <c r="N25" s="12">
        <v>14</v>
      </c>
      <c r="O25" s="12">
        <v>32</v>
      </c>
      <c r="P25" s="12">
        <v>25</v>
      </c>
      <c r="Q25" s="12">
        <v>24</v>
      </c>
      <c r="R25" s="12" t="s">
        <v>130</v>
      </c>
      <c r="S25" s="12">
        <v>5</v>
      </c>
      <c r="T25" s="28">
        <v>692.5</v>
      </c>
      <c r="V25" s="9"/>
      <c r="W25" s="9"/>
      <c r="X25" s="10"/>
      <c r="Y25" s="10"/>
      <c r="Z25" s="9"/>
      <c r="AA25" s="11"/>
    </row>
    <row r="26" spans="2:27" s="7" customFormat="1" ht="9.75" customHeight="1">
      <c r="B26" s="8"/>
      <c r="C26" s="8" t="s">
        <v>26</v>
      </c>
      <c r="E26" s="27">
        <v>374</v>
      </c>
      <c r="F26" s="12">
        <v>4</v>
      </c>
      <c r="G26" s="12">
        <v>14</v>
      </c>
      <c r="H26" s="12">
        <v>301</v>
      </c>
      <c r="I26" s="12">
        <v>27</v>
      </c>
      <c r="J26" s="12">
        <v>35</v>
      </c>
      <c r="K26" s="12">
        <v>12</v>
      </c>
      <c r="L26" s="12">
        <v>21</v>
      </c>
      <c r="M26" s="12">
        <v>42</v>
      </c>
      <c r="N26" s="12">
        <v>10</v>
      </c>
      <c r="O26" s="12">
        <v>51</v>
      </c>
      <c r="P26" s="12">
        <v>11</v>
      </c>
      <c r="Q26" s="12">
        <v>46</v>
      </c>
      <c r="R26" s="12">
        <v>3</v>
      </c>
      <c r="S26" s="12">
        <v>6</v>
      </c>
      <c r="T26" s="28">
        <v>572.2</v>
      </c>
      <c r="V26" s="9"/>
      <c r="W26" s="9"/>
      <c r="X26" s="10"/>
      <c r="Y26" s="10"/>
      <c r="Z26" s="9"/>
      <c r="AA26" s="11"/>
    </row>
    <row r="27" spans="2:27" s="7" customFormat="1" ht="9.75" customHeight="1">
      <c r="B27" s="8"/>
      <c r="C27" s="8" t="s">
        <v>27</v>
      </c>
      <c r="E27" s="27">
        <v>699</v>
      </c>
      <c r="F27" s="12">
        <v>2</v>
      </c>
      <c r="G27" s="12">
        <v>22</v>
      </c>
      <c r="H27" s="12">
        <v>616</v>
      </c>
      <c r="I27" s="12">
        <v>24</v>
      </c>
      <c r="J27" s="12">
        <v>131</v>
      </c>
      <c r="K27" s="12">
        <v>51</v>
      </c>
      <c r="L27" s="12">
        <v>15</v>
      </c>
      <c r="M27" s="12">
        <v>49</v>
      </c>
      <c r="N27" s="12">
        <v>41</v>
      </c>
      <c r="O27" s="12">
        <v>38</v>
      </c>
      <c r="P27" s="12">
        <v>94</v>
      </c>
      <c r="Q27" s="12">
        <v>43</v>
      </c>
      <c r="R27" s="12">
        <v>4</v>
      </c>
      <c r="S27" s="12">
        <v>12</v>
      </c>
      <c r="T27" s="28">
        <v>569.3</v>
      </c>
      <c r="V27" s="9"/>
      <c r="W27" s="9"/>
      <c r="X27" s="10"/>
      <c r="Y27" s="10"/>
      <c r="Z27" s="9"/>
      <c r="AA27" s="11"/>
    </row>
    <row r="28" spans="2:27" s="7" customFormat="1" ht="9.75" customHeight="1">
      <c r="B28" s="8"/>
      <c r="C28" s="8" t="s">
        <v>28</v>
      </c>
      <c r="E28" s="27">
        <v>326</v>
      </c>
      <c r="F28" s="12">
        <v>1</v>
      </c>
      <c r="G28" s="12">
        <v>13</v>
      </c>
      <c r="H28" s="12">
        <v>283</v>
      </c>
      <c r="I28" s="12">
        <v>7</v>
      </c>
      <c r="J28" s="12">
        <v>33</v>
      </c>
      <c r="K28" s="12">
        <v>15</v>
      </c>
      <c r="L28" s="12">
        <v>5</v>
      </c>
      <c r="M28" s="12">
        <v>26</v>
      </c>
      <c r="N28" s="12">
        <v>25</v>
      </c>
      <c r="O28" s="12">
        <v>48</v>
      </c>
      <c r="P28" s="12">
        <v>13</v>
      </c>
      <c r="Q28" s="12">
        <v>24</v>
      </c>
      <c r="R28" s="12">
        <v>2</v>
      </c>
      <c r="S28" s="12">
        <v>3</v>
      </c>
      <c r="T28" s="28">
        <v>481.7</v>
      </c>
      <c r="V28" s="9"/>
      <c r="W28" s="9"/>
      <c r="X28" s="10"/>
      <c r="Y28" s="10"/>
      <c r="Z28" s="9"/>
      <c r="AA28" s="11"/>
    </row>
    <row r="29" spans="2:27" s="7" customFormat="1" ht="9.75" customHeight="1">
      <c r="B29" s="8"/>
      <c r="C29" s="8"/>
      <c r="E29" s="27">
        <f>SUM(F29:H29,Q29:S29)</f>
        <v>0</v>
      </c>
      <c r="F29" s="12">
        <f aca="true" t="shared" si="0" ref="F29:L29">SUM(G29:I29,R29:T29)</f>
        <v>0</v>
      </c>
      <c r="G29" s="12">
        <f t="shared" si="0"/>
        <v>0</v>
      </c>
      <c r="H29" s="12">
        <f t="shared" si="0"/>
        <v>0</v>
      </c>
      <c r="I29" s="12">
        <f t="shared" si="0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>SUM(N29:O29,Y29:AA29)</f>
        <v>0</v>
      </c>
      <c r="N29" s="12">
        <f>SUM(O29:P29,Z29:AB29)</f>
        <v>0</v>
      </c>
      <c r="O29" s="12">
        <f>SUM(P29:Q29,AA29:AC29)</f>
        <v>0</v>
      </c>
      <c r="P29" s="12">
        <f>SUM(Q29:S29,AC29:AE29)</f>
        <v>0</v>
      </c>
      <c r="Q29" s="12">
        <f>SUM(R29:T29,AD29:AF29)</f>
        <v>0</v>
      </c>
      <c r="R29" s="12">
        <f>SUM(S29:U29,AE29:AG29)</f>
        <v>0</v>
      </c>
      <c r="S29" s="12">
        <f>SUM(T29:V29,AF29:AH29)</f>
        <v>0</v>
      </c>
      <c r="T29" s="28"/>
      <c r="V29" s="9"/>
      <c r="W29" s="9"/>
      <c r="X29" s="10"/>
      <c r="Y29" s="10"/>
      <c r="Z29" s="9"/>
      <c r="AA29" s="11"/>
    </row>
    <row r="30" spans="2:27" s="21" customFormat="1" ht="9.75" customHeight="1">
      <c r="B30" s="34" t="s">
        <v>29</v>
      </c>
      <c r="C30" s="34"/>
      <c r="E30" s="22">
        <v>558</v>
      </c>
      <c r="F30" s="23">
        <v>2</v>
      </c>
      <c r="G30" s="23">
        <v>10</v>
      </c>
      <c r="H30" s="23">
        <v>528</v>
      </c>
      <c r="I30" s="23">
        <v>21</v>
      </c>
      <c r="J30" s="23">
        <v>53</v>
      </c>
      <c r="K30" s="23">
        <v>17</v>
      </c>
      <c r="L30" s="23">
        <v>23</v>
      </c>
      <c r="M30" s="23">
        <v>67</v>
      </c>
      <c r="N30" s="23">
        <v>20</v>
      </c>
      <c r="O30" s="23">
        <v>82</v>
      </c>
      <c r="P30" s="23">
        <v>24</v>
      </c>
      <c r="Q30" s="23">
        <v>10</v>
      </c>
      <c r="R30" s="23">
        <v>2</v>
      </c>
      <c r="S30" s="23">
        <v>6</v>
      </c>
      <c r="T30" s="24">
        <v>877.1</v>
      </c>
      <c r="V30" s="25"/>
      <c r="W30" s="25"/>
      <c r="X30" s="43"/>
      <c r="Y30" s="43"/>
      <c r="Z30" s="25"/>
      <c r="AA30" s="26"/>
    </row>
    <row r="31" spans="2:27" s="7" customFormat="1" ht="9.75" customHeight="1">
      <c r="B31" s="8"/>
      <c r="C31" s="8" t="s">
        <v>30</v>
      </c>
      <c r="E31" s="27">
        <v>30</v>
      </c>
      <c r="F31" s="12" t="s">
        <v>130</v>
      </c>
      <c r="G31" s="12" t="s">
        <v>130</v>
      </c>
      <c r="H31" s="12">
        <v>29</v>
      </c>
      <c r="I31" s="12" t="s">
        <v>130</v>
      </c>
      <c r="J31" s="12">
        <v>6</v>
      </c>
      <c r="K31" s="12">
        <v>1</v>
      </c>
      <c r="L31" s="12">
        <v>4</v>
      </c>
      <c r="M31" s="12">
        <v>2</v>
      </c>
      <c r="N31" s="12" t="s">
        <v>130</v>
      </c>
      <c r="O31" s="12">
        <v>6</v>
      </c>
      <c r="P31" s="12" t="s">
        <v>130</v>
      </c>
      <c r="Q31" s="12">
        <v>1</v>
      </c>
      <c r="R31" s="12" t="s">
        <v>130</v>
      </c>
      <c r="S31" s="12" t="s">
        <v>130</v>
      </c>
      <c r="T31" s="28">
        <v>374</v>
      </c>
      <c r="V31" s="9"/>
      <c r="W31" s="9"/>
      <c r="X31" s="10"/>
      <c r="Y31" s="10"/>
      <c r="Z31" s="9"/>
      <c r="AA31" s="11"/>
    </row>
    <row r="32" spans="2:27" s="7" customFormat="1" ht="9.75" customHeight="1">
      <c r="B32" s="8"/>
      <c r="C32" s="8" t="s">
        <v>31</v>
      </c>
      <c r="E32" s="27">
        <v>217</v>
      </c>
      <c r="F32" s="12" t="s">
        <v>130</v>
      </c>
      <c r="G32" s="12">
        <v>6</v>
      </c>
      <c r="H32" s="12">
        <v>205</v>
      </c>
      <c r="I32" s="12">
        <v>17</v>
      </c>
      <c r="J32" s="12">
        <v>19</v>
      </c>
      <c r="K32" s="12">
        <v>11</v>
      </c>
      <c r="L32" s="12">
        <v>7</v>
      </c>
      <c r="M32" s="12">
        <v>16</v>
      </c>
      <c r="N32" s="12">
        <v>12</v>
      </c>
      <c r="O32" s="12">
        <v>37</v>
      </c>
      <c r="P32" s="12">
        <v>13</v>
      </c>
      <c r="Q32" s="12">
        <v>5</v>
      </c>
      <c r="R32" s="12" t="s">
        <v>130</v>
      </c>
      <c r="S32" s="12">
        <v>1</v>
      </c>
      <c r="T32" s="28">
        <v>1127.7</v>
      </c>
      <c r="V32" s="9"/>
      <c r="W32" s="9"/>
      <c r="X32" s="10"/>
      <c r="Y32" s="10"/>
      <c r="Z32" s="9"/>
      <c r="AA32" s="11"/>
    </row>
    <row r="33" spans="2:27" s="7" customFormat="1" ht="9.75" customHeight="1">
      <c r="B33" s="8"/>
      <c r="C33" s="8" t="s">
        <v>32</v>
      </c>
      <c r="E33" s="27">
        <v>169</v>
      </c>
      <c r="F33" s="12" t="s">
        <v>130</v>
      </c>
      <c r="G33" s="12">
        <v>2</v>
      </c>
      <c r="H33" s="12">
        <v>161</v>
      </c>
      <c r="I33" s="12">
        <v>2</v>
      </c>
      <c r="J33" s="12">
        <v>13</v>
      </c>
      <c r="K33" s="12">
        <v>2</v>
      </c>
      <c r="L33" s="12">
        <v>10</v>
      </c>
      <c r="M33" s="12">
        <v>42</v>
      </c>
      <c r="N33" s="12">
        <v>7</v>
      </c>
      <c r="O33" s="12">
        <v>22</v>
      </c>
      <c r="P33" s="12">
        <v>2</v>
      </c>
      <c r="Q33" s="12">
        <v>1</v>
      </c>
      <c r="R33" s="12" t="s">
        <v>130</v>
      </c>
      <c r="S33" s="12">
        <v>5</v>
      </c>
      <c r="T33" s="28">
        <v>747.1</v>
      </c>
      <c r="V33" s="9"/>
      <c r="W33" s="9"/>
      <c r="X33" s="10"/>
      <c r="Y33" s="10"/>
      <c r="Z33" s="9"/>
      <c r="AA33" s="11"/>
    </row>
    <row r="34" spans="2:27" s="7" customFormat="1" ht="9.75" customHeight="1">
      <c r="B34" s="8"/>
      <c r="C34" s="8" t="s">
        <v>33</v>
      </c>
      <c r="E34" s="27">
        <v>142</v>
      </c>
      <c r="F34" s="12">
        <v>2</v>
      </c>
      <c r="G34" s="12">
        <v>2</v>
      </c>
      <c r="H34" s="12">
        <v>133</v>
      </c>
      <c r="I34" s="12">
        <v>2</v>
      </c>
      <c r="J34" s="12">
        <v>15</v>
      </c>
      <c r="K34" s="12">
        <v>3</v>
      </c>
      <c r="L34" s="12">
        <v>2</v>
      </c>
      <c r="M34" s="12">
        <v>7</v>
      </c>
      <c r="N34" s="12">
        <v>1</v>
      </c>
      <c r="O34" s="12">
        <v>17</v>
      </c>
      <c r="P34" s="12">
        <v>9</v>
      </c>
      <c r="Q34" s="12">
        <v>3</v>
      </c>
      <c r="R34" s="12">
        <v>2</v>
      </c>
      <c r="S34" s="12" t="s">
        <v>130</v>
      </c>
      <c r="T34" s="28">
        <v>1376.5</v>
      </c>
      <c r="V34" s="9"/>
      <c r="W34" s="9"/>
      <c r="X34" s="10"/>
      <c r="Y34" s="10"/>
      <c r="Z34" s="9"/>
      <c r="AA34" s="11"/>
    </row>
    <row r="35" spans="2:27" s="7" customFormat="1" ht="9.75" customHeight="1">
      <c r="B35" s="8"/>
      <c r="C35" s="8"/>
      <c r="E35" s="27">
        <f aca="true" t="shared" si="1" ref="E35:L35">SUM(F35:H35,Q35:S35)</f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>SUM(N35:O35,Y35:AA35)</f>
        <v>0</v>
      </c>
      <c r="N35" s="12"/>
      <c r="O35" s="12"/>
      <c r="P35" s="12"/>
      <c r="Q35" s="12"/>
      <c r="R35" s="12"/>
      <c r="S35" s="12"/>
      <c r="T35" s="28"/>
      <c r="V35" s="9"/>
      <c r="W35" s="9"/>
      <c r="X35" s="10"/>
      <c r="Y35" s="10"/>
      <c r="Z35" s="9"/>
      <c r="AA35" s="11"/>
    </row>
    <row r="36" spans="2:27" s="21" customFormat="1" ht="9.75" customHeight="1">
      <c r="B36" s="34" t="s">
        <v>34</v>
      </c>
      <c r="C36" s="34"/>
      <c r="E36" s="22">
        <v>236</v>
      </c>
      <c r="F36" s="23" t="s">
        <v>130</v>
      </c>
      <c r="G36" s="23">
        <v>3</v>
      </c>
      <c r="H36" s="23">
        <v>215</v>
      </c>
      <c r="I36" s="23">
        <v>12</v>
      </c>
      <c r="J36" s="23">
        <v>29</v>
      </c>
      <c r="K36" s="23">
        <v>21</v>
      </c>
      <c r="L36" s="23">
        <v>4</v>
      </c>
      <c r="M36" s="23">
        <v>7</v>
      </c>
      <c r="N36" s="23">
        <v>7</v>
      </c>
      <c r="O36" s="23">
        <v>20</v>
      </c>
      <c r="P36" s="23">
        <v>11</v>
      </c>
      <c r="Q36" s="23">
        <v>9</v>
      </c>
      <c r="R36" s="23" t="s">
        <v>130</v>
      </c>
      <c r="S36" s="23">
        <v>9</v>
      </c>
      <c r="T36" s="24">
        <v>601.1</v>
      </c>
      <c r="V36" s="25"/>
      <c r="W36" s="25"/>
      <c r="X36" s="43"/>
      <c r="Y36" s="43"/>
      <c r="Z36" s="25"/>
      <c r="AA36" s="26"/>
    </row>
    <row r="37" spans="2:27" s="7" customFormat="1" ht="9.75" customHeight="1">
      <c r="B37" s="8"/>
      <c r="C37" s="8" t="s">
        <v>35</v>
      </c>
      <c r="E37" s="27">
        <v>88</v>
      </c>
      <c r="F37" s="12" t="s">
        <v>130</v>
      </c>
      <c r="G37" s="12">
        <v>2</v>
      </c>
      <c r="H37" s="12">
        <v>82</v>
      </c>
      <c r="I37" s="12">
        <v>3</v>
      </c>
      <c r="J37" s="12">
        <v>4</v>
      </c>
      <c r="K37" s="12">
        <v>5</v>
      </c>
      <c r="L37" s="12">
        <v>3</v>
      </c>
      <c r="M37" s="12">
        <v>1</v>
      </c>
      <c r="N37" s="12">
        <v>5</v>
      </c>
      <c r="O37" s="12">
        <v>10</v>
      </c>
      <c r="P37" s="12">
        <v>1</v>
      </c>
      <c r="Q37" s="12">
        <v>4</v>
      </c>
      <c r="R37" s="12" t="s">
        <v>130</v>
      </c>
      <c r="S37" s="12" t="s">
        <v>130</v>
      </c>
      <c r="T37" s="28">
        <v>658.9</v>
      </c>
      <c r="V37" s="9"/>
      <c r="W37" s="9"/>
      <c r="X37" s="10"/>
      <c r="Y37" s="10"/>
      <c r="Z37" s="9"/>
      <c r="AA37" s="11"/>
    </row>
    <row r="38" spans="2:27" s="7" customFormat="1" ht="9.75" customHeight="1">
      <c r="B38" s="8"/>
      <c r="C38" s="8" t="s">
        <v>36</v>
      </c>
      <c r="E38" s="27">
        <v>56</v>
      </c>
      <c r="F38" s="12" t="s">
        <v>130</v>
      </c>
      <c r="G38" s="12" t="s">
        <v>130</v>
      </c>
      <c r="H38" s="12">
        <v>49</v>
      </c>
      <c r="I38" s="12">
        <v>3</v>
      </c>
      <c r="J38" s="12">
        <v>7</v>
      </c>
      <c r="K38" s="12">
        <v>10</v>
      </c>
      <c r="L38" s="12" t="s">
        <v>130</v>
      </c>
      <c r="M38" s="12">
        <v>2</v>
      </c>
      <c r="N38" s="12" t="s">
        <v>130</v>
      </c>
      <c r="O38" s="12">
        <v>2</v>
      </c>
      <c r="P38" s="12">
        <v>4</v>
      </c>
      <c r="Q38" s="12">
        <v>4</v>
      </c>
      <c r="R38" s="12" t="s">
        <v>130</v>
      </c>
      <c r="S38" s="12">
        <v>3</v>
      </c>
      <c r="T38" s="28">
        <v>648.9</v>
      </c>
      <c r="V38" s="9"/>
      <c r="W38" s="9"/>
      <c r="X38" s="10"/>
      <c r="Y38" s="10"/>
      <c r="Z38" s="9"/>
      <c r="AA38" s="11"/>
    </row>
    <row r="39" spans="2:27" s="7" customFormat="1" ht="9.75" customHeight="1">
      <c r="B39" s="8"/>
      <c r="C39" s="8" t="s">
        <v>37</v>
      </c>
      <c r="E39" s="27">
        <v>92</v>
      </c>
      <c r="F39" s="12" t="s">
        <v>130</v>
      </c>
      <c r="G39" s="12">
        <v>1</v>
      </c>
      <c r="H39" s="12">
        <v>84</v>
      </c>
      <c r="I39" s="12">
        <v>6</v>
      </c>
      <c r="J39" s="12">
        <v>18</v>
      </c>
      <c r="K39" s="12">
        <v>6</v>
      </c>
      <c r="L39" s="12">
        <v>1</v>
      </c>
      <c r="M39" s="12">
        <v>4</v>
      </c>
      <c r="N39" s="12">
        <v>2</v>
      </c>
      <c r="O39" s="12">
        <v>8</v>
      </c>
      <c r="P39" s="12">
        <v>6</v>
      </c>
      <c r="Q39" s="12">
        <v>1</v>
      </c>
      <c r="R39" s="12" t="s">
        <v>130</v>
      </c>
      <c r="S39" s="12">
        <v>6</v>
      </c>
      <c r="T39" s="28">
        <v>532.6</v>
      </c>
      <c r="V39" s="9"/>
      <c r="W39" s="9"/>
      <c r="X39" s="10"/>
      <c r="Y39" s="10"/>
      <c r="Z39" s="9"/>
      <c r="AA39" s="11"/>
    </row>
    <row r="40" spans="2:27" s="7" customFormat="1" ht="9.75" customHeight="1">
      <c r="B40" s="8"/>
      <c r="C40" s="8"/>
      <c r="E40" s="27">
        <f>SUM(F40:H40,Q40:S40)</f>
        <v>0</v>
      </c>
      <c r="F40" s="12">
        <f aca="true" t="shared" si="2" ref="F40:L40">SUM(G40:I40,R40:T40)</f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>SUM(N40:O40,Y40:AA40)</f>
        <v>0</v>
      </c>
      <c r="N40" s="12">
        <f>SUM(O40:P40,Z40:AB40)</f>
        <v>0</v>
      </c>
      <c r="O40" s="12">
        <f>SUM(P40:Q40,AA40:AC40)</f>
        <v>0</v>
      </c>
      <c r="P40" s="12">
        <f>SUM(Q40:S40,AC40:AE40)</f>
        <v>0</v>
      </c>
      <c r="Q40" s="12">
        <f>SUM(R40:T40,AD40:AF40)</f>
        <v>0</v>
      </c>
      <c r="R40" s="12">
        <f>SUM(S40:U40,AE40:AG40)</f>
        <v>0</v>
      </c>
      <c r="S40" s="12">
        <f>SUM(T40:V40,AF40:AH40)</f>
        <v>0</v>
      </c>
      <c r="T40" s="28"/>
      <c r="V40" s="9"/>
      <c r="W40" s="9"/>
      <c r="X40" s="10"/>
      <c r="Y40" s="10"/>
      <c r="Z40" s="9"/>
      <c r="AA40" s="11"/>
    </row>
    <row r="41" spans="2:27" s="21" customFormat="1" ht="9.75" customHeight="1">
      <c r="B41" s="34" t="s">
        <v>38</v>
      </c>
      <c r="C41" s="34"/>
      <c r="E41" s="22">
        <v>173</v>
      </c>
      <c r="F41" s="29" t="s">
        <v>130</v>
      </c>
      <c r="G41" s="29">
        <v>16</v>
      </c>
      <c r="H41" s="29">
        <v>143</v>
      </c>
      <c r="I41" s="29">
        <v>4</v>
      </c>
      <c r="J41" s="29">
        <v>31</v>
      </c>
      <c r="K41" s="29">
        <v>19</v>
      </c>
      <c r="L41" s="29">
        <v>5</v>
      </c>
      <c r="M41" s="29">
        <v>9</v>
      </c>
      <c r="N41" s="29">
        <v>9</v>
      </c>
      <c r="O41" s="29">
        <v>21</v>
      </c>
      <c r="P41" s="29" t="s">
        <v>130</v>
      </c>
      <c r="Q41" s="29">
        <v>5</v>
      </c>
      <c r="R41" s="29" t="s">
        <v>130</v>
      </c>
      <c r="S41" s="29">
        <v>9</v>
      </c>
      <c r="T41" s="24">
        <v>433</v>
      </c>
      <c r="V41" s="25"/>
      <c r="W41" s="25"/>
      <c r="X41" s="43"/>
      <c r="Y41" s="43"/>
      <c r="Z41" s="25"/>
      <c r="AA41" s="26"/>
    </row>
    <row r="42" spans="2:27" s="7" customFormat="1" ht="9.75" customHeight="1">
      <c r="B42" s="8"/>
      <c r="C42" s="8" t="s">
        <v>39</v>
      </c>
      <c r="E42" s="27">
        <v>146</v>
      </c>
      <c r="F42" s="12" t="s">
        <v>130</v>
      </c>
      <c r="G42" s="12">
        <v>14</v>
      </c>
      <c r="H42" s="12">
        <v>118</v>
      </c>
      <c r="I42" s="12">
        <v>1</v>
      </c>
      <c r="J42" s="12">
        <v>28</v>
      </c>
      <c r="K42" s="12">
        <v>17</v>
      </c>
      <c r="L42" s="12">
        <v>4</v>
      </c>
      <c r="M42" s="12">
        <v>9</v>
      </c>
      <c r="N42" s="12">
        <v>7</v>
      </c>
      <c r="O42" s="12">
        <v>15</v>
      </c>
      <c r="P42" s="12" t="s">
        <v>130</v>
      </c>
      <c r="Q42" s="12">
        <v>5</v>
      </c>
      <c r="R42" s="12" t="s">
        <v>130</v>
      </c>
      <c r="S42" s="12">
        <v>9</v>
      </c>
      <c r="T42" s="28">
        <v>449</v>
      </c>
      <c r="V42" s="9"/>
      <c r="W42" s="9"/>
      <c r="X42" s="10"/>
      <c r="Y42" s="10"/>
      <c r="Z42" s="9"/>
      <c r="AA42" s="11"/>
    </row>
    <row r="43" spans="2:27" s="7" customFormat="1" ht="9.75" customHeight="1">
      <c r="B43" s="8"/>
      <c r="C43" s="8" t="s">
        <v>40</v>
      </c>
      <c r="E43" s="27">
        <v>27</v>
      </c>
      <c r="F43" s="12" t="s">
        <v>130</v>
      </c>
      <c r="G43" s="12">
        <v>2</v>
      </c>
      <c r="H43" s="12">
        <v>25</v>
      </c>
      <c r="I43" s="12">
        <v>3</v>
      </c>
      <c r="J43" s="12">
        <v>3</v>
      </c>
      <c r="K43" s="12">
        <v>2</v>
      </c>
      <c r="L43" s="12">
        <v>1</v>
      </c>
      <c r="M43" s="12" t="s">
        <v>130</v>
      </c>
      <c r="N43" s="12">
        <v>2</v>
      </c>
      <c r="O43" s="12">
        <v>6</v>
      </c>
      <c r="P43" s="12" t="s">
        <v>130</v>
      </c>
      <c r="Q43" s="12" t="s">
        <v>130</v>
      </c>
      <c r="R43" s="12" t="s">
        <v>130</v>
      </c>
      <c r="S43" s="12" t="s">
        <v>130</v>
      </c>
      <c r="T43" s="28">
        <v>363.3</v>
      </c>
      <c r="V43" s="9"/>
      <c r="W43" s="9"/>
      <c r="X43" s="10"/>
      <c r="Y43" s="10"/>
      <c r="Z43" s="9"/>
      <c r="AA43" s="11"/>
    </row>
    <row r="44" spans="2:27" s="7" customFormat="1" ht="9.75" customHeight="1">
      <c r="B44" s="8"/>
      <c r="C44" s="8"/>
      <c r="E44" s="27">
        <f>SUM(F44:H44,Q44:S44)</f>
        <v>0</v>
      </c>
      <c r="F44" s="12">
        <f aca="true" t="shared" si="3" ref="F44:L44">SUM(G44:I44,R44:T44)</f>
        <v>0</v>
      </c>
      <c r="G44" s="12">
        <f t="shared" si="3"/>
        <v>0</v>
      </c>
      <c r="H44" s="12">
        <f t="shared" si="3"/>
        <v>0</v>
      </c>
      <c r="I44" s="12">
        <f t="shared" si="3"/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>SUM(N44:O44,Y44:AA44)</f>
        <v>0</v>
      </c>
      <c r="N44" s="12">
        <f>SUM(O44:P44,Z44:AB44)</f>
        <v>0</v>
      </c>
      <c r="O44" s="12">
        <f>SUM(P44:Q44,AA44:AC44)</f>
        <v>0</v>
      </c>
      <c r="P44" s="12">
        <f>SUM(Q44:S44,AC44:AE44)</f>
        <v>0</v>
      </c>
      <c r="Q44" s="12">
        <f>SUM(R44:T44,AD44:AF44)</f>
        <v>0</v>
      </c>
      <c r="R44" s="12">
        <f>SUM(S44:U44,AE44:AG44)</f>
        <v>0</v>
      </c>
      <c r="S44" s="12">
        <f>SUM(T44:V44,AF44:AH44)</f>
        <v>0</v>
      </c>
      <c r="T44" s="28"/>
      <c r="V44" s="9"/>
      <c r="W44" s="9"/>
      <c r="X44" s="10"/>
      <c r="Y44" s="10"/>
      <c r="Z44" s="9"/>
      <c r="AA44" s="11"/>
    </row>
    <row r="45" spans="2:27" s="21" customFormat="1" ht="9.75" customHeight="1">
      <c r="B45" s="34" t="s">
        <v>41</v>
      </c>
      <c r="C45" s="34"/>
      <c r="E45" s="22">
        <v>167</v>
      </c>
      <c r="F45" s="23">
        <v>1</v>
      </c>
      <c r="G45" s="23">
        <v>7</v>
      </c>
      <c r="H45" s="23">
        <v>153</v>
      </c>
      <c r="I45" s="23">
        <v>4</v>
      </c>
      <c r="J45" s="23">
        <v>28</v>
      </c>
      <c r="K45" s="23">
        <v>23</v>
      </c>
      <c r="L45" s="23">
        <v>5</v>
      </c>
      <c r="M45" s="23">
        <v>10</v>
      </c>
      <c r="N45" s="23">
        <v>4</v>
      </c>
      <c r="O45" s="23">
        <v>20</v>
      </c>
      <c r="P45" s="23">
        <v>13</v>
      </c>
      <c r="Q45" s="23">
        <v>2</v>
      </c>
      <c r="R45" s="29" t="s">
        <v>130</v>
      </c>
      <c r="S45" s="23">
        <v>4</v>
      </c>
      <c r="T45" s="24">
        <v>441</v>
      </c>
      <c r="V45" s="25"/>
      <c r="W45" s="25"/>
      <c r="X45" s="43"/>
      <c r="Y45" s="43"/>
      <c r="Z45" s="25"/>
      <c r="AA45" s="26"/>
    </row>
    <row r="46" spans="2:27" s="7" customFormat="1" ht="9.75" customHeight="1">
      <c r="B46" s="8"/>
      <c r="C46" s="8" t="s">
        <v>42</v>
      </c>
      <c r="E46" s="27">
        <v>135</v>
      </c>
      <c r="F46" s="12">
        <v>1</v>
      </c>
      <c r="G46" s="12">
        <v>7</v>
      </c>
      <c r="H46" s="12">
        <v>124</v>
      </c>
      <c r="I46" s="12">
        <v>2</v>
      </c>
      <c r="J46" s="12">
        <v>22</v>
      </c>
      <c r="K46" s="12">
        <v>16</v>
      </c>
      <c r="L46" s="12" t="s">
        <v>130</v>
      </c>
      <c r="M46" s="12">
        <v>9</v>
      </c>
      <c r="N46" s="12">
        <v>4</v>
      </c>
      <c r="O46" s="12">
        <v>19</v>
      </c>
      <c r="P46" s="12">
        <v>13</v>
      </c>
      <c r="Q46" s="12">
        <v>1</v>
      </c>
      <c r="R46" s="12" t="s">
        <v>130</v>
      </c>
      <c r="S46" s="12">
        <v>2</v>
      </c>
      <c r="T46" s="28">
        <v>489.8</v>
      </c>
      <c r="V46" s="9"/>
      <c r="W46" s="9"/>
      <c r="X46" s="10"/>
      <c r="Y46" s="10"/>
      <c r="Z46" s="9"/>
      <c r="AA46" s="11"/>
    </row>
    <row r="47" spans="2:27" s="7" customFormat="1" ht="9.75" customHeight="1">
      <c r="B47" s="8"/>
      <c r="C47" s="8" t="s">
        <v>43</v>
      </c>
      <c r="E47" s="27">
        <v>32</v>
      </c>
      <c r="F47" s="12" t="s">
        <v>130</v>
      </c>
      <c r="G47" s="12" t="s">
        <v>130</v>
      </c>
      <c r="H47" s="12">
        <v>29</v>
      </c>
      <c r="I47" s="12">
        <v>2</v>
      </c>
      <c r="J47" s="12">
        <v>6</v>
      </c>
      <c r="K47" s="12">
        <v>7</v>
      </c>
      <c r="L47" s="12">
        <v>5</v>
      </c>
      <c r="M47" s="12">
        <v>1</v>
      </c>
      <c r="N47" s="12" t="s">
        <v>130</v>
      </c>
      <c r="O47" s="12">
        <v>1</v>
      </c>
      <c r="P47" s="12" t="s">
        <v>130</v>
      </c>
      <c r="Q47" s="12">
        <v>1</v>
      </c>
      <c r="R47" s="12" t="s">
        <v>130</v>
      </c>
      <c r="S47" s="12">
        <v>2</v>
      </c>
      <c r="T47" s="28">
        <v>310.6</v>
      </c>
      <c r="V47" s="9"/>
      <c r="W47" s="9"/>
      <c r="X47" s="10"/>
      <c r="Y47" s="10"/>
      <c r="Z47" s="9"/>
      <c r="AA47" s="11"/>
    </row>
    <row r="48" spans="2:27" s="7" customFormat="1" ht="9.75" customHeight="1">
      <c r="B48" s="8"/>
      <c r="C48" s="8"/>
      <c r="E48" s="27">
        <f>SUM(F48:H48,Q48:S48)</f>
        <v>0</v>
      </c>
      <c r="F48" s="12">
        <f aca="true" t="shared" si="4" ref="F48:L48">SUM(G48:I48,R48:T48)</f>
        <v>0</v>
      </c>
      <c r="G48" s="12">
        <f t="shared" si="4"/>
        <v>0</v>
      </c>
      <c r="H48" s="12">
        <f t="shared" si="4"/>
        <v>0</v>
      </c>
      <c r="I48" s="12">
        <f t="shared" si="4"/>
        <v>0</v>
      </c>
      <c r="J48" s="12">
        <f t="shared" si="4"/>
        <v>0</v>
      </c>
      <c r="K48" s="12">
        <f t="shared" si="4"/>
        <v>0</v>
      </c>
      <c r="L48" s="12">
        <f t="shared" si="4"/>
        <v>0</v>
      </c>
      <c r="M48" s="12">
        <f>SUM(N48:O48,Y48:AA48)</f>
        <v>0</v>
      </c>
      <c r="N48" s="12">
        <f>SUM(O48:P48,Z48:AB48)</f>
        <v>0</v>
      </c>
      <c r="O48" s="12">
        <f>SUM(P48:Q48,AA48:AC48)</f>
        <v>0</v>
      </c>
      <c r="P48" s="12">
        <f>SUM(Q48:S48,AC48:AE48)</f>
        <v>0</v>
      </c>
      <c r="Q48" s="12">
        <f>SUM(R48:T48,AD48:AF48)</f>
        <v>0</v>
      </c>
      <c r="R48" s="12">
        <f>SUM(S48:U48,AE48:AG48)</f>
        <v>0</v>
      </c>
      <c r="S48" s="12">
        <f>SUM(T48:V48,AF48:AH48)</f>
        <v>0</v>
      </c>
      <c r="T48" s="28"/>
      <c r="V48" s="9"/>
      <c r="W48" s="9"/>
      <c r="X48" s="10"/>
      <c r="Y48" s="10"/>
      <c r="Z48" s="9"/>
      <c r="AA48" s="11"/>
    </row>
    <row r="49" spans="2:27" s="21" customFormat="1" ht="9.75" customHeight="1">
      <c r="B49" s="34" t="s">
        <v>44</v>
      </c>
      <c r="C49" s="34"/>
      <c r="E49" s="22">
        <v>219</v>
      </c>
      <c r="F49" s="29">
        <v>1</v>
      </c>
      <c r="G49" s="29">
        <v>12</v>
      </c>
      <c r="H49" s="29">
        <v>194</v>
      </c>
      <c r="I49" s="29">
        <v>10</v>
      </c>
      <c r="J49" s="29">
        <v>29</v>
      </c>
      <c r="K49" s="29">
        <v>16</v>
      </c>
      <c r="L49" s="29">
        <v>8</v>
      </c>
      <c r="M49" s="29">
        <v>10</v>
      </c>
      <c r="N49" s="29">
        <v>2</v>
      </c>
      <c r="O49" s="29">
        <v>36</v>
      </c>
      <c r="P49" s="29">
        <v>2</v>
      </c>
      <c r="Q49" s="29">
        <v>9</v>
      </c>
      <c r="R49" s="29">
        <v>1</v>
      </c>
      <c r="S49" s="29">
        <v>2</v>
      </c>
      <c r="T49" s="24">
        <v>452.9</v>
      </c>
      <c r="V49" s="25"/>
      <c r="W49" s="25"/>
      <c r="X49" s="43"/>
      <c r="Y49" s="43"/>
      <c r="Z49" s="25"/>
      <c r="AA49" s="26"/>
    </row>
    <row r="50" spans="2:27" s="7" customFormat="1" ht="9.75" customHeight="1">
      <c r="B50" s="8"/>
      <c r="C50" s="8" t="s">
        <v>45</v>
      </c>
      <c r="E50" s="27">
        <v>67</v>
      </c>
      <c r="F50" s="12" t="s">
        <v>130</v>
      </c>
      <c r="G50" s="12">
        <v>3</v>
      </c>
      <c r="H50" s="12">
        <v>60</v>
      </c>
      <c r="I50" s="12">
        <v>5</v>
      </c>
      <c r="J50" s="12">
        <v>9</v>
      </c>
      <c r="K50" s="12">
        <v>4</v>
      </c>
      <c r="L50" s="12">
        <v>3</v>
      </c>
      <c r="M50" s="12">
        <v>5</v>
      </c>
      <c r="N50" s="12" t="s">
        <v>130</v>
      </c>
      <c r="O50" s="12">
        <v>15</v>
      </c>
      <c r="P50" s="12">
        <v>1</v>
      </c>
      <c r="Q50" s="12">
        <v>1</v>
      </c>
      <c r="R50" s="12">
        <v>1</v>
      </c>
      <c r="S50" s="12">
        <v>2</v>
      </c>
      <c r="T50" s="28">
        <v>330.3</v>
      </c>
      <c r="V50" s="9"/>
      <c r="W50" s="9"/>
      <c r="X50" s="10"/>
      <c r="Y50" s="10"/>
      <c r="Z50" s="9"/>
      <c r="AA50" s="11"/>
    </row>
    <row r="51" spans="2:27" s="7" customFormat="1" ht="9.75" customHeight="1">
      <c r="B51" s="8"/>
      <c r="C51" s="8" t="s">
        <v>46</v>
      </c>
      <c r="E51" s="27">
        <v>30</v>
      </c>
      <c r="F51" s="12">
        <v>1</v>
      </c>
      <c r="G51" s="12">
        <v>1</v>
      </c>
      <c r="H51" s="12">
        <v>28</v>
      </c>
      <c r="I51" s="12">
        <v>1</v>
      </c>
      <c r="J51" s="12">
        <v>4</v>
      </c>
      <c r="K51" s="12">
        <v>9</v>
      </c>
      <c r="L51" s="12">
        <v>1</v>
      </c>
      <c r="M51" s="12">
        <v>1</v>
      </c>
      <c r="N51" s="12" t="s">
        <v>130</v>
      </c>
      <c r="O51" s="12">
        <v>2</v>
      </c>
      <c r="P51" s="12" t="s">
        <v>130</v>
      </c>
      <c r="Q51" s="12" t="s">
        <v>130</v>
      </c>
      <c r="R51" s="12" t="s">
        <v>130</v>
      </c>
      <c r="S51" s="12" t="s">
        <v>130</v>
      </c>
      <c r="T51" s="28">
        <v>362.8</v>
      </c>
      <c r="V51" s="9"/>
      <c r="W51" s="9"/>
      <c r="X51" s="10"/>
      <c r="Y51" s="10"/>
      <c r="Z51" s="9"/>
      <c r="AA51" s="11"/>
    </row>
    <row r="52" spans="2:27" s="7" customFormat="1" ht="9.75" customHeight="1">
      <c r="B52" s="8"/>
      <c r="C52" s="8" t="s">
        <v>47</v>
      </c>
      <c r="E52" s="27">
        <v>104</v>
      </c>
      <c r="F52" s="12" t="s">
        <v>130</v>
      </c>
      <c r="G52" s="12">
        <v>7</v>
      </c>
      <c r="H52" s="12">
        <v>90</v>
      </c>
      <c r="I52" s="12">
        <v>4</v>
      </c>
      <c r="J52" s="12">
        <v>13</v>
      </c>
      <c r="K52" s="12">
        <v>2</v>
      </c>
      <c r="L52" s="12">
        <v>3</v>
      </c>
      <c r="M52" s="12">
        <v>3</v>
      </c>
      <c r="N52" s="12">
        <v>2</v>
      </c>
      <c r="O52" s="12">
        <v>18</v>
      </c>
      <c r="P52" s="12">
        <v>1</v>
      </c>
      <c r="Q52" s="12">
        <v>7</v>
      </c>
      <c r="R52" s="12" t="s">
        <v>130</v>
      </c>
      <c r="S52" s="12" t="s">
        <v>130</v>
      </c>
      <c r="T52" s="28">
        <v>715.6</v>
      </c>
      <c r="V52" s="9"/>
      <c r="W52" s="9"/>
      <c r="X52" s="10"/>
      <c r="Y52" s="10"/>
      <c r="Z52" s="9"/>
      <c r="AA52" s="11"/>
    </row>
    <row r="53" spans="2:27" s="7" customFormat="1" ht="9.75" customHeight="1">
      <c r="B53" s="8"/>
      <c r="C53" s="8" t="s">
        <v>48</v>
      </c>
      <c r="E53" s="27">
        <v>18</v>
      </c>
      <c r="F53" s="12" t="s">
        <v>130</v>
      </c>
      <c r="G53" s="12">
        <v>1</v>
      </c>
      <c r="H53" s="12">
        <v>16</v>
      </c>
      <c r="I53" s="12" t="s">
        <v>130</v>
      </c>
      <c r="J53" s="12">
        <v>3</v>
      </c>
      <c r="K53" s="12">
        <v>1</v>
      </c>
      <c r="L53" s="12">
        <v>1</v>
      </c>
      <c r="M53" s="12">
        <v>1</v>
      </c>
      <c r="N53" s="12" t="s">
        <v>130</v>
      </c>
      <c r="O53" s="12">
        <v>1</v>
      </c>
      <c r="P53" s="12" t="s">
        <v>130</v>
      </c>
      <c r="Q53" s="12">
        <v>1</v>
      </c>
      <c r="R53" s="12" t="s">
        <v>130</v>
      </c>
      <c r="S53" s="12" t="s">
        <v>130</v>
      </c>
      <c r="T53" s="28">
        <v>341.6</v>
      </c>
      <c r="V53" s="9"/>
      <c r="W53" s="9"/>
      <c r="X53" s="10"/>
      <c r="Y53" s="10"/>
      <c r="Z53" s="9"/>
      <c r="AA53" s="11"/>
    </row>
    <row r="54" spans="2:27" s="7" customFormat="1" ht="9.75" customHeight="1">
      <c r="B54" s="8"/>
      <c r="C54" s="8"/>
      <c r="E54" s="27">
        <f>SUM(F54:H54,Q54:S54)</f>
        <v>0</v>
      </c>
      <c r="F54" s="12">
        <f aca="true" t="shared" si="5" ref="F54:L54">SUM(G54:I54,R54:T54)</f>
        <v>0</v>
      </c>
      <c r="G54" s="12">
        <f t="shared" si="5"/>
        <v>0</v>
      </c>
      <c r="H54" s="12">
        <f t="shared" si="5"/>
        <v>0</v>
      </c>
      <c r="I54" s="12">
        <f t="shared" si="5"/>
        <v>0</v>
      </c>
      <c r="J54" s="12">
        <f t="shared" si="5"/>
        <v>0</v>
      </c>
      <c r="K54" s="12">
        <f t="shared" si="5"/>
        <v>0</v>
      </c>
      <c r="L54" s="12">
        <f t="shared" si="5"/>
        <v>0</v>
      </c>
      <c r="M54" s="12">
        <f>SUM(N54:O54,Y54:AA54)</f>
        <v>0</v>
      </c>
      <c r="N54" s="12">
        <f>SUM(O54:P54,Z54:AB54)</f>
        <v>0</v>
      </c>
      <c r="O54" s="12">
        <f>SUM(P54:Q54,AA54:AC54)</f>
        <v>0</v>
      </c>
      <c r="P54" s="12">
        <f>SUM(Q54:S54,AC54:AE54)</f>
        <v>0</v>
      </c>
      <c r="Q54" s="12">
        <f>SUM(R54:T54,AD54:AF54)</f>
        <v>0</v>
      </c>
      <c r="R54" s="12">
        <f>SUM(S54:U54,AE54:AG54)</f>
        <v>0</v>
      </c>
      <c r="S54" s="12">
        <f>SUM(T54:V54,AF54:AH54)</f>
        <v>0</v>
      </c>
      <c r="T54" s="28"/>
      <c r="V54" s="9"/>
      <c r="W54" s="9"/>
      <c r="X54" s="10"/>
      <c r="Y54" s="10"/>
      <c r="Z54" s="9"/>
      <c r="AA54" s="11"/>
    </row>
    <row r="55" spans="2:27" s="21" customFormat="1" ht="9.75" customHeight="1">
      <c r="B55" s="34" t="s">
        <v>49</v>
      </c>
      <c r="C55" s="34"/>
      <c r="E55" s="22">
        <v>174</v>
      </c>
      <c r="F55" s="23">
        <v>3</v>
      </c>
      <c r="G55" s="23">
        <v>6</v>
      </c>
      <c r="H55" s="23">
        <v>129</v>
      </c>
      <c r="I55" s="23">
        <v>9</v>
      </c>
      <c r="J55" s="23">
        <v>17</v>
      </c>
      <c r="K55" s="23">
        <v>11</v>
      </c>
      <c r="L55" s="23">
        <v>5</v>
      </c>
      <c r="M55" s="23">
        <v>8</v>
      </c>
      <c r="N55" s="23">
        <v>8</v>
      </c>
      <c r="O55" s="23">
        <v>10</v>
      </c>
      <c r="P55" s="23">
        <v>2</v>
      </c>
      <c r="Q55" s="23">
        <v>31</v>
      </c>
      <c r="R55" s="23">
        <v>1</v>
      </c>
      <c r="S55" s="23">
        <v>4</v>
      </c>
      <c r="T55" s="24">
        <v>241.8</v>
      </c>
      <c r="V55" s="25"/>
      <c r="W55" s="25"/>
      <c r="X55" s="43"/>
      <c r="Y55" s="43"/>
      <c r="Z55" s="25"/>
      <c r="AA55" s="26"/>
    </row>
    <row r="56" spans="2:27" s="7" customFormat="1" ht="9.75" customHeight="1">
      <c r="B56" s="8"/>
      <c r="C56" s="8" t="s">
        <v>50</v>
      </c>
      <c r="E56" s="27">
        <v>28</v>
      </c>
      <c r="F56" s="12" t="s">
        <v>137</v>
      </c>
      <c r="G56" s="12">
        <v>2</v>
      </c>
      <c r="H56" s="12">
        <v>25</v>
      </c>
      <c r="I56" s="12">
        <v>4</v>
      </c>
      <c r="J56" s="12">
        <v>1</v>
      </c>
      <c r="K56" s="12">
        <v>2</v>
      </c>
      <c r="L56" s="12">
        <v>1</v>
      </c>
      <c r="M56" s="12" t="s">
        <v>137</v>
      </c>
      <c r="N56" s="12">
        <v>1</v>
      </c>
      <c r="O56" s="12">
        <v>1</v>
      </c>
      <c r="P56" s="12">
        <v>1</v>
      </c>
      <c r="Q56" s="12">
        <v>1</v>
      </c>
      <c r="R56" s="12" t="s">
        <v>137</v>
      </c>
      <c r="S56" s="12" t="s">
        <v>137</v>
      </c>
      <c r="T56" s="28">
        <v>145.1</v>
      </c>
      <c r="V56" s="9"/>
      <c r="W56" s="9"/>
      <c r="X56" s="10"/>
      <c r="Y56" s="10"/>
      <c r="Z56" s="9"/>
      <c r="AA56" s="11"/>
    </row>
    <row r="57" spans="2:27" s="7" customFormat="1" ht="9.75" customHeight="1">
      <c r="B57" s="8"/>
      <c r="C57" s="8" t="s">
        <v>51</v>
      </c>
      <c r="E57" s="27">
        <v>14</v>
      </c>
      <c r="F57" s="12" t="s">
        <v>137</v>
      </c>
      <c r="G57" s="12" t="s">
        <v>137</v>
      </c>
      <c r="H57" s="12">
        <v>13</v>
      </c>
      <c r="I57" s="12" t="s">
        <v>137</v>
      </c>
      <c r="J57" s="12">
        <v>2</v>
      </c>
      <c r="K57" s="12" t="s">
        <v>137</v>
      </c>
      <c r="L57" s="12">
        <v>1</v>
      </c>
      <c r="M57" s="12">
        <v>1</v>
      </c>
      <c r="N57" s="12">
        <v>2</v>
      </c>
      <c r="O57" s="12" t="s">
        <v>137</v>
      </c>
      <c r="P57" s="12" t="s">
        <v>137</v>
      </c>
      <c r="Q57" s="12" t="s">
        <v>137</v>
      </c>
      <c r="R57" s="12" t="s">
        <v>130</v>
      </c>
      <c r="S57" s="12">
        <v>1</v>
      </c>
      <c r="T57" s="28">
        <v>317</v>
      </c>
      <c r="V57" s="9"/>
      <c r="W57" s="9"/>
      <c r="X57" s="10"/>
      <c r="Y57" s="10"/>
      <c r="Z57" s="9"/>
      <c r="AA57" s="11"/>
    </row>
    <row r="58" spans="2:27" s="7" customFormat="1" ht="9.75" customHeight="1">
      <c r="B58" s="8"/>
      <c r="C58" s="8" t="s">
        <v>52</v>
      </c>
      <c r="E58" s="27">
        <v>58</v>
      </c>
      <c r="F58" s="12">
        <v>2</v>
      </c>
      <c r="G58" s="12">
        <v>3</v>
      </c>
      <c r="H58" s="12">
        <v>36</v>
      </c>
      <c r="I58" s="12">
        <v>3</v>
      </c>
      <c r="J58" s="12">
        <v>3</v>
      </c>
      <c r="K58" s="12">
        <v>4</v>
      </c>
      <c r="L58" s="12">
        <v>2</v>
      </c>
      <c r="M58" s="12">
        <v>1</v>
      </c>
      <c r="N58" s="12">
        <v>4</v>
      </c>
      <c r="O58" s="12">
        <v>4</v>
      </c>
      <c r="P58" s="12">
        <v>1</v>
      </c>
      <c r="Q58" s="12">
        <v>15</v>
      </c>
      <c r="R58" s="12" t="s">
        <v>130</v>
      </c>
      <c r="S58" s="12">
        <v>2</v>
      </c>
      <c r="T58" s="28">
        <v>285.5</v>
      </c>
      <c r="V58" s="9"/>
      <c r="W58" s="9"/>
      <c r="X58" s="10"/>
      <c r="Y58" s="10"/>
      <c r="Z58" s="9"/>
      <c r="AA58" s="11"/>
    </row>
    <row r="59" spans="2:27" s="7" customFormat="1" ht="9.75" customHeight="1">
      <c r="B59" s="8"/>
      <c r="C59" s="8" t="s">
        <v>53</v>
      </c>
      <c r="E59" s="27">
        <v>63</v>
      </c>
      <c r="F59" s="12" t="s">
        <v>137</v>
      </c>
      <c r="G59" s="12">
        <v>1</v>
      </c>
      <c r="H59" s="12">
        <v>49</v>
      </c>
      <c r="I59" s="12">
        <v>2</v>
      </c>
      <c r="J59" s="12">
        <v>10</v>
      </c>
      <c r="K59" s="12">
        <v>4</v>
      </c>
      <c r="L59" s="12">
        <v>1</v>
      </c>
      <c r="M59" s="12">
        <v>6</v>
      </c>
      <c r="N59" s="12">
        <v>1</v>
      </c>
      <c r="O59" s="12">
        <v>4</v>
      </c>
      <c r="P59" s="12" t="s">
        <v>137</v>
      </c>
      <c r="Q59" s="12">
        <v>12</v>
      </c>
      <c r="R59" s="12">
        <v>1</v>
      </c>
      <c r="S59" s="12" t="s">
        <v>137</v>
      </c>
      <c r="T59" s="28">
        <v>296.9</v>
      </c>
      <c r="V59" s="9"/>
      <c r="W59" s="9"/>
      <c r="X59" s="10"/>
      <c r="Y59" s="10"/>
      <c r="Z59" s="9"/>
      <c r="AA59" s="11"/>
    </row>
    <row r="60" spans="2:27" s="7" customFormat="1" ht="9.75" customHeight="1">
      <c r="B60" s="8"/>
      <c r="C60" s="8" t="s">
        <v>54</v>
      </c>
      <c r="E60" s="27">
        <v>1</v>
      </c>
      <c r="F60" s="12" t="s">
        <v>137</v>
      </c>
      <c r="G60" s="12" t="s">
        <v>130</v>
      </c>
      <c r="H60" s="12">
        <v>1</v>
      </c>
      <c r="I60" s="12" t="s">
        <v>137</v>
      </c>
      <c r="J60" s="12" t="s">
        <v>137</v>
      </c>
      <c r="K60" s="12" t="s">
        <v>137</v>
      </c>
      <c r="L60" s="12" t="s">
        <v>130</v>
      </c>
      <c r="M60" s="12" t="s">
        <v>130</v>
      </c>
      <c r="N60" s="12" t="s">
        <v>137</v>
      </c>
      <c r="O60" s="12" t="s">
        <v>137</v>
      </c>
      <c r="P60" s="12" t="s">
        <v>130</v>
      </c>
      <c r="Q60" s="12" t="s">
        <v>137</v>
      </c>
      <c r="R60" s="12" t="s">
        <v>130</v>
      </c>
      <c r="S60" s="12" t="s">
        <v>137</v>
      </c>
      <c r="T60" s="28">
        <v>39.6</v>
      </c>
      <c r="V60" s="9"/>
      <c r="W60" s="9"/>
      <c r="X60" s="10"/>
      <c r="Y60" s="10"/>
      <c r="Z60" s="9"/>
      <c r="AA60" s="11"/>
    </row>
    <row r="61" spans="2:27" s="7" customFormat="1" ht="9.75" customHeight="1">
      <c r="B61" s="8"/>
      <c r="C61" s="8" t="s">
        <v>55</v>
      </c>
      <c r="E61" s="27">
        <v>6</v>
      </c>
      <c r="F61" s="12">
        <v>1</v>
      </c>
      <c r="G61" s="12" t="s">
        <v>130</v>
      </c>
      <c r="H61" s="12">
        <v>4</v>
      </c>
      <c r="I61" s="12" t="s">
        <v>137</v>
      </c>
      <c r="J61" s="12">
        <v>1</v>
      </c>
      <c r="K61" s="12" t="s">
        <v>137</v>
      </c>
      <c r="L61" s="12" t="s">
        <v>130</v>
      </c>
      <c r="M61" s="12" t="s">
        <v>130</v>
      </c>
      <c r="N61" s="12" t="s">
        <v>137</v>
      </c>
      <c r="O61" s="12">
        <v>1</v>
      </c>
      <c r="P61" s="12" t="s">
        <v>130</v>
      </c>
      <c r="Q61" s="12">
        <v>1</v>
      </c>
      <c r="R61" s="12" t="s">
        <v>130</v>
      </c>
      <c r="S61" s="12" t="s">
        <v>137</v>
      </c>
      <c r="T61" s="28">
        <v>331.9</v>
      </c>
      <c r="V61" s="9"/>
      <c r="W61" s="9"/>
      <c r="X61" s="10"/>
      <c r="Y61" s="10"/>
      <c r="Z61" s="9"/>
      <c r="AA61" s="11"/>
    </row>
    <row r="62" spans="2:27" s="7" customFormat="1" ht="9.75" customHeight="1">
      <c r="B62" s="8"/>
      <c r="C62" s="8" t="s">
        <v>56</v>
      </c>
      <c r="E62" s="27" t="s">
        <v>137</v>
      </c>
      <c r="F62" s="12" t="s">
        <v>130</v>
      </c>
      <c r="G62" s="12" t="s">
        <v>130</v>
      </c>
      <c r="H62" s="12" t="s">
        <v>137</v>
      </c>
      <c r="I62" s="12" t="s">
        <v>137</v>
      </c>
      <c r="J62" s="12" t="s">
        <v>137</v>
      </c>
      <c r="K62" s="12" t="s">
        <v>137</v>
      </c>
      <c r="L62" s="12" t="s">
        <v>130</v>
      </c>
      <c r="M62" s="12" t="s">
        <v>130</v>
      </c>
      <c r="N62" s="12" t="s">
        <v>130</v>
      </c>
      <c r="O62" s="12" t="s">
        <v>130</v>
      </c>
      <c r="P62" s="12" t="s">
        <v>130</v>
      </c>
      <c r="Q62" s="12" t="s">
        <v>137</v>
      </c>
      <c r="R62" s="12" t="s">
        <v>130</v>
      </c>
      <c r="S62" s="12" t="s">
        <v>137</v>
      </c>
      <c r="T62" s="28" t="s">
        <v>137</v>
      </c>
      <c r="V62" s="9"/>
      <c r="W62" s="9"/>
      <c r="X62" s="10"/>
      <c r="Y62" s="10"/>
      <c r="Z62" s="9"/>
      <c r="AA62" s="11"/>
    </row>
    <row r="63" spans="2:27" s="7" customFormat="1" ht="9.75" customHeight="1">
      <c r="B63" s="8"/>
      <c r="C63" s="8" t="s">
        <v>57</v>
      </c>
      <c r="E63" s="27">
        <v>3</v>
      </c>
      <c r="F63" s="12" t="s">
        <v>130</v>
      </c>
      <c r="G63" s="12" t="s">
        <v>130</v>
      </c>
      <c r="H63" s="12" t="s">
        <v>137</v>
      </c>
      <c r="I63" s="12" t="s">
        <v>137</v>
      </c>
      <c r="J63" s="12" t="s">
        <v>137</v>
      </c>
      <c r="K63" s="12" t="s">
        <v>137</v>
      </c>
      <c r="L63" s="12" t="s">
        <v>130</v>
      </c>
      <c r="M63" s="12" t="s">
        <v>130</v>
      </c>
      <c r="N63" s="12" t="s">
        <v>130</v>
      </c>
      <c r="O63" s="12" t="s">
        <v>130</v>
      </c>
      <c r="P63" s="12" t="s">
        <v>130</v>
      </c>
      <c r="Q63" s="12">
        <v>2</v>
      </c>
      <c r="R63" s="12" t="s">
        <v>130</v>
      </c>
      <c r="S63" s="12">
        <v>1</v>
      </c>
      <c r="T63" s="28">
        <v>401.1</v>
      </c>
      <c r="V63" s="9"/>
      <c r="W63" s="9"/>
      <c r="X63" s="10"/>
      <c r="Y63" s="10"/>
      <c r="Z63" s="9"/>
      <c r="AA63" s="11"/>
    </row>
    <row r="64" spans="2:27" s="7" customFormat="1" ht="9.75" customHeight="1">
      <c r="B64" s="8"/>
      <c r="C64" s="8" t="s">
        <v>136</v>
      </c>
      <c r="E64" s="27">
        <v>1</v>
      </c>
      <c r="F64" s="12" t="s">
        <v>139</v>
      </c>
      <c r="G64" s="12" t="s">
        <v>137</v>
      </c>
      <c r="H64" s="12">
        <v>1</v>
      </c>
      <c r="I64" s="12" t="s">
        <v>137</v>
      </c>
      <c r="J64" s="12" t="s">
        <v>137</v>
      </c>
      <c r="K64" s="12">
        <v>1</v>
      </c>
      <c r="L64" s="12" t="s">
        <v>139</v>
      </c>
      <c r="M64" s="12" t="s">
        <v>139</v>
      </c>
      <c r="N64" s="12" t="s">
        <v>139</v>
      </c>
      <c r="O64" s="12" t="s">
        <v>139</v>
      </c>
      <c r="P64" s="12" t="s">
        <v>139</v>
      </c>
      <c r="Q64" s="12" t="s">
        <v>139</v>
      </c>
      <c r="R64" s="12" t="s">
        <v>139</v>
      </c>
      <c r="S64" s="12" t="s">
        <v>139</v>
      </c>
      <c r="T64" s="28">
        <v>88</v>
      </c>
      <c r="V64" s="9"/>
      <c r="W64" s="9"/>
      <c r="X64" s="10"/>
      <c r="Y64" s="10"/>
      <c r="Z64" s="9"/>
      <c r="AA64" s="11"/>
    </row>
    <row r="65" spans="2:27" s="7" customFormat="1" ht="9.75" customHeight="1">
      <c r="B65" s="8"/>
      <c r="C65" s="8"/>
      <c r="E65" s="27">
        <f>SUM(F65:H65,Q65:S65)</f>
        <v>0</v>
      </c>
      <c r="F65" s="12">
        <f aca="true" t="shared" si="6" ref="F65:L65">SUM(G65:I65,R65:T65)</f>
        <v>0</v>
      </c>
      <c r="G65" s="12">
        <f t="shared" si="6"/>
        <v>0</v>
      </c>
      <c r="H65" s="12">
        <f t="shared" si="6"/>
        <v>0</v>
      </c>
      <c r="I65" s="12">
        <f t="shared" si="6"/>
        <v>0</v>
      </c>
      <c r="J65" s="12">
        <f t="shared" si="6"/>
        <v>0</v>
      </c>
      <c r="K65" s="12">
        <f t="shared" si="6"/>
        <v>0</v>
      </c>
      <c r="L65" s="12">
        <f t="shared" si="6"/>
        <v>0</v>
      </c>
      <c r="M65" s="12">
        <f>SUM(N65:O65,Y65:AA65)</f>
        <v>0</v>
      </c>
      <c r="N65" s="12">
        <f>SUM(O65:P65,Z65:AB65)</f>
        <v>0</v>
      </c>
      <c r="O65" s="12">
        <f>SUM(P65:Q65,AA65:AC65)</f>
        <v>0</v>
      </c>
      <c r="P65" s="12">
        <f>SUM(Q65:S65,AC65:AE65)</f>
        <v>0</v>
      </c>
      <c r="Q65" s="12">
        <f>SUM(R65:T65,AD65:AF65)</f>
        <v>0</v>
      </c>
      <c r="R65" s="12">
        <f>SUM(S65:U65,AE65:AG65)</f>
        <v>0</v>
      </c>
      <c r="S65" s="12">
        <f>SUM(T65:V65,AF65:AH65)</f>
        <v>0</v>
      </c>
      <c r="T65" s="28"/>
      <c r="V65" s="9"/>
      <c r="W65" s="9"/>
      <c r="X65" s="10"/>
      <c r="Y65" s="10"/>
      <c r="Z65" s="9"/>
      <c r="AA65" s="11"/>
    </row>
    <row r="66" spans="2:27" s="21" customFormat="1" ht="9.75" customHeight="1">
      <c r="B66" s="34" t="s">
        <v>58</v>
      </c>
      <c r="C66" s="34"/>
      <c r="E66" s="22">
        <v>434</v>
      </c>
      <c r="F66" s="29">
        <v>2</v>
      </c>
      <c r="G66" s="29">
        <v>16</v>
      </c>
      <c r="H66" s="23">
        <v>383</v>
      </c>
      <c r="I66" s="23">
        <v>8</v>
      </c>
      <c r="J66" s="23">
        <v>28</v>
      </c>
      <c r="K66" s="23">
        <v>29</v>
      </c>
      <c r="L66" s="23">
        <v>8</v>
      </c>
      <c r="M66" s="23">
        <v>46</v>
      </c>
      <c r="N66" s="23">
        <v>28</v>
      </c>
      <c r="O66" s="23">
        <v>63</v>
      </c>
      <c r="P66" s="23">
        <v>56</v>
      </c>
      <c r="Q66" s="23">
        <v>22</v>
      </c>
      <c r="R66" s="23">
        <v>1</v>
      </c>
      <c r="S66" s="23">
        <v>10</v>
      </c>
      <c r="T66" s="24">
        <v>543.3</v>
      </c>
      <c r="V66" s="25"/>
      <c r="W66" s="25"/>
      <c r="X66" s="43"/>
      <c r="Y66" s="43"/>
      <c r="Z66" s="25"/>
      <c r="AA66" s="26"/>
    </row>
    <row r="67" spans="2:27" s="7" customFormat="1" ht="9.75" customHeight="1">
      <c r="B67" s="8"/>
      <c r="C67" s="8" t="s">
        <v>59</v>
      </c>
      <c r="E67" s="27">
        <v>78</v>
      </c>
      <c r="F67" s="12" t="s">
        <v>137</v>
      </c>
      <c r="G67" s="12">
        <v>1</v>
      </c>
      <c r="H67" s="12">
        <v>70</v>
      </c>
      <c r="I67" s="12">
        <v>1</v>
      </c>
      <c r="J67" s="12">
        <v>2</v>
      </c>
      <c r="K67" s="12">
        <v>1</v>
      </c>
      <c r="L67" s="12">
        <v>4</v>
      </c>
      <c r="M67" s="12">
        <v>10</v>
      </c>
      <c r="N67" s="12">
        <v>7</v>
      </c>
      <c r="O67" s="12">
        <v>5</v>
      </c>
      <c r="P67" s="12">
        <v>12</v>
      </c>
      <c r="Q67" s="12">
        <v>3</v>
      </c>
      <c r="R67" s="12" t="s">
        <v>137</v>
      </c>
      <c r="S67" s="12">
        <v>4</v>
      </c>
      <c r="T67" s="28">
        <v>563.1</v>
      </c>
      <c r="V67" s="9"/>
      <c r="W67" s="9"/>
      <c r="X67" s="10"/>
      <c r="Y67" s="10"/>
      <c r="Z67" s="9"/>
      <c r="AA67" s="11"/>
    </row>
    <row r="68" spans="2:27" s="7" customFormat="1" ht="9.75" customHeight="1">
      <c r="B68" s="8"/>
      <c r="C68" s="8" t="s">
        <v>60</v>
      </c>
      <c r="E68" s="27">
        <v>30</v>
      </c>
      <c r="F68" s="12" t="s">
        <v>137</v>
      </c>
      <c r="G68" s="12">
        <v>1</v>
      </c>
      <c r="H68" s="12">
        <v>28</v>
      </c>
      <c r="I68" s="12">
        <v>1</v>
      </c>
      <c r="J68" s="12">
        <v>3</v>
      </c>
      <c r="K68" s="12">
        <v>4</v>
      </c>
      <c r="L68" s="12" t="s">
        <v>137</v>
      </c>
      <c r="M68" s="12">
        <v>2</v>
      </c>
      <c r="N68" s="12" t="s">
        <v>137</v>
      </c>
      <c r="O68" s="12">
        <v>11</v>
      </c>
      <c r="P68" s="12" t="s">
        <v>137</v>
      </c>
      <c r="Q68" s="12">
        <v>1</v>
      </c>
      <c r="R68" s="12" t="s">
        <v>137</v>
      </c>
      <c r="S68" s="12" t="s">
        <v>137</v>
      </c>
      <c r="T68" s="28">
        <v>415.2</v>
      </c>
      <c r="V68" s="9"/>
      <c r="W68" s="9"/>
      <c r="X68" s="10"/>
      <c r="Y68" s="10"/>
      <c r="Z68" s="9"/>
      <c r="AA68" s="11"/>
    </row>
    <row r="69" spans="2:27" s="7" customFormat="1" ht="9.75" customHeight="1">
      <c r="B69" s="8"/>
      <c r="C69" s="8" t="s">
        <v>61</v>
      </c>
      <c r="E69" s="27">
        <v>215</v>
      </c>
      <c r="F69" s="12" t="s">
        <v>137</v>
      </c>
      <c r="G69" s="12">
        <v>8</v>
      </c>
      <c r="H69" s="12">
        <v>192</v>
      </c>
      <c r="I69" s="12">
        <v>4</v>
      </c>
      <c r="J69" s="12">
        <v>11</v>
      </c>
      <c r="K69" s="12">
        <v>19</v>
      </c>
      <c r="L69" s="12">
        <v>2</v>
      </c>
      <c r="M69" s="12">
        <v>23</v>
      </c>
      <c r="N69" s="12">
        <v>17</v>
      </c>
      <c r="O69" s="12">
        <v>26</v>
      </c>
      <c r="P69" s="12">
        <v>43</v>
      </c>
      <c r="Q69" s="12">
        <v>10</v>
      </c>
      <c r="R69" s="12">
        <v>1</v>
      </c>
      <c r="S69" s="12">
        <v>4</v>
      </c>
      <c r="T69" s="28">
        <v>798</v>
      </c>
      <c r="V69" s="9"/>
      <c r="W69" s="9"/>
      <c r="X69" s="10"/>
      <c r="Y69" s="10"/>
      <c r="Z69" s="9"/>
      <c r="AA69" s="11"/>
    </row>
    <row r="70" spans="2:27" s="7" customFormat="1" ht="9.75" customHeight="1">
      <c r="B70" s="8"/>
      <c r="C70" s="8" t="s">
        <v>62</v>
      </c>
      <c r="E70" s="27">
        <v>24</v>
      </c>
      <c r="F70" s="12">
        <v>1</v>
      </c>
      <c r="G70" s="12" t="s">
        <v>137</v>
      </c>
      <c r="H70" s="12">
        <v>21</v>
      </c>
      <c r="I70" s="12" t="s">
        <v>137</v>
      </c>
      <c r="J70" s="12">
        <v>2</v>
      </c>
      <c r="K70" s="12">
        <v>4</v>
      </c>
      <c r="L70" s="12" t="s">
        <v>137</v>
      </c>
      <c r="M70" s="12">
        <v>5</v>
      </c>
      <c r="N70" s="12" t="s">
        <v>137</v>
      </c>
      <c r="O70" s="12">
        <v>2</v>
      </c>
      <c r="P70" s="12" t="s">
        <v>137</v>
      </c>
      <c r="Q70" s="12">
        <v>1</v>
      </c>
      <c r="R70" s="12" t="s">
        <v>137</v>
      </c>
      <c r="S70" s="12">
        <v>1</v>
      </c>
      <c r="T70" s="28">
        <v>281.3</v>
      </c>
      <c r="V70" s="9"/>
      <c r="W70" s="9"/>
      <c r="X70" s="10"/>
      <c r="Y70" s="10"/>
      <c r="Z70" s="9"/>
      <c r="AA70" s="11"/>
    </row>
    <row r="71" spans="2:27" s="7" customFormat="1" ht="9.75" customHeight="1">
      <c r="B71" s="8"/>
      <c r="C71" s="8" t="s">
        <v>63</v>
      </c>
      <c r="E71" s="27">
        <v>39</v>
      </c>
      <c r="F71" s="12">
        <v>1</v>
      </c>
      <c r="G71" s="12">
        <v>4</v>
      </c>
      <c r="H71" s="12">
        <v>31</v>
      </c>
      <c r="I71" s="12">
        <v>2</v>
      </c>
      <c r="J71" s="12">
        <v>3</v>
      </c>
      <c r="K71" s="12" t="s">
        <v>137</v>
      </c>
      <c r="L71" s="12">
        <v>1</v>
      </c>
      <c r="M71" s="12">
        <v>2</v>
      </c>
      <c r="N71" s="12">
        <v>2</v>
      </c>
      <c r="O71" s="12">
        <v>9</v>
      </c>
      <c r="P71" s="12">
        <v>1</v>
      </c>
      <c r="Q71" s="12">
        <v>3</v>
      </c>
      <c r="R71" s="12" t="s">
        <v>137</v>
      </c>
      <c r="S71" s="12" t="s">
        <v>137</v>
      </c>
      <c r="T71" s="28">
        <v>404.1</v>
      </c>
      <c r="V71" s="9"/>
      <c r="W71" s="9"/>
      <c r="X71" s="10"/>
      <c r="Y71" s="10"/>
      <c r="Z71" s="9"/>
      <c r="AA71" s="11"/>
    </row>
    <row r="72" spans="2:27" s="7" customFormat="1" ht="9.75" customHeight="1">
      <c r="B72" s="8"/>
      <c r="C72" s="8" t="s">
        <v>64</v>
      </c>
      <c r="E72" s="27">
        <v>41</v>
      </c>
      <c r="F72" s="12" t="s">
        <v>137</v>
      </c>
      <c r="G72" s="12">
        <v>1</v>
      </c>
      <c r="H72" s="12">
        <v>37</v>
      </c>
      <c r="I72" s="12" t="s">
        <v>137</v>
      </c>
      <c r="J72" s="12">
        <v>7</v>
      </c>
      <c r="K72" s="12">
        <v>1</v>
      </c>
      <c r="L72" s="12">
        <v>1</v>
      </c>
      <c r="M72" s="12">
        <v>4</v>
      </c>
      <c r="N72" s="12">
        <v>2</v>
      </c>
      <c r="O72" s="12">
        <v>7</v>
      </c>
      <c r="P72" s="12" t="s">
        <v>137</v>
      </c>
      <c r="Q72" s="12">
        <v>3</v>
      </c>
      <c r="R72" s="12" t="s">
        <v>137</v>
      </c>
      <c r="S72" s="12" t="s">
        <v>137</v>
      </c>
      <c r="T72" s="28">
        <v>382.6</v>
      </c>
      <c r="V72" s="9"/>
      <c r="W72" s="9"/>
      <c r="X72" s="10"/>
      <c r="Y72" s="10"/>
      <c r="Z72" s="9"/>
      <c r="AA72" s="11"/>
    </row>
    <row r="73" spans="2:27" s="7" customFormat="1" ht="9.75" customHeight="1">
      <c r="B73" s="8"/>
      <c r="C73" s="8" t="s">
        <v>65</v>
      </c>
      <c r="E73" s="27">
        <v>7</v>
      </c>
      <c r="F73" s="12" t="s">
        <v>130</v>
      </c>
      <c r="G73" s="12">
        <v>1</v>
      </c>
      <c r="H73" s="12">
        <v>4</v>
      </c>
      <c r="I73" s="12" t="s">
        <v>137</v>
      </c>
      <c r="J73" s="12" t="s">
        <v>137</v>
      </c>
      <c r="K73" s="12" t="s">
        <v>137</v>
      </c>
      <c r="L73" s="12" t="s">
        <v>137</v>
      </c>
      <c r="M73" s="12" t="s">
        <v>137</v>
      </c>
      <c r="N73" s="12" t="s">
        <v>130</v>
      </c>
      <c r="O73" s="12">
        <v>3</v>
      </c>
      <c r="P73" s="12" t="s">
        <v>137</v>
      </c>
      <c r="Q73" s="12">
        <v>1</v>
      </c>
      <c r="R73" s="12" t="s">
        <v>130</v>
      </c>
      <c r="S73" s="12">
        <v>1</v>
      </c>
      <c r="T73" s="28">
        <v>236.5</v>
      </c>
      <c r="V73" s="9"/>
      <c r="W73" s="9"/>
      <c r="X73" s="10"/>
      <c r="Y73" s="10"/>
      <c r="Z73" s="9"/>
      <c r="AA73" s="11"/>
    </row>
    <row r="74" spans="2:27" s="7" customFormat="1" ht="9.75" customHeight="1">
      <c r="B74" s="8"/>
      <c r="C74" s="8"/>
      <c r="E74" s="27">
        <f>SUM(F74:H74,Q74:S74)</f>
        <v>0</v>
      </c>
      <c r="F74" s="12">
        <f aca="true" t="shared" si="7" ref="F74:L74">SUM(G74:I74,R74:T74)</f>
        <v>0</v>
      </c>
      <c r="G74" s="12">
        <f t="shared" si="7"/>
        <v>0</v>
      </c>
      <c r="H74" s="12">
        <f t="shared" si="7"/>
        <v>0</v>
      </c>
      <c r="I74" s="12">
        <f t="shared" si="7"/>
        <v>0</v>
      </c>
      <c r="J74" s="12">
        <f t="shared" si="7"/>
        <v>0</v>
      </c>
      <c r="K74" s="12">
        <f t="shared" si="7"/>
        <v>0</v>
      </c>
      <c r="L74" s="12">
        <f t="shared" si="7"/>
        <v>0</v>
      </c>
      <c r="M74" s="12">
        <f>SUM(N74:O74,Y74:AA74)</f>
        <v>0</v>
      </c>
      <c r="N74" s="12">
        <f>SUM(O74:P74,Z74:AB74)</f>
        <v>0</v>
      </c>
      <c r="O74" s="12">
        <f>SUM(P74:Q74,AA74:AC74)</f>
        <v>0</v>
      </c>
      <c r="P74" s="12">
        <f>SUM(Q74:S74,AC74:AE74)</f>
        <v>0</v>
      </c>
      <c r="Q74" s="12">
        <f>SUM(R74:T74,AD74:AF74)</f>
        <v>0</v>
      </c>
      <c r="R74" s="12">
        <f>SUM(S74:U74,AE74:AG74)</f>
        <v>0</v>
      </c>
      <c r="S74" s="12">
        <f>SUM(T74:V74,AF74:AH74)</f>
        <v>0</v>
      </c>
      <c r="T74" s="28"/>
      <c r="V74" s="9"/>
      <c r="W74" s="9"/>
      <c r="X74" s="10"/>
      <c r="Y74" s="10"/>
      <c r="Z74" s="9"/>
      <c r="AA74" s="11"/>
    </row>
    <row r="75" spans="2:27" s="21" customFormat="1" ht="9.75" customHeight="1">
      <c r="B75" s="34" t="s">
        <v>66</v>
      </c>
      <c r="C75" s="34"/>
      <c r="E75" s="22">
        <v>101</v>
      </c>
      <c r="F75" s="29" t="s">
        <v>137</v>
      </c>
      <c r="G75" s="29">
        <v>6</v>
      </c>
      <c r="H75" s="23">
        <v>84</v>
      </c>
      <c r="I75" s="29">
        <v>1</v>
      </c>
      <c r="J75" s="29">
        <v>21</v>
      </c>
      <c r="K75" s="29" t="s">
        <v>137</v>
      </c>
      <c r="L75" s="29">
        <v>3</v>
      </c>
      <c r="M75" s="29">
        <v>7</v>
      </c>
      <c r="N75" s="29">
        <v>7</v>
      </c>
      <c r="O75" s="29">
        <v>7</v>
      </c>
      <c r="P75" s="29">
        <v>1</v>
      </c>
      <c r="Q75" s="29">
        <v>5</v>
      </c>
      <c r="R75" s="29">
        <v>1</v>
      </c>
      <c r="S75" s="29">
        <v>5</v>
      </c>
      <c r="T75" s="24">
        <v>331.4</v>
      </c>
      <c r="V75" s="25"/>
      <c r="W75" s="25"/>
      <c r="X75" s="43"/>
      <c r="Y75" s="43"/>
      <c r="Z75" s="25"/>
      <c r="AA75" s="26"/>
    </row>
    <row r="76" spans="2:27" s="7" customFormat="1" ht="9.75" customHeight="1">
      <c r="B76" s="8"/>
      <c r="C76" s="8" t="s">
        <v>67</v>
      </c>
      <c r="E76" s="27">
        <v>71</v>
      </c>
      <c r="F76" s="12" t="s">
        <v>137</v>
      </c>
      <c r="G76" s="12">
        <v>6</v>
      </c>
      <c r="H76" s="12">
        <v>58</v>
      </c>
      <c r="I76" s="12" t="s">
        <v>137</v>
      </c>
      <c r="J76" s="12">
        <v>13</v>
      </c>
      <c r="K76" s="12" t="s">
        <v>137</v>
      </c>
      <c r="L76" s="12">
        <v>2</v>
      </c>
      <c r="M76" s="12">
        <v>3</v>
      </c>
      <c r="N76" s="12">
        <v>7</v>
      </c>
      <c r="O76" s="12">
        <v>6</v>
      </c>
      <c r="P76" s="12">
        <v>1</v>
      </c>
      <c r="Q76" s="12">
        <v>4</v>
      </c>
      <c r="R76" s="12">
        <v>1</v>
      </c>
      <c r="S76" s="12">
        <v>2</v>
      </c>
      <c r="T76" s="28">
        <v>416.7</v>
      </c>
      <c r="V76" s="9"/>
      <c r="W76" s="9"/>
      <c r="X76" s="10"/>
      <c r="Y76" s="10"/>
      <c r="Z76" s="9"/>
      <c r="AA76" s="11"/>
    </row>
    <row r="77" spans="2:27" s="7" customFormat="1" ht="9.75" customHeight="1">
      <c r="B77" s="8"/>
      <c r="C77" s="8" t="s">
        <v>68</v>
      </c>
      <c r="E77" s="27">
        <v>3</v>
      </c>
      <c r="F77" s="12" t="s">
        <v>130</v>
      </c>
      <c r="G77" s="12" t="s">
        <v>130</v>
      </c>
      <c r="H77" s="12">
        <v>3</v>
      </c>
      <c r="I77" s="12" t="s">
        <v>130</v>
      </c>
      <c r="J77" s="12" t="s">
        <v>137</v>
      </c>
      <c r="K77" s="12" t="s">
        <v>130</v>
      </c>
      <c r="L77" s="12" t="s">
        <v>137</v>
      </c>
      <c r="M77" s="12">
        <v>1</v>
      </c>
      <c r="N77" s="12" t="s">
        <v>137</v>
      </c>
      <c r="O77" s="12" t="s">
        <v>130</v>
      </c>
      <c r="P77" s="12" t="s">
        <v>130</v>
      </c>
      <c r="Q77" s="12" t="s">
        <v>137</v>
      </c>
      <c r="R77" s="12" t="s">
        <v>130</v>
      </c>
      <c r="S77" s="12" t="s">
        <v>137</v>
      </c>
      <c r="T77" s="28">
        <v>100</v>
      </c>
      <c r="V77" s="9"/>
      <c r="W77" s="9"/>
      <c r="X77" s="10"/>
      <c r="Y77" s="10"/>
      <c r="Z77" s="9"/>
      <c r="AA77" s="11"/>
    </row>
    <row r="78" spans="2:27" s="7" customFormat="1" ht="9.75" customHeight="1">
      <c r="B78" s="8"/>
      <c r="C78" s="8" t="s">
        <v>69</v>
      </c>
      <c r="E78" s="27">
        <v>27</v>
      </c>
      <c r="F78" s="12" t="s">
        <v>130</v>
      </c>
      <c r="G78" s="12" t="s">
        <v>130</v>
      </c>
      <c r="H78" s="12">
        <v>23</v>
      </c>
      <c r="I78" s="12">
        <v>1</v>
      </c>
      <c r="J78" s="12">
        <v>8</v>
      </c>
      <c r="K78" s="12" t="s">
        <v>137</v>
      </c>
      <c r="L78" s="12">
        <v>1</v>
      </c>
      <c r="M78" s="12">
        <v>3</v>
      </c>
      <c r="N78" s="12" t="s">
        <v>137</v>
      </c>
      <c r="O78" s="12">
        <v>1</v>
      </c>
      <c r="P78" s="12" t="s">
        <v>130</v>
      </c>
      <c r="Q78" s="12">
        <v>1</v>
      </c>
      <c r="R78" s="12" t="s">
        <v>130</v>
      </c>
      <c r="S78" s="12">
        <v>3</v>
      </c>
      <c r="T78" s="28">
        <v>258.5</v>
      </c>
      <c r="V78" s="9"/>
      <c r="W78" s="9"/>
      <c r="X78" s="10"/>
      <c r="Y78" s="10"/>
      <c r="Z78" s="9"/>
      <c r="AA78" s="11"/>
    </row>
    <row r="79" ht="5.25" customHeight="1" thickBot="1">
      <c r="E79" s="30"/>
    </row>
    <row r="80" spans="1:24" ht="13.5" customHeight="1">
      <c r="A80" s="13" t="s">
        <v>70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/>
      <c r="W80" s="4"/>
      <c r="X80" s="16"/>
    </row>
    <row r="81" spans="1:20" ht="21" customHeight="1">
      <c r="A81" s="33" t="s">
        <v>150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3" ht="13.5" customHeight="1">
      <c r="A82" s="3"/>
      <c r="W82" s="4"/>
    </row>
    <row r="83" spans="1:23" ht="13.5" customHeight="1" thickBot="1">
      <c r="A83" s="3"/>
      <c r="W83" s="4"/>
    </row>
    <row r="84" spans="1:27" ht="14.25" customHeight="1" thickTop="1">
      <c r="A84" s="44" t="s">
        <v>2</v>
      </c>
      <c r="B84" s="44"/>
      <c r="C84" s="44"/>
      <c r="D84" s="44"/>
      <c r="E84" s="39" t="s">
        <v>3</v>
      </c>
      <c r="F84" s="39" t="s">
        <v>4</v>
      </c>
      <c r="G84" s="39" t="s">
        <v>5</v>
      </c>
      <c r="H84" s="39" t="s">
        <v>6</v>
      </c>
      <c r="I84" s="17"/>
      <c r="J84" s="17"/>
      <c r="K84" s="17"/>
      <c r="L84" s="17"/>
      <c r="M84" s="17"/>
      <c r="N84" s="17"/>
      <c r="O84" s="17"/>
      <c r="P84" s="17"/>
      <c r="Q84" s="39" t="s">
        <v>7</v>
      </c>
      <c r="R84" s="39" t="s">
        <v>8</v>
      </c>
      <c r="S84" s="39" t="s">
        <v>9</v>
      </c>
      <c r="T84" s="35" t="s">
        <v>143</v>
      </c>
      <c r="W84" s="46"/>
      <c r="X84" s="46"/>
      <c r="Y84" s="46"/>
      <c r="Z84" s="46"/>
      <c r="AA84" s="46"/>
    </row>
    <row r="85" spans="1:27" ht="21">
      <c r="A85" s="45"/>
      <c r="B85" s="45"/>
      <c r="C85" s="45"/>
      <c r="D85" s="45"/>
      <c r="E85" s="40"/>
      <c r="F85" s="40"/>
      <c r="G85" s="40"/>
      <c r="H85" s="40"/>
      <c r="I85" s="6" t="s">
        <v>10</v>
      </c>
      <c r="J85" s="6" t="s">
        <v>144</v>
      </c>
      <c r="K85" s="6" t="s">
        <v>145</v>
      </c>
      <c r="L85" s="6" t="s">
        <v>11</v>
      </c>
      <c r="M85" s="6" t="s">
        <v>12</v>
      </c>
      <c r="N85" s="6" t="s">
        <v>146</v>
      </c>
      <c r="O85" s="6" t="s">
        <v>13</v>
      </c>
      <c r="P85" s="6" t="s">
        <v>14</v>
      </c>
      <c r="Q85" s="40"/>
      <c r="R85" s="40"/>
      <c r="S85" s="40"/>
      <c r="T85" s="36"/>
      <c r="W85" s="46"/>
      <c r="X85" s="46"/>
      <c r="Y85" s="46"/>
      <c r="Z85" s="46"/>
      <c r="AA85" s="46"/>
    </row>
    <row r="86" ht="6" customHeight="1">
      <c r="E86" s="20"/>
    </row>
    <row r="87" spans="2:27" s="21" customFormat="1" ht="9.75" customHeight="1">
      <c r="B87" s="43" t="s">
        <v>71</v>
      </c>
      <c r="C87" s="43"/>
      <c r="E87" s="22">
        <f>SUM(E88:E92)</f>
        <v>75</v>
      </c>
      <c r="F87" s="23">
        <f aca="true" t="shared" si="8" ref="F87:Q87">SUM(F88:F92)</f>
        <v>2</v>
      </c>
      <c r="G87" s="23">
        <f t="shared" si="8"/>
        <v>1</v>
      </c>
      <c r="H87" s="23">
        <f t="shared" si="8"/>
        <v>59</v>
      </c>
      <c r="I87" s="23">
        <f t="shared" si="8"/>
        <v>2</v>
      </c>
      <c r="J87" s="23">
        <f t="shared" si="8"/>
        <v>9</v>
      </c>
      <c r="K87" s="23">
        <f t="shared" si="8"/>
        <v>3</v>
      </c>
      <c r="L87" s="23">
        <f t="shared" si="8"/>
        <v>7</v>
      </c>
      <c r="M87" s="23" t="s">
        <v>137</v>
      </c>
      <c r="N87" s="23">
        <f t="shared" si="8"/>
        <v>1</v>
      </c>
      <c r="O87" s="23">
        <f t="shared" si="8"/>
        <v>13</v>
      </c>
      <c r="P87" s="23" t="s">
        <v>137</v>
      </c>
      <c r="Q87" s="23">
        <f t="shared" si="8"/>
        <v>13</v>
      </c>
      <c r="R87" s="23" t="s">
        <v>137</v>
      </c>
      <c r="S87" s="23" t="s">
        <v>137</v>
      </c>
      <c r="T87" s="24">
        <v>390.9</v>
      </c>
      <c r="V87" s="25"/>
      <c r="W87" s="25"/>
      <c r="X87" s="43"/>
      <c r="Y87" s="43"/>
      <c r="Z87" s="25"/>
      <c r="AA87" s="26"/>
    </row>
    <row r="88" spans="2:27" s="7" customFormat="1" ht="9.75" customHeight="1">
      <c r="B88" s="10"/>
      <c r="C88" s="10" t="s">
        <v>72</v>
      </c>
      <c r="E88" s="27">
        <f aca="true" t="shared" si="9" ref="E88:E93">SUM(F88:H88,Q88:S88)</f>
        <v>9</v>
      </c>
      <c r="F88" s="12">
        <v>1</v>
      </c>
      <c r="G88" s="12" t="s">
        <v>137</v>
      </c>
      <c r="H88" s="12">
        <v>8</v>
      </c>
      <c r="I88" s="12" t="s">
        <v>137</v>
      </c>
      <c r="J88" s="12" t="s">
        <v>137</v>
      </c>
      <c r="K88" s="12">
        <v>2</v>
      </c>
      <c r="L88" s="12">
        <v>1</v>
      </c>
      <c r="M88" s="12" t="s">
        <v>130</v>
      </c>
      <c r="N88" s="12" t="s">
        <v>137</v>
      </c>
      <c r="O88" s="12">
        <v>2</v>
      </c>
      <c r="P88" s="12" t="s">
        <v>130</v>
      </c>
      <c r="Q88" s="12" t="s">
        <v>137</v>
      </c>
      <c r="R88" s="12" t="s">
        <v>130</v>
      </c>
      <c r="S88" s="12" t="s">
        <v>137</v>
      </c>
      <c r="T88" s="28">
        <v>342.9</v>
      </c>
      <c r="V88" s="9"/>
      <c r="W88" s="9"/>
      <c r="X88" s="10"/>
      <c r="Y88" s="10"/>
      <c r="Z88" s="9"/>
      <c r="AA88" s="11"/>
    </row>
    <row r="89" spans="2:27" s="7" customFormat="1" ht="9.75" customHeight="1">
      <c r="B89" s="8"/>
      <c r="C89" s="8" t="s">
        <v>73</v>
      </c>
      <c r="E89" s="27">
        <f t="shared" si="9"/>
        <v>34</v>
      </c>
      <c r="F89" s="12">
        <v>1</v>
      </c>
      <c r="G89" s="12" t="s">
        <v>137</v>
      </c>
      <c r="H89" s="12">
        <v>26</v>
      </c>
      <c r="I89" s="12">
        <v>1</v>
      </c>
      <c r="J89" s="12">
        <v>5</v>
      </c>
      <c r="K89" s="12" t="s">
        <v>137</v>
      </c>
      <c r="L89" s="12">
        <v>1</v>
      </c>
      <c r="M89" s="12" t="s">
        <v>130</v>
      </c>
      <c r="N89" s="12" t="s">
        <v>137</v>
      </c>
      <c r="O89" s="12">
        <v>9</v>
      </c>
      <c r="P89" s="12" t="s">
        <v>130</v>
      </c>
      <c r="Q89" s="12">
        <v>7</v>
      </c>
      <c r="R89" s="12" t="s">
        <v>130</v>
      </c>
      <c r="S89" s="12" t="s">
        <v>130</v>
      </c>
      <c r="T89" s="28">
        <v>1511.8</v>
      </c>
      <c r="V89" s="9"/>
      <c r="W89" s="9"/>
      <c r="X89" s="10"/>
      <c r="Y89" s="10"/>
      <c r="Z89" s="9"/>
      <c r="AA89" s="11"/>
    </row>
    <row r="90" spans="2:27" s="7" customFormat="1" ht="9.75" customHeight="1">
      <c r="B90" s="8"/>
      <c r="C90" s="8" t="s">
        <v>74</v>
      </c>
      <c r="E90" s="27">
        <f t="shared" si="9"/>
        <v>12</v>
      </c>
      <c r="F90" s="12" t="s">
        <v>130</v>
      </c>
      <c r="G90" s="12">
        <v>1</v>
      </c>
      <c r="H90" s="12">
        <v>10</v>
      </c>
      <c r="I90" s="12">
        <v>1</v>
      </c>
      <c r="J90" s="12">
        <v>4</v>
      </c>
      <c r="K90" s="12">
        <v>1</v>
      </c>
      <c r="L90" s="12" t="s">
        <v>137</v>
      </c>
      <c r="M90" s="12" t="s">
        <v>130</v>
      </c>
      <c r="N90" s="12">
        <v>1</v>
      </c>
      <c r="O90" s="12" t="s">
        <v>137</v>
      </c>
      <c r="P90" s="12" t="s">
        <v>130</v>
      </c>
      <c r="Q90" s="12">
        <v>1</v>
      </c>
      <c r="R90" s="12" t="s">
        <v>130</v>
      </c>
      <c r="S90" s="12" t="s">
        <v>130</v>
      </c>
      <c r="T90" s="28">
        <v>177.4</v>
      </c>
      <c r="V90" s="9"/>
      <c r="W90" s="9"/>
      <c r="X90" s="10"/>
      <c r="Y90" s="10"/>
      <c r="Z90" s="9"/>
      <c r="AA90" s="11"/>
    </row>
    <row r="91" spans="2:27" s="7" customFormat="1" ht="9.75" customHeight="1">
      <c r="B91" s="8"/>
      <c r="C91" s="8" t="s">
        <v>75</v>
      </c>
      <c r="E91" s="27">
        <f t="shared" si="9"/>
        <v>11</v>
      </c>
      <c r="F91" s="12" t="s">
        <v>130</v>
      </c>
      <c r="G91" s="12" t="s">
        <v>130</v>
      </c>
      <c r="H91" s="12">
        <v>8</v>
      </c>
      <c r="I91" s="12" t="s">
        <v>137</v>
      </c>
      <c r="J91" s="12" t="s">
        <v>130</v>
      </c>
      <c r="K91" s="12" t="s">
        <v>137</v>
      </c>
      <c r="L91" s="12">
        <v>1</v>
      </c>
      <c r="M91" s="12" t="s">
        <v>130</v>
      </c>
      <c r="N91" s="12" t="s">
        <v>137</v>
      </c>
      <c r="O91" s="12">
        <v>1</v>
      </c>
      <c r="P91" s="12" t="s">
        <v>130</v>
      </c>
      <c r="Q91" s="12">
        <v>3</v>
      </c>
      <c r="R91" s="12" t="s">
        <v>137</v>
      </c>
      <c r="S91" s="12" t="s">
        <v>130</v>
      </c>
      <c r="T91" s="28">
        <v>234.9</v>
      </c>
      <c r="V91" s="9"/>
      <c r="W91" s="9"/>
      <c r="X91" s="10"/>
      <c r="Y91" s="10"/>
      <c r="Z91" s="9"/>
      <c r="AA91" s="11"/>
    </row>
    <row r="92" spans="2:27" s="7" customFormat="1" ht="9.75" customHeight="1">
      <c r="B92" s="8"/>
      <c r="C92" s="8" t="s">
        <v>76</v>
      </c>
      <c r="E92" s="27">
        <f t="shared" si="9"/>
        <v>9</v>
      </c>
      <c r="F92" s="12" t="s">
        <v>130</v>
      </c>
      <c r="G92" s="12" t="s">
        <v>130</v>
      </c>
      <c r="H92" s="12">
        <v>7</v>
      </c>
      <c r="I92" s="12" t="s">
        <v>137</v>
      </c>
      <c r="J92" s="12" t="s">
        <v>137</v>
      </c>
      <c r="K92" s="12" t="s">
        <v>137</v>
      </c>
      <c r="L92" s="12">
        <v>4</v>
      </c>
      <c r="M92" s="12" t="s">
        <v>130</v>
      </c>
      <c r="N92" s="12" t="s">
        <v>137</v>
      </c>
      <c r="O92" s="12">
        <v>1</v>
      </c>
      <c r="P92" s="12" t="s">
        <v>130</v>
      </c>
      <c r="Q92" s="12">
        <v>2</v>
      </c>
      <c r="R92" s="12" t="s">
        <v>130</v>
      </c>
      <c r="S92" s="12" t="s">
        <v>137</v>
      </c>
      <c r="T92" s="28">
        <v>314.1</v>
      </c>
      <c r="V92" s="9"/>
      <c r="W92" s="9"/>
      <c r="X92" s="10"/>
      <c r="Y92" s="10"/>
      <c r="Z92" s="9"/>
      <c r="AA92" s="11"/>
    </row>
    <row r="93" spans="2:27" s="7" customFormat="1" ht="9.75" customHeight="1">
      <c r="B93" s="8"/>
      <c r="C93" s="8"/>
      <c r="E93" s="27">
        <f t="shared" si="9"/>
        <v>0</v>
      </c>
      <c r="F93" s="12">
        <f aca="true" t="shared" si="10" ref="F93:L93">SUM(G93:I93,R93:T93)</f>
        <v>0</v>
      </c>
      <c r="G93" s="12">
        <f t="shared" si="10"/>
        <v>0</v>
      </c>
      <c r="H93" s="12">
        <f t="shared" si="10"/>
        <v>0</v>
      </c>
      <c r="I93" s="12">
        <f t="shared" si="10"/>
        <v>0</v>
      </c>
      <c r="J93" s="12">
        <f t="shared" si="10"/>
        <v>0</v>
      </c>
      <c r="K93" s="12">
        <f t="shared" si="10"/>
        <v>0</v>
      </c>
      <c r="L93" s="12">
        <f t="shared" si="10"/>
        <v>0</v>
      </c>
      <c r="M93" s="12">
        <f>SUM(N93:O93,Y93:AA93)</f>
        <v>0</v>
      </c>
      <c r="N93" s="12">
        <f>SUM(O93:P93,Z93:AB93)</f>
        <v>0</v>
      </c>
      <c r="O93" s="12">
        <f>SUM(P93:Q93,AA93:AC93)</f>
        <v>0</v>
      </c>
      <c r="P93" s="12">
        <f>SUM(Q93:S93,AC93:AE93)</f>
        <v>0</v>
      </c>
      <c r="Q93" s="12">
        <f>SUM(R93:T93,AD93:AF93)</f>
        <v>0</v>
      </c>
      <c r="R93" s="12">
        <f>SUM(S93:U93,AE93:AG93)</f>
        <v>0</v>
      </c>
      <c r="S93" s="12">
        <f>SUM(T93:V93,AF93:AH93)</f>
        <v>0</v>
      </c>
      <c r="T93" s="28"/>
      <c r="V93" s="9"/>
      <c r="W93" s="9"/>
      <c r="X93" s="10"/>
      <c r="Y93" s="10"/>
      <c r="Z93" s="9"/>
      <c r="AA93" s="11"/>
    </row>
    <row r="94" spans="2:27" s="21" customFormat="1" ht="9.75" customHeight="1">
      <c r="B94" s="34" t="s">
        <v>77</v>
      </c>
      <c r="C94" s="34"/>
      <c r="E94" s="22">
        <f>SUM(E95:E101)</f>
        <v>179</v>
      </c>
      <c r="F94" s="23">
        <f aca="true" t="shared" si="11" ref="F94:S94">SUM(F95:F101)</f>
        <v>1</v>
      </c>
      <c r="G94" s="23">
        <f t="shared" si="11"/>
        <v>4</v>
      </c>
      <c r="H94" s="23">
        <f t="shared" si="11"/>
        <v>146</v>
      </c>
      <c r="I94" s="23">
        <f t="shared" si="11"/>
        <v>5</v>
      </c>
      <c r="J94" s="23">
        <f t="shared" si="11"/>
        <v>5</v>
      </c>
      <c r="K94" s="23">
        <f t="shared" si="11"/>
        <v>6</v>
      </c>
      <c r="L94" s="23">
        <f t="shared" si="11"/>
        <v>9</v>
      </c>
      <c r="M94" s="23">
        <f t="shared" si="11"/>
        <v>6</v>
      </c>
      <c r="N94" s="23">
        <f t="shared" si="11"/>
        <v>9</v>
      </c>
      <c r="O94" s="23">
        <f t="shared" si="11"/>
        <v>18</v>
      </c>
      <c r="P94" s="23">
        <f t="shared" si="11"/>
        <v>1</v>
      </c>
      <c r="Q94" s="23">
        <f t="shared" si="11"/>
        <v>24</v>
      </c>
      <c r="R94" s="23" t="s">
        <v>137</v>
      </c>
      <c r="S94" s="23">
        <f t="shared" si="11"/>
        <v>4</v>
      </c>
      <c r="T94" s="24">
        <v>345.3</v>
      </c>
      <c r="V94" s="25"/>
      <c r="W94" s="25"/>
      <c r="X94" s="43"/>
      <c r="Y94" s="43"/>
      <c r="Z94" s="25"/>
      <c r="AA94" s="26"/>
    </row>
    <row r="95" spans="2:27" s="7" customFormat="1" ht="9.75" customHeight="1">
      <c r="B95" s="8"/>
      <c r="C95" s="8" t="s">
        <v>78</v>
      </c>
      <c r="E95" s="27">
        <f aca="true" t="shared" si="12" ref="E95:E102">SUM(F95:H95,Q95:S95)</f>
        <v>56</v>
      </c>
      <c r="F95" s="12" t="s">
        <v>137</v>
      </c>
      <c r="G95" s="12">
        <v>1</v>
      </c>
      <c r="H95" s="12">
        <v>49</v>
      </c>
      <c r="I95" s="12">
        <v>2</v>
      </c>
      <c r="J95" s="12">
        <v>5</v>
      </c>
      <c r="K95" s="12" t="s">
        <v>137</v>
      </c>
      <c r="L95" s="12">
        <v>1</v>
      </c>
      <c r="M95" s="12">
        <v>3</v>
      </c>
      <c r="N95" s="12">
        <v>7</v>
      </c>
      <c r="O95" s="12">
        <v>2</v>
      </c>
      <c r="P95" s="12">
        <v>1</v>
      </c>
      <c r="Q95" s="12">
        <v>5</v>
      </c>
      <c r="R95" s="12" t="s">
        <v>130</v>
      </c>
      <c r="S95" s="12">
        <v>1</v>
      </c>
      <c r="T95" s="28">
        <v>308.2</v>
      </c>
      <c r="V95" s="9"/>
      <c r="W95" s="9"/>
      <c r="X95" s="10"/>
      <c r="Y95" s="10"/>
      <c r="Z95" s="9"/>
      <c r="AA95" s="11"/>
    </row>
    <row r="96" spans="2:27" s="7" customFormat="1" ht="9.75" customHeight="1">
      <c r="B96" s="8"/>
      <c r="C96" s="8" t="s">
        <v>148</v>
      </c>
      <c r="E96" s="27">
        <f t="shared" si="12"/>
        <v>40</v>
      </c>
      <c r="F96" s="12">
        <v>1</v>
      </c>
      <c r="G96" s="12" t="s">
        <v>137</v>
      </c>
      <c r="H96" s="12">
        <v>23</v>
      </c>
      <c r="I96" s="12">
        <v>1</v>
      </c>
      <c r="J96" s="12" t="s">
        <v>137</v>
      </c>
      <c r="K96" s="12">
        <v>5</v>
      </c>
      <c r="L96" s="12" t="s">
        <v>137</v>
      </c>
      <c r="M96" s="12" t="s">
        <v>137</v>
      </c>
      <c r="N96" s="12" t="s">
        <v>137</v>
      </c>
      <c r="O96" s="12">
        <v>2</v>
      </c>
      <c r="P96" s="12" t="s">
        <v>130</v>
      </c>
      <c r="Q96" s="12">
        <v>15</v>
      </c>
      <c r="R96" s="12" t="s">
        <v>130</v>
      </c>
      <c r="S96" s="12">
        <v>1</v>
      </c>
      <c r="T96" s="28">
        <v>554.9</v>
      </c>
      <c r="V96" s="9"/>
      <c r="W96" s="9"/>
      <c r="X96" s="10"/>
      <c r="Y96" s="10"/>
      <c r="Z96" s="9"/>
      <c r="AA96" s="11"/>
    </row>
    <row r="97" spans="2:27" s="7" customFormat="1" ht="9.75" customHeight="1">
      <c r="B97" s="8"/>
      <c r="C97" s="8" t="s">
        <v>79</v>
      </c>
      <c r="E97" s="27">
        <f t="shared" si="12"/>
        <v>32</v>
      </c>
      <c r="F97" s="12" t="s">
        <v>137</v>
      </c>
      <c r="G97" s="12">
        <v>1</v>
      </c>
      <c r="H97" s="12">
        <v>27</v>
      </c>
      <c r="I97" s="12">
        <v>1</v>
      </c>
      <c r="J97" s="12" t="s">
        <v>137</v>
      </c>
      <c r="K97" s="12" t="s">
        <v>137</v>
      </c>
      <c r="L97" s="12">
        <v>6</v>
      </c>
      <c r="M97" s="12">
        <v>2</v>
      </c>
      <c r="N97" s="12" t="s">
        <v>137</v>
      </c>
      <c r="O97" s="12" t="s">
        <v>137</v>
      </c>
      <c r="P97" s="12" t="s">
        <v>130</v>
      </c>
      <c r="Q97" s="12">
        <v>2</v>
      </c>
      <c r="R97" s="12" t="s">
        <v>130</v>
      </c>
      <c r="S97" s="12">
        <v>2</v>
      </c>
      <c r="T97" s="28">
        <v>255.4</v>
      </c>
      <c r="V97" s="9"/>
      <c r="W97" s="9"/>
      <c r="X97" s="10"/>
      <c r="Y97" s="10"/>
      <c r="Z97" s="9"/>
      <c r="AA97" s="11"/>
    </row>
    <row r="98" spans="2:27" s="7" customFormat="1" ht="9.75" customHeight="1">
      <c r="B98" s="8"/>
      <c r="C98" s="8" t="s">
        <v>80</v>
      </c>
      <c r="E98" s="27">
        <f t="shared" si="12"/>
        <v>5</v>
      </c>
      <c r="F98" s="12" t="s">
        <v>130</v>
      </c>
      <c r="G98" s="12" t="s">
        <v>137</v>
      </c>
      <c r="H98" s="12">
        <v>5</v>
      </c>
      <c r="I98" s="12" t="s">
        <v>137</v>
      </c>
      <c r="J98" s="12" t="s">
        <v>130</v>
      </c>
      <c r="K98" s="12" t="s">
        <v>137</v>
      </c>
      <c r="L98" s="12" t="s">
        <v>137</v>
      </c>
      <c r="M98" s="12" t="s">
        <v>137</v>
      </c>
      <c r="N98" s="12" t="s">
        <v>137</v>
      </c>
      <c r="O98" s="12" t="s">
        <v>137</v>
      </c>
      <c r="P98" s="12" t="s">
        <v>130</v>
      </c>
      <c r="Q98" s="12" t="s">
        <v>137</v>
      </c>
      <c r="R98" s="12" t="s">
        <v>130</v>
      </c>
      <c r="S98" s="12" t="s">
        <v>137</v>
      </c>
      <c r="T98" s="28">
        <v>146.5</v>
      </c>
      <c r="V98" s="9"/>
      <c r="W98" s="9"/>
      <c r="X98" s="10"/>
      <c r="Y98" s="10"/>
      <c r="Z98" s="9"/>
      <c r="AA98" s="11"/>
    </row>
    <row r="99" spans="2:27" s="7" customFormat="1" ht="9.75" customHeight="1">
      <c r="B99" s="8"/>
      <c r="C99" s="8" t="s">
        <v>81</v>
      </c>
      <c r="E99" s="27">
        <f t="shared" si="12"/>
        <v>38</v>
      </c>
      <c r="F99" s="12" t="s">
        <v>130</v>
      </c>
      <c r="G99" s="12">
        <v>2</v>
      </c>
      <c r="H99" s="12">
        <v>34</v>
      </c>
      <c r="I99" s="12">
        <v>1</v>
      </c>
      <c r="J99" s="12" t="s">
        <v>130</v>
      </c>
      <c r="K99" s="12" t="s">
        <v>137</v>
      </c>
      <c r="L99" s="12">
        <v>2</v>
      </c>
      <c r="M99" s="12">
        <v>1</v>
      </c>
      <c r="N99" s="12">
        <v>1</v>
      </c>
      <c r="O99" s="12">
        <v>11</v>
      </c>
      <c r="P99" s="12" t="s">
        <v>130</v>
      </c>
      <c r="Q99" s="12">
        <v>2</v>
      </c>
      <c r="R99" s="12" t="s">
        <v>130</v>
      </c>
      <c r="S99" s="12" t="s">
        <v>137</v>
      </c>
      <c r="T99" s="28">
        <v>682.1</v>
      </c>
      <c r="V99" s="9"/>
      <c r="W99" s="9"/>
      <c r="X99" s="10"/>
      <c r="Y99" s="10"/>
      <c r="Z99" s="9"/>
      <c r="AA99" s="11"/>
    </row>
    <row r="100" spans="2:27" s="7" customFormat="1" ht="9.75" customHeight="1">
      <c r="B100" s="8"/>
      <c r="C100" s="8" t="s">
        <v>134</v>
      </c>
      <c r="E100" s="27">
        <f t="shared" si="12"/>
        <v>1</v>
      </c>
      <c r="F100" s="12" t="s">
        <v>140</v>
      </c>
      <c r="G100" s="12" t="s">
        <v>137</v>
      </c>
      <c r="H100" s="12">
        <v>1</v>
      </c>
      <c r="I100" s="12" t="s">
        <v>137</v>
      </c>
      <c r="J100" s="12" t="s">
        <v>140</v>
      </c>
      <c r="K100" s="12" t="s">
        <v>137</v>
      </c>
      <c r="L100" s="12" t="s">
        <v>137</v>
      </c>
      <c r="M100" s="12" t="s">
        <v>137</v>
      </c>
      <c r="N100" s="12" t="s">
        <v>137</v>
      </c>
      <c r="O100" s="12" t="s">
        <v>137</v>
      </c>
      <c r="P100" s="12" t="s">
        <v>140</v>
      </c>
      <c r="Q100" s="12" t="s">
        <v>137</v>
      </c>
      <c r="R100" s="12" t="s">
        <v>140</v>
      </c>
      <c r="S100" s="12" t="s">
        <v>137</v>
      </c>
      <c r="T100" s="28">
        <v>44.2</v>
      </c>
      <c r="V100" s="9"/>
      <c r="W100" s="9"/>
      <c r="X100" s="10"/>
      <c r="Y100" s="10"/>
      <c r="Z100" s="9"/>
      <c r="AA100" s="11"/>
    </row>
    <row r="101" spans="2:27" s="7" customFormat="1" ht="9.75" customHeight="1">
      <c r="B101" s="8"/>
      <c r="C101" s="8" t="s">
        <v>82</v>
      </c>
      <c r="E101" s="27">
        <f t="shared" si="12"/>
        <v>7</v>
      </c>
      <c r="F101" s="12" t="s">
        <v>140</v>
      </c>
      <c r="G101" s="12" t="s">
        <v>137</v>
      </c>
      <c r="H101" s="12">
        <v>7</v>
      </c>
      <c r="I101" s="12" t="s">
        <v>137</v>
      </c>
      <c r="J101" s="12" t="s">
        <v>140</v>
      </c>
      <c r="K101" s="12">
        <v>1</v>
      </c>
      <c r="L101" s="12" t="s">
        <v>137</v>
      </c>
      <c r="M101" s="12" t="s">
        <v>137</v>
      </c>
      <c r="N101" s="12">
        <v>1</v>
      </c>
      <c r="O101" s="12">
        <v>3</v>
      </c>
      <c r="P101" s="12" t="s">
        <v>140</v>
      </c>
      <c r="Q101" s="12" t="s">
        <v>137</v>
      </c>
      <c r="R101" s="12" t="s">
        <v>140</v>
      </c>
      <c r="S101" s="12" t="s">
        <v>137</v>
      </c>
      <c r="T101" s="28">
        <v>260.2</v>
      </c>
      <c r="V101" s="9"/>
      <c r="W101" s="9"/>
      <c r="X101" s="10"/>
      <c r="Y101" s="10"/>
      <c r="Z101" s="9"/>
      <c r="AA101" s="11"/>
    </row>
    <row r="102" spans="2:27" s="7" customFormat="1" ht="9.75" customHeight="1">
      <c r="B102" s="8"/>
      <c r="C102" s="8"/>
      <c r="E102" s="27">
        <f t="shared" si="12"/>
        <v>0</v>
      </c>
      <c r="F102" s="12">
        <f aca="true" t="shared" si="13" ref="F102:L102">SUM(G102:I102,R102:T102)</f>
        <v>0</v>
      </c>
      <c r="G102" s="12">
        <f t="shared" si="13"/>
        <v>0</v>
      </c>
      <c r="H102" s="12">
        <f t="shared" si="13"/>
        <v>0</v>
      </c>
      <c r="I102" s="12">
        <f t="shared" si="13"/>
        <v>0</v>
      </c>
      <c r="J102" s="12">
        <f t="shared" si="13"/>
        <v>0</v>
      </c>
      <c r="K102" s="12">
        <f t="shared" si="13"/>
        <v>0</v>
      </c>
      <c r="L102" s="12">
        <f t="shared" si="13"/>
        <v>0</v>
      </c>
      <c r="M102" s="12">
        <f>SUM(N102:O102,Y102:AA102)</f>
        <v>0</v>
      </c>
      <c r="N102" s="12">
        <f>SUM(O102:P102,Z102:AB102)</f>
        <v>0</v>
      </c>
      <c r="O102" s="12">
        <f>SUM(P102:Q102,AA102:AC102)</f>
        <v>0</v>
      </c>
      <c r="P102" s="12">
        <f>SUM(Q102:S102,AC102:AE102)</f>
        <v>0</v>
      </c>
      <c r="Q102" s="12">
        <f>SUM(R102:T102,AD102:AF102)</f>
        <v>0</v>
      </c>
      <c r="R102" s="12">
        <f>SUM(S102:U102,AE102:AG102)</f>
        <v>0</v>
      </c>
      <c r="S102" s="12">
        <f>SUM(T102:V102,AF102:AH102)</f>
        <v>0</v>
      </c>
      <c r="T102" s="28"/>
      <c r="V102" s="9"/>
      <c r="W102" s="9"/>
      <c r="X102" s="10"/>
      <c r="Y102" s="10"/>
      <c r="Z102" s="9"/>
      <c r="AA102" s="11"/>
    </row>
    <row r="103" spans="2:27" s="21" customFormat="1" ht="9.75" customHeight="1">
      <c r="B103" s="34" t="s">
        <v>83</v>
      </c>
      <c r="C103" s="34"/>
      <c r="E103" s="22">
        <f>SUM(E104:E110)</f>
        <v>263</v>
      </c>
      <c r="F103" s="29">
        <f aca="true" t="shared" si="14" ref="F103:S103">SUM(F104:F110)</f>
        <v>4</v>
      </c>
      <c r="G103" s="29" t="s">
        <v>137</v>
      </c>
      <c r="H103" s="29">
        <f t="shared" si="14"/>
        <v>251</v>
      </c>
      <c r="I103" s="29">
        <f t="shared" si="14"/>
        <v>7</v>
      </c>
      <c r="J103" s="29">
        <f t="shared" si="14"/>
        <v>45</v>
      </c>
      <c r="K103" s="29">
        <f t="shared" si="14"/>
        <v>15</v>
      </c>
      <c r="L103" s="29">
        <f t="shared" si="14"/>
        <v>5</v>
      </c>
      <c r="M103" s="29">
        <f t="shared" si="14"/>
        <v>17</v>
      </c>
      <c r="N103" s="29">
        <f t="shared" si="14"/>
        <v>6</v>
      </c>
      <c r="O103" s="29">
        <f t="shared" si="14"/>
        <v>58</v>
      </c>
      <c r="P103" s="29">
        <f t="shared" si="14"/>
        <v>2</v>
      </c>
      <c r="Q103" s="29">
        <f t="shared" si="14"/>
        <v>4</v>
      </c>
      <c r="R103" s="29">
        <f t="shared" si="14"/>
        <v>1</v>
      </c>
      <c r="S103" s="29">
        <f t="shared" si="14"/>
        <v>3</v>
      </c>
      <c r="T103" s="24">
        <v>434</v>
      </c>
      <c r="V103" s="25"/>
      <c r="W103" s="25"/>
      <c r="X103" s="43"/>
      <c r="Y103" s="43"/>
      <c r="Z103" s="25"/>
      <c r="AA103" s="26"/>
    </row>
    <row r="104" spans="2:27" s="7" customFormat="1" ht="9.75" customHeight="1">
      <c r="B104" s="8"/>
      <c r="C104" s="8" t="s">
        <v>84</v>
      </c>
      <c r="E104" s="27">
        <f aca="true" t="shared" si="15" ref="E104:E111">SUM(F104:H104,Q104:S104)</f>
        <v>69</v>
      </c>
      <c r="F104" s="12">
        <v>3</v>
      </c>
      <c r="G104" s="12" t="s">
        <v>130</v>
      </c>
      <c r="H104" s="12">
        <v>65</v>
      </c>
      <c r="I104" s="12">
        <v>1</v>
      </c>
      <c r="J104" s="12">
        <v>23</v>
      </c>
      <c r="K104" s="12">
        <v>6</v>
      </c>
      <c r="L104" s="12" t="s">
        <v>137</v>
      </c>
      <c r="M104" s="12">
        <v>7</v>
      </c>
      <c r="N104" s="12">
        <v>2</v>
      </c>
      <c r="O104" s="12">
        <v>13</v>
      </c>
      <c r="P104" s="12" t="s">
        <v>137</v>
      </c>
      <c r="Q104" s="12">
        <v>1</v>
      </c>
      <c r="R104" s="12" t="s">
        <v>130</v>
      </c>
      <c r="S104" s="12" t="s">
        <v>137</v>
      </c>
      <c r="T104" s="28">
        <v>1005.8</v>
      </c>
      <c r="V104" s="9"/>
      <c r="W104" s="9"/>
      <c r="X104" s="10"/>
      <c r="Y104" s="10"/>
      <c r="Z104" s="9"/>
      <c r="AA104" s="11"/>
    </row>
    <row r="105" spans="2:27" s="7" customFormat="1" ht="9.75" customHeight="1">
      <c r="B105" s="8"/>
      <c r="C105" s="8" t="s">
        <v>85</v>
      </c>
      <c r="E105" s="27">
        <f t="shared" si="15"/>
        <v>26</v>
      </c>
      <c r="F105" s="12" t="s">
        <v>137</v>
      </c>
      <c r="G105" s="12" t="s">
        <v>130</v>
      </c>
      <c r="H105" s="12">
        <v>23</v>
      </c>
      <c r="I105" s="12">
        <v>2</v>
      </c>
      <c r="J105" s="12">
        <v>7</v>
      </c>
      <c r="K105" s="12">
        <v>2</v>
      </c>
      <c r="L105" s="12" t="s">
        <v>137</v>
      </c>
      <c r="M105" s="12" t="s">
        <v>137</v>
      </c>
      <c r="N105" s="12">
        <v>1</v>
      </c>
      <c r="O105" s="12">
        <v>4</v>
      </c>
      <c r="P105" s="12" t="s">
        <v>137</v>
      </c>
      <c r="Q105" s="12">
        <v>1</v>
      </c>
      <c r="R105" s="12" t="s">
        <v>130</v>
      </c>
      <c r="S105" s="12">
        <v>2</v>
      </c>
      <c r="T105" s="28">
        <v>451.5</v>
      </c>
      <c r="V105" s="9"/>
      <c r="W105" s="9"/>
      <c r="X105" s="10"/>
      <c r="Y105" s="10"/>
      <c r="Z105" s="9"/>
      <c r="AA105" s="11"/>
    </row>
    <row r="106" spans="2:27" s="7" customFormat="1" ht="9.75" customHeight="1">
      <c r="B106" s="8"/>
      <c r="C106" s="8" t="s">
        <v>86</v>
      </c>
      <c r="E106" s="27">
        <f t="shared" si="15"/>
        <v>59</v>
      </c>
      <c r="F106" s="12" t="s">
        <v>137</v>
      </c>
      <c r="G106" s="12" t="s">
        <v>130</v>
      </c>
      <c r="H106" s="12">
        <v>59</v>
      </c>
      <c r="I106" s="12">
        <v>1</v>
      </c>
      <c r="J106" s="12">
        <v>8</v>
      </c>
      <c r="K106" s="12">
        <v>3</v>
      </c>
      <c r="L106" s="12">
        <v>1</v>
      </c>
      <c r="M106" s="12">
        <v>3</v>
      </c>
      <c r="N106" s="12" t="s">
        <v>137</v>
      </c>
      <c r="O106" s="12">
        <v>19</v>
      </c>
      <c r="P106" s="12" t="s">
        <v>137</v>
      </c>
      <c r="Q106" s="12" t="s">
        <v>137</v>
      </c>
      <c r="R106" s="12" t="s">
        <v>130</v>
      </c>
      <c r="S106" s="12" t="s">
        <v>130</v>
      </c>
      <c r="T106" s="28">
        <v>568.6</v>
      </c>
      <c r="V106" s="9"/>
      <c r="W106" s="9"/>
      <c r="X106" s="10"/>
      <c r="Y106" s="10"/>
      <c r="Z106" s="9"/>
      <c r="AA106" s="11"/>
    </row>
    <row r="107" spans="2:27" s="7" customFormat="1" ht="9.75" customHeight="1">
      <c r="B107" s="8"/>
      <c r="C107" s="8" t="s">
        <v>87</v>
      </c>
      <c r="E107" s="27">
        <f t="shared" si="15"/>
        <v>31</v>
      </c>
      <c r="F107" s="12" t="s">
        <v>137</v>
      </c>
      <c r="G107" s="12" t="s">
        <v>130</v>
      </c>
      <c r="H107" s="12">
        <v>31</v>
      </c>
      <c r="I107" s="12" t="s">
        <v>137</v>
      </c>
      <c r="J107" s="12">
        <v>2</v>
      </c>
      <c r="K107" s="12" t="s">
        <v>137</v>
      </c>
      <c r="L107" s="12">
        <v>3</v>
      </c>
      <c r="M107" s="12">
        <v>1</v>
      </c>
      <c r="N107" s="12" t="s">
        <v>137</v>
      </c>
      <c r="O107" s="12">
        <v>6</v>
      </c>
      <c r="P107" s="12" t="s">
        <v>137</v>
      </c>
      <c r="Q107" s="12" t="s">
        <v>137</v>
      </c>
      <c r="R107" s="12" t="s">
        <v>130</v>
      </c>
      <c r="S107" s="12" t="s">
        <v>130</v>
      </c>
      <c r="T107" s="28">
        <v>491.7</v>
      </c>
      <c r="V107" s="9"/>
      <c r="W107" s="9"/>
      <c r="X107" s="10"/>
      <c r="Y107" s="10"/>
      <c r="Z107" s="9"/>
      <c r="AA107" s="11"/>
    </row>
    <row r="108" spans="2:27" s="7" customFormat="1" ht="9.75" customHeight="1">
      <c r="B108" s="8"/>
      <c r="C108" s="8" t="s">
        <v>88</v>
      </c>
      <c r="E108" s="27">
        <f t="shared" si="15"/>
        <v>34</v>
      </c>
      <c r="F108" s="12" t="s">
        <v>137</v>
      </c>
      <c r="G108" s="12" t="s">
        <v>137</v>
      </c>
      <c r="H108" s="12">
        <v>32</v>
      </c>
      <c r="I108" s="12">
        <v>1</v>
      </c>
      <c r="J108" s="12">
        <v>3</v>
      </c>
      <c r="K108" s="12">
        <v>3</v>
      </c>
      <c r="L108" s="12">
        <v>1</v>
      </c>
      <c r="M108" s="12">
        <v>1</v>
      </c>
      <c r="N108" s="12" t="s">
        <v>137</v>
      </c>
      <c r="O108" s="12">
        <v>5</v>
      </c>
      <c r="P108" s="12">
        <v>1</v>
      </c>
      <c r="Q108" s="12">
        <v>2</v>
      </c>
      <c r="R108" s="12" t="s">
        <v>130</v>
      </c>
      <c r="S108" s="12" t="s">
        <v>130</v>
      </c>
      <c r="T108" s="28">
        <v>222.2</v>
      </c>
      <c r="V108" s="9"/>
      <c r="W108" s="9"/>
      <c r="X108" s="10"/>
      <c r="Y108" s="10"/>
      <c r="Z108" s="9"/>
      <c r="AA108" s="11"/>
    </row>
    <row r="109" spans="2:27" s="7" customFormat="1" ht="9.75" customHeight="1">
      <c r="B109" s="8"/>
      <c r="C109" s="8" t="s">
        <v>89</v>
      </c>
      <c r="E109" s="27">
        <f t="shared" si="15"/>
        <v>42</v>
      </c>
      <c r="F109" s="12" t="s">
        <v>137</v>
      </c>
      <c r="G109" s="12" t="s">
        <v>130</v>
      </c>
      <c r="H109" s="12">
        <v>40</v>
      </c>
      <c r="I109" s="12">
        <v>2</v>
      </c>
      <c r="J109" s="12">
        <v>2</v>
      </c>
      <c r="K109" s="12">
        <v>1</v>
      </c>
      <c r="L109" s="12" t="s">
        <v>137</v>
      </c>
      <c r="M109" s="12">
        <v>5</v>
      </c>
      <c r="N109" s="12">
        <v>3</v>
      </c>
      <c r="O109" s="12">
        <v>10</v>
      </c>
      <c r="P109" s="12">
        <v>1</v>
      </c>
      <c r="Q109" s="12" t="s">
        <v>130</v>
      </c>
      <c r="R109" s="12">
        <v>1</v>
      </c>
      <c r="S109" s="12">
        <v>1</v>
      </c>
      <c r="T109" s="28">
        <v>335</v>
      </c>
      <c r="V109" s="9"/>
      <c r="W109" s="9"/>
      <c r="X109" s="10"/>
      <c r="Y109" s="10"/>
      <c r="Z109" s="9"/>
      <c r="AA109" s="11"/>
    </row>
    <row r="110" spans="2:27" s="7" customFormat="1" ht="9.75" customHeight="1">
      <c r="B110" s="8"/>
      <c r="C110" s="8" t="s">
        <v>90</v>
      </c>
      <c r="E110" s="27">
        <f t="shared" si="15"/>
        <v>2</v>
      </c>
      <c r="F110" s="12">
        <v>1</v>
      </c>
      <c r="G110" s="12" t="s">
        <v>130</v>
      </c>
      <c r="H110" s="12">
        <v>1</v>
      </c>
      <c r="I110" s="12" t="s">
        <v>137</v>
      </c>
      <c r="J110" s="12" t="s">
        <v>130</v>
      </c>
      <c r="K110" s="12" t="s">
        <v>137</v>
      </c>
      <c r="L110" s="12" t="s">
        <v>130</v>
      </c>
      <c r="M110" s="12" t="s">
        <v>130</v>
      </c>
      <c r="N110" s="12" t="s">
        <v>130</v>
      </c>
      <c r="O110" s="12">
        <v>1</v>
      </c>
      <c r="P110" s="12" t="s">
        <v>130</v>
      </c>
      <c r="Q110" s="12" t="s">
        <v>137</v>
      </c>
      <c r="R110" s="12" t="s">
        <v>130</v>
      </c>
      <c r="S110" s="12" t="s">
        <v>130</v>
      </c>
      <c r="T110" s="28">
        <v>57.8</v>
      </c>
      <c r="V110" s="9"/>
      <c r="W110" s="9"/>
      <c r="X110" s="10"/>
      <c r="Y110" s="10"/>
      <c r="Z110" s="9"/>
      <c r="AA110" s="11"/>
    </row>
    <row r="111" spans="2:27" s="7" customFormat="1" ht="9.75" customHeight="1">
      <c r="B111" s="8"/>
      <c r="C111" s="8"/>
      <c r="E111" s="27">
        <f t="shared" si="15"/>
        <v>0</v>
      </c>
      <c r="F111" s="12">
        <f aca="true" t="shared" si="16" ref="F111:L111">SUM(G111:I111,R111:T111)</f>
        <v>0</v>
      </c>
      <c r="G111" s="12">
        <f t="shared" si="16"/>
        <v>0</v>
      </c>
      <c r="H111" s="12">
        <f t="shared" si="16"/>
        <v>0</v>
      </c>
      <c r="I111" s="12">
        <f t="shared" si="16"/>
        <v>0</v>
      </c>
      <c r="J111" s="12">
        <f t="shared" si="16"/>
        <v>0</v>
      </c>
      <c r="K111" s="12">
        <f t="shared" si="16"/>
        <v>0</v>
      </c>
      <c r="L111" s="12">
        <f t="shared" si="16"/>
        <v>0</v>
      </c>
      <c r="M111" s="12">
        <f>SUM(N111:O111,Y111:AA111)</f>
        <v>0</v>
      </c>
      <c r="N111" s="12">
        <f>SUM(O111:P111,Z111:AB111)</f>
        <v>0</v>
      </c>
      <c r="O111" s="12">
        <f>SUM(P111:Q111,AA111:AC111)</f>
        <v>0</v>
      </c>
      <c r="P111" s="12">
        <f>SUM(Q111:S111,AC111:AE111)</f>
        <v>0</v>
      </c>
      <c r="Q111" s="12">
        <f>SUM(R111:T111,AD111:AF111)</f>
        <v>0</v>
      </c>
      <c r="R111" s="12">
        <f>SUM(S111:U111,AE111:AG111)</f>
        <v>0</v>
      </c>
      <c r="S111" s="12">
        <f>SUM(T111:V111,AF111:AH111)</f>
        <v>0</v>
      </c>
      <c r="T111" s="28"/>
      <c r="V111" s="9"/>
      <c r="W111" s="9"/>
      <c r="X111" s="10"/>
      <c r="Y111" s="10"/>
      <c r="Z111" s="9"/>
      <c r="AA111" s="11"/>
    </row>
    <row r="112" spans="2:27" s="21" customFormat="1" ht="9.75" customHeight="1">
      <c r="B112" s="34" t="s">
        <v>91</v>
      </c>
      <c r="C112" s="34"/>
      <c r="E112" s="22">
        <f>SUM(E113:E114)</f>
        <v>110</v>
      </c>
      <c r="F112" s="23" t="s">
        <v>137</v>
      </c>
      <c r="G112" s="29">
        <f aca="true" t="shared" si="17" ref="G112:S112">SUM(G113:G114)</f>
        <v>3</v>
      </c>
      <c r="H112" s="29">
        <f t="shared" si="17"/>
        <v>104</v>
      </c>
      <c r="I112" s="29">
        <f t="shared" si="17"/>
        <v>5</v>
      </c>
      <c r="J112" s="29">
        <f t="shared" si="17"/>
        <v>11</v>
      </c>
      <c r="K112" s="29" t="s">
        <v>137</v>
      </c>
      <c r="L112" s="29">
        <f t="shared" si="17"/>
        <v>3</v>
      </c>
      <c r="M112" s="29">
        <f t="shared" si="17"/>
        <v>7</v>
      </c>
      <c r="N112" s="29">
        <f t="shared" si="17"/>
        <v>9</v>
      </c>
      <c r="O112" s="29">
        <f t="shared" si="17"/>
        <v>11</v>
      </c>
      <c r="P112" s="29">
        <f t="shared" si="17"/>
        <v>1</v>
      </c>
      <c r="Q112" s="29">
        <f t="shared" si="17"/>
        <v>2</v>
      </c>
      <c r="R112" s="29" t="s">
        <v>137</v>
      </c>
      <c r="S112" s="29">
        <f t="shared" si="17"/>
        <v>1</v>
      </c>
      <c r="T112" s="24">
        <v>559.5</v>
      </c>
      <c r="V112" s="25"/>
      <c r="W112" s="25"/>
      <c r="X112" s="43"/>
      <c r="Y112" s="43"/>
      <c r="Z112" s="25"/>
      <c r="AA112" s="26"/>
    </row>
    <row r="113" spans="2:27" s="7" customFormat="1" ht="9.75" customHeight="1">
      <c r="B113" s="8"/>
      <c r="C113" s="8" t="s">
        <v>92</v>
      </c>
      <c r="E113" s="27">
        <f>SUM(F113:H113,Q113:S113)</f>
        <v>105</v>
      </c>
      <c r="F113" s="12" t="s">
        <v>137</v>
      </c>
      <c r="G113" s="12">
        <v>3</v>
      </c>
      <c r="H113" s="12">
        <v>100</v>
      </c>
      <c r="I113" s="12">
        <v>4</v>
      </c>
      <c r="J113" s="12">
        <v>11</v>
      </c>
      <c r="K113" s="12" t="s">
        <v>137</v>
      </c>
      <c r="L113" s="12">
        <v>3</v>
      </c>
      <c r="M113" s="12">
        <v>7</v>
      </c>
      <c r="N113" s="12">
        <v>9</v>
      </c>
      <c r="O113" s="12">
        <v>11</v>
      </c>
      <c r="P113" s="12">
        <v>1</v>
      </c>
      <c r="Q113" s="12">
        <v>1</v>
      </c>
      <c r="R113" s="12" t="s">
        <v>137</v>
      </c>
      <c r="S113" s="12">
        <v>1</v>
      </c>
      <c r="T113" s="28">
        <v>595.7</v>
      </c>
      <c r="V113" s="9"/>
      <c r="W113" s="9"/>
      <c r="X113" s="10"/>
      <c r="Y113" s="10"/>
      <c r="Z113" s="9"/>
      <c r="AA113" s="11"/>
    </row>
    <row r="114" spans="2:27" s="7" customFormat="1" ht="9.75" customHeight="1">
      <c r="B114" s="8"/>
      <c r="C114" s="8" t="s">
        <v>93</v>
      </c>
      <c r="E114" s="27">
        <f>SUM(F114:H114,Q114:S114)</f>
        <v>5</v>
      </c>
      <c r="F114" s="12" t="s">
        <v>130</v>
      </c>
      <c r="G114" s="12" t="s">
        <v>137</v>
      </c>
      <c r="H114" s="12">
        <v>4</v>
      </c>
      <c r="I114" s="12">
        <v>1</v>
      </c>
      <c r="J114" s="12" t="s">
        <v>130</v>
      </c>
      <c r="K114" s="12" t="s">
        <v>137</v>
      </c>
      <c r="L114" s="12" t="s">
        <v>137</v>
      </c>
      <c r="M114" s="12" t="s">
        <v>130</v>
      </c>
      <c r="N114" s="12" t="s">
        <v>130</v>
      </c>
      <c r="O114" s="12" t="s">
        <v>137</v>
      </c>
      <c r="P114" s="12" t="s">
        <v>130</v>
      </c>
      <c r="Q114" s="12">
        <v>1</v>
      </c>
      <c r="R114" s="12" t="s">
        <v>137</v>
      </c>
      <c r="S114" s="12" t="s">
        <v>137</v>
      </c>
      <c r="T114" s="28">
        <v>245.6</v>
      </c>
      <c r="V114" s="9"/>
      <c r="W114" s="9"/>
      <c r="X114" s="10"/>
      <c r="Y114" s="10"/>
      <c r="Z114" s="9"/>
      <c r="AA114" s="11"/>
    </row>
    <row r="115" spans="2:27" s="7" customFormat="1" ht="9.75" customHeight="1">
      <c r="B115" s="8"/>
      <c r="C115" s="8"/>
      <c r="E115" s="27">
        <f>SUM(F115:H115,Q115:S115)</f>
        <v>0</v>
      </c>
      <c r="F115" s="12">
        <f aca="true" t="shared" si="18" ref="F115:L115">SUM(G115:I115,R115:T115)</f>
        <v>0</v>
      </c>
      <c r="G115" s="12">
        <f t="shared" si="18"/>
        <v>0</v>
      </c>
      <c r="H115" s="12">
        <f t="shared" si="18"/>
        <v>0</v>
      </c>
      <c r="I115" s="12">
        <f t="shared" si="18"/>
        <v>0</v>
      </c>
      <c r="J115" s="12">
        <f t="shared" si="18"/>
        <v>0</v>
      </c>
      <c r="K115" s="12">
        <f t="shared" si="18"/>
        <v>0</v>
      </c>
      <c r="L115" s="12">
        <f t="shared" si="18"/>
        <v>0</v>
      </c>
      <c r="M115" s="12">
        <f>SUM(N115:O115,Y115:AA115)</f>
        <v>0</v>
      </c>
      <c r="N115" s="12">
        <f>SUM(O115:P115,Z115:AB115)</f>
        <v>0</v>
      </c>
      <c r="O115" s="12">
        <f>SUM(P115:Q115,AA115:AC115)</f>
        <v>0</v>
      </c>
      <c r="P115" s="12">
        <f>SUM(Q115:S115,AC115:AE115)</f>
        <v>0</v>
      </c>
      <c r="Q115" s="12">
        <f>SUM(R115:T115,AD115:AF115)</f>
        <v>0</v>
      </c>
      <c r="R115" s="12">
        <f>SUM(S115:U115,AE115:AG115)</f>
        <v>0</v>
      </c>
      <c r="S115" s="12">
        <f>SUM(T115:V115,AF115:AH115)</f>
        <v>0</v>
      </c>
      <c r="T115" s="28"/>
      <c r="V115" s="9"/>
      <c r="W115" s="9"/>
      <c r="X115" s="10"/>
      <c r="Y115" s="10"/>
      <c r="Z115" s="9"/>
      <c r="AA115" s="11"/>
    </row>
    <row r="116" spans="2:27" s="21" customFormat="1" ht="9.75" customHeight="1">
      <c r="B116" s="34" t="s">
        <v>94</v>
      </c>
      <c r="C116" s="34"/>
      <c r="E116" s="22">
        <f>E117</f>
        <v>57</v>
      </c>
      <c r="F116" s="29">
        <f aca="true" t="shared" si="19" ref="F116:S116">F117</f>
        <v>1</v>
      </c>
      <c r="G116" s="29">
        <f t="shared" si="19"/>
        <v>2</v>
      </c>
      <c r="H116" s="29">
        <f t="shared" si="19"/>
        <v>52</v>
      </c>
      <c r="I116" s="29">
        <f t="shared" si="19"/>
        <v>2</v>
      </c>
      <c r="J116" s="29">
        <f t="shared" si="19"/>
        <v>8</v>
      </c>
      <c r="K116" s="29" t="str">
        <f t="shared" si="19"/>
        <v>-</v>
      </c>
      <c r="L116" s="29">
        <f t="shared" si="19"/>
        <v>7</v>
      </c>
      <c r="M116" s="29">
        <f t="shared" si="19"/>
        <v>1</v>
      </c>
      <c r="N116" s="29" t="str">
        <f t="shared" si="19"/>
        <v>-</v>
      </c>
      <c r="O116" s="29">
        <f t="shared" si="19"/>
        <v>9</v>
      </c>
      <c r="P116" s="29" t="str">
        <f t="shared" si="19"/>
        <v>-</v>
      </c>
      <c r="Q116" s="29" t="str">
        <f t="shared" si="19"/>
        <v>-</v>
      </c>
      <c r="R116" s="29" t="str">
        <f t="shared" si="19"/>
        <v>-</v>
      </c>
      <c r="S116" s="29">
        <f t="shared" si="19"/>
        <v>2</v>
      </c>
      <c r="T116" s="24">
        <v>431.9</v>
      </c>
      <c r="V116" s="25"/>
      <c r="W116" s="25"/>
      <c r="X116" s="43"/>
      <c r="Y116" s="43"/>
      <c r="Z116" s="25"/>
      <c r="AA116" s="26"/>
    </row>
    <row r="117" spans="2:27" s="7" customFormat="1" ht="9.75" customHeight="1">
      <c r="B117" s="8"/>
      <c r="C117" s="8" t="s">
        <v>95</v>
      </c>
      <c r="E117" s="27">
        <f>SUM(F117:H117,Q117:S117)</f>
        <v>57</v>
      </c>
      <c r="F117" s="12">
        <v>1</v>
      </c>
      <c r="G117" s="12">
        <v>2</v>
      </c>
      <c r="H117" s="12">
        <v>52</v>
      </c>
      <c r="I117" s="12">
        <v>2</v>
      </c>
      <c r="J117" s="12">
        <v>8</v>
      </c>
      <c r="K117" s="12" t="s">
        <v>130</v>
      </c>
      <c r="L117" s="12">
        <v>7</v>
      </c>
      <c r="M117" s="12">
        <v>1</v>
      </c>
      <c r="N117" s="12" t="s">
        <v>137</v>
      </c>
      <c r="O117" s="12">
        <v>9</v>
      </c>
      <c r="P117" s="12" t="s">
        <v>137</v>
      </c>
      <c r="Q117" s="12" t="s">
        <v>137</v>
      </c>
      <c r="R117" s="12" t="s">
        <v>130</v>
      </c>
      <c r="S117" s="12">
        <v>2</v>
      </c>
      <c r="T117" s="28">
        <v>431.9</v>
      </c>
      <c r="V117" s="9"/>
      <c r="W117" s="9"/>
      <c r="X117" s="10"/>
      <c r="Y117" s="10"/>
      <c r="Z117" s="9"/>
      <c r="AA117" s="11"/>
    </row>
    <row r="118" spans="2:27" s="7" customFormat="1" ht="9.75" customHeight="1">
      <c r="B118" s="8"/>
      <c r="C118" s="8"/>
      <c r="E118" s="27">
        <f>SUM(F118:H118,Q118:S118)</f>
        <v>0</v>
      </c>
      <c r="F118" s="12">
        <f aca="true" t="shared" si="20" ref="F118:L118">SUM(G118:I118,R118:T118)</f>
        <v>0</v>
      </c>
      <c r="G118" s="12">
        <f t="shared" si="20"/>
        <v>0</v>
      </c>
      <c r="H118" s="12">
        <f t="shared" si="20"/>
        <v>0</v>
      </c>
      <c r="I118" s="12">
        <f t="shared" si="20"/>
        <v>0</v>
      </c>
      <c r="J118" s="12">
        <f t="shared" si="20"/>
        <v>0</v>
      </c>
      <c r="K118" s="12">
        <f t="shared" si="20"/>
        <v>0</v>
      </c>
      <c r="L118" s="12">
        <f t="shared" si="20"/>
        <v>0</v>
      </c>
      <c r="M118" s="12">
        <f>SUM(N118:O118,Y118:AA118)</f>
        <v>0</v>
      </c>
      <c r="N118" s="12">
        <f>SUM(O118:P118,Z118:AB118)</f>
        <v>0</v>
      </c>
      <c r="O118" s="12">
        <f>SUM(P118:Q118,AA118:AC118)</f>
        <v>0</v>
      </c>
      <c r="P118" s="12">
        <f>SUM(Q118:S118,AC118:AE118)</f>
        <v>0</v>
      </c>
      <c r="Q118" s="12">
        <f>SUM(R118:T118,AD118:AF118)</f>
        <v>0</v>
      </c>
      <c r="R118" s="12">
        <f>SUM(S118:U118,AE118:AG118)</f>
        <v>0</v>
      </c>
      <c r="S118" s="12">
        <f>SUM(T118:V118,AF118:AH118)</f>
        <v>0</v>
      </c>
      <c r="T118" s="28"/>
      <c r="V118" s="9"/>
      <c r="W118" s="9"/>
      <c r="X118" s="10"/>
      <c r="Y118" s="10"/>
      <c r="Z118" s="9"/>
      <c r="AA118" s="11"/>
    </row>
    <row r="119" spans="2:27" s="21" customFormat="1" ht="9.75" customHeight="1">
      <c r="B119" s="34" t="s">
        <v>96</v>
      </c>
      <c r="C119" s="34"/>
      <c r="E119" s="22">
        <f>SUM(E120:E130)</f>
        <v>151</v>
      </c>
      <c r="F119" s="23">
        <f aca="true" t="shared" si="21" ref="F119:S119">SUM(F120:F130)</f>
        <v>4</v>
      </c>
      <c r="G119" s="23">
        <f t="shared" si="21"/>
        <v>8</v>
      </c>
      <c r="H119" s="23">
        <f t="shared" si="21"/>
        <v>129</v>
      </c>
      <c r="I119" s="23">
        <f t="shared" si="21"/>
        <v>3</v>
      </c>
      <c r="J119" s="23">
        <f t="shared" si="21"/>
        <v>16</v>
      </c>
      <c r="K119" s="23">
        <f t="shared" si="21"/>
        <v>19</v>
      </c>
      <c r="L119" s="23">
        <f t="shared" si="21"/>
        <v>7</v>
      </c>
      <c r="M119" s="23">
        <f t="shared" si="21"/>
        <v>4</v>
      </c>
      <c r="N119" s="23">
        <f t="shared" si="21"/>
        <v>7</v>
      </c>
      <c r="O119" s="23">
        <f t="shared" si="21"/>
        <v>20</v>
      </c>
      <c r="P119" s="23">
        <f t="shared" si="21"/>
        <v>2</v>
      </c>
      <c r="Q119" s="23">
        <f t="shared" si="21"/>
        <v>6</v>
      </c>
      <c r="R119" s="23" t="s">
        <v>137</v>
      </c>
      <c r="S119" s="23">
        <f t="shared" si="21"/>
        <v>4</v>
      </c>
      <c r="T119" s="24">
        <v>287.9</v>
      </c>
      <c r="V119" s="25"/>
      <c r="W119" s="25"/>
      <c r="X119" s="43"/>
      <c r="Y119" s="43"/>
      <c r="Z119" s="25"/>
      <c r="AA119" s="26"/>
    </row>
    <row r="120" spans="2:27" s="7" customFormat="1" ht="9.75" customHeight="1">
      <c r="B120" s="8"/>
      <c r="C120" s="8" t="s">
        <v>97</v>
      </c>
      <c r="E120" s="27">
        <f aca="true" t="shared" si="22" ref="E120:E128">SUM(F120:H120,Q120:S120)</f>
        <v>13</v>
      </c>
      <c r="F120" s="12" t="s">
        <v>137</v>
      </c>
      <c r="G120" s="12">
        <v>1</v>
      </c>
      <c r="H120" s="12">
        <v>10</v>
      </c>
      <c r="I120" s="12" t="s">
        <v>137</v>
      </c>
      <c r="J120" s="12">
        <v>1</v>
      </c>
      <c r="K120" s="12" t="s">
        <v>137</v>
      </c>
      <c r="L120" s="12" t="s">
        <v>137</v>
      </c>
      <c r="M120" s="12" t="s">
        <v>130</v>
      </c>
      <c r="N120" s="12">
        <v>1</v>
      </c>
      <c r="O120" s="12">
        <v>1</v>
      </c>
      <c r="P120" s="12" t="s">
        <v>130</v>
      </c>
      <c r="Q120" s="12">
        <v>2</v>
      </c>
      <c r="R120" s="12" t="s">
        <v>130</v>
      </c>
      <c r="S120" s="12" t="s">
        <v>130</v>
      </c>
      <c r="T120" s="28">
        <v>208.7</v>
      </c>
      <c r="V120" s="9"/>
      <c r="W120" s="9"/>
      <c r="X120" s="10"/>
      <c r="Y120" s="10"/>
      <c r="Z120" s="9"/>
      <c r="AA120" s="11"/>
    </row>
    <row r="121" spans="2:27" s="7" customFormat="1" ht="9.75" customHeight="1">
      <c r="B121" s="8"/>
      <c r="C121" s="8" t="s">
        <v>98</v>
      </c>
      <c r="E121" s="27">
        <f t="shared" si="22"/>
        <v>4</v>
      </c>
      <c r="F121" s="12" t="s">
        <v>137</v>
      </c>
      <c r="G121" s="12" t="s">
        <v>137</v>
      </c>
      <c r="H121" s="12">
        <v>4</v>
      </c>
      <c r="I121" s="12" t="s">
        <v>137</v>
      </c>
      <c r="J121" s="12">
        <v>1</v>
      </c>
      <c r="K121" s="12" t="s">
        <v>137</v>
      </c>
      <c r="L121" s="12">
        <v>2</v>
      </c>
      <c r="M121" s="12" t="s">
        <v>130</v>
      </c>
      <c r="N121" s="12" t="s">
        <v>130</v>
      </c>
      <c r="O121" s="12">
        <v>1</v>
      </c>
      <c r="P121" s="12" t="s">
        <v>130</v>
      </c>
      <c r="Q121" s="12" t="s">
        <v>130</v>
      </c>
      <c r="R121" s="12" t="s">
        <v>130</v>
      </c>
      <c r="S121" s="12" t="s">
        <v>137</v>
      </c>
      <c r="T121" s="28">
        <v>419.3</v>
      </c>
      <c r="V121" s="9"/>
      <c r="W121" s="9"/>
      <c r="X121" s="10"/>
      <c r="Y121" s="10"/>
      <c r="Z121" s="9"/>
      <c r="AA121" s="11"/>
    </row>
    <row r="122" spans="2:27" s="7" customFormat="1" ht="9.75" customHeight="1">
      <c r="B122" s="8"/>
      <c r="C122" s="8" t="s">
        <v>99</v>
      </c>
      <c r="E122" s="27">
        <f t="shared" si="22"/>
        <v>1</v>
      </c>
      <c r="F122" s="12" t="s">
        <v>137</v>
      </c>
      <c r="G122" s="12" t="s">
        <v>137</v>
      </c>
      <c r="H122" s="12">
        <v>1</v>
      </c>
      <c r="I122" s="12" t="s">
        <v>137</v>
      </c>
      <c r="J122" s="12" t="s">
        <v>137</v>
      </c>
      <c r="K122" s="12" t="s">
        <v>137</v>
      </c>
      <c r="L122" s="12" t="s">
        <v>137</v>
      </c>
      <c r="M122" s="12" t="s">
        <v>130</v>
      </c>
      <c r="N122" s="12" t="s">
        <v>130</v>
      </c>
      <c r="O122" s="12" t="s">
        <v>130</v>
      </c>
      <c r="P122" s="12" t="s">
        <v>130</v>
      </c>
      <c r="Q122" s="12" t="s">
        <v>130</v>
      </c>
      <c r="R122" s="12" t="s">
        <v>130</v>
      </c>
      <c r="S122" s="12" t="s">
        <v>130</v>
      </c>
      <c r="T122" s="28">
        <v>27.9</v>
      </c>
      <c r="V122" s="9"/>
      <c r="W122" s="9"/>
      <c r="X122" s="10"/>
      <c r="Y122" s="10"/>
      <c r="Z122" s="9"/>
      <c r="AA122" s="11"/>
    </row>
    <row r="123" spans="2:27" s="7" customFormat="1" ht="9.75" customHeight="1">
      <c r="B123" s="8"/>
      <c r="C123" s="8" t="s">
        <v>100</v>
      </c>
      <c r="E123" s="27">
        <f t="shared" si="22"/>
        <v>13</v>
      </c>
      <c r="F123" s="12">
        <v>1</v>
      </c>
      <c r="G123" s="12">
        <v>5</v>
      </c>
      <c r="H123" s="12">
        <v>7</v>
      </c>
      <c r="I123" s="12">
        <v>1</v>
      </c>
      <c r="J123" s="12">
        <v>1</v>
      </c>
      <c r="K123" s="12">
        <v>3</v>
      </c>
      <c r="L123" s="12" t="s">
        <v>137</v>
      </c>
      <c r="M123" s="12" t="s">
        <v>130</v>
      </c>
      <c r="N123" s="12">
        <v>1</v>
      </c>
      <c r="O123" s="12" t="s">
        <v>130</v>
      </c>
      <c r="P123" s="12" t="s">
        <v>130</v>
      </c>
      <c r="Q123" s="12" t="s">
        <v>137</v>
      </c>
      <c r="R123" s="12" t="s">
        <v>130</v>
      </c>
      <c r="S123" s="12" t="s">
        <v>130</v>
      </c>
      <c r="T123" s="28">
        <v>186.4</v>
      </c>
      <c r="V123" s="9"/>
      <c r="W123" s="9"/>
      <c r="X123" s="10"/>
      <c r="Y123" s="10"/>
      <c r="Z123" s="9"/>
      <c r="AA123" s="11"/>
    </row>
    <row r="124" spans="2:27" s="7" customFormat="1" ht="9.75" customHeight="1">
      <c r="B124" s="8"/>
      <c r="C124" s="8" t="s">
        <v>101</v>
      </c>
      <c r="E124" s="27">
        <f t="shared" si="22"/>
        <v>8</v>
      </c>
      <c r="F124" s="12" t="s">
        <v>137</v>
      </c>
      <c r="G124" s="12" t="s">
        <v>137</v>
      </c>
      <c r="H124" s="12">
        <v>8</v>
      </c>
      <c r="I124" s="12">
        <v>1</v>
      </c>
      <c r="J124" s="12" t="s">
        <v>137</v>
      </c>
      <c r="K124" s="12" t="s">
        <v>137</v>
      </c>
      <c r="L124" s="12">
        <v>3</v>
      </c>
      <c r="M124" s="12" t="s">
        <v>130</v>
      </c>
      <c r="N124" s="12">
        <v>1</v>
      </c>
      <c r="O124" s="12" t="s">
        <v>130</v>
      </c>
      <c r="P124" s="12" t="s">
        <v>130</v>
      </c>
      <c r="Q124" s="12" t="s">
        <v>137</v>
      </c>
      <c r="R124" s="12" t="s">
        <v>130</v>
      </c>
      <c r="S124" s="12" t="s">
        <v>130</v>
      </c>
      <c r="T124" s="28">
        <v>115.2</v>
      </c>
      <c r="V124" s="9"/>
      <c r="W124" s="9"/>
      <c r="X124" s="10"/>
      <c r="Y124" s="10"/>
      <c r="Z124" s="9"/>
      <c r="AA124" s="11"/>
    </row>
    <row r="125" spans="2:27" s="7" customFormat="1" ht="9.75" customHeight="1">
      <c r="B125" s="8"/>
      <c r="C125" s="8" t="s">
        <v>102</v>
      </c>
      <c r="E125" s="27">
        <f t="shared" si="22"/>
        <v>13</v>
      </c>
      <c r="F125" s="12" t="s">
        <v>137</v>
      </c>
      <c r="G125" s="12">
        <v>1</v>
      </c>
      <c r="H125" s="12">
        <v>11</v>
      </c>
      <c r="I125" s="12" t="s">
        <v>137</v>
      </c>
      <c r="J125" s="12">
        <v>1</v>
      </c>
      <c r="K125" s="12">
        <v>1</v>
      </c>
      <c r="L125" s="12">
        <v>1</v>
      </c>
      <c r="M125" s="12" t="s">
        <v>137</v>
      </c>
      <c r="N125" s="12" t="s">
        <v>137</v>
      </c>
      <c r="O125" s="12">
        <v>1</v>
      </c>
      <c r="P125" s="12">
        <v>2</v>
      </c>
      <c r="Q125" s="12" t="s">
        <v>137</v>
      </c>
      <c r="R125" s="12" t="s">
        <v>130</v>
      </c>
      <c r="S125" s="12">
        <v>1</v>
      </c>
      <c r="T125" s="28">
        <v>329.9</v>
      </c>
      <c r="V125" s="9"/>
      <c r="W125" s="9"/>
      <c r="X125" s="10"/>
      <c r="Y125" s="10"/>
      <c r="Z125" s="9"/>
      <c r="AA125" s="11"/>
    </row>
    <row r="126" spans="2:27" s="7" customFormat="1" ht="9.75" customHeight="1">
      <c r="B126" s="8"/>
      <c r="C126" s="8" t="s">
        <v>103</v>
      </c>
      <c r="E126" s="27">
        <f t="shared" si="22"/>
        <v>24</v>
      </c>
      <c r="F126" s="12">
        <v>2</v>
      </c>
      <c r="G126" s="12" t="s">
        <v>137</v>
      </c>
      <c r="H126" s="12">
        <v>19</v>
      </c>
      <c r="I126" s="12" t="s">
        <v>137</v>
      </c>
      <c r="J126" s="12">
        <v>2</v>
      </c>
      <c r="K126" s="12">
        <v>1</v>
      </c>
      <c r="L126" s="12" t="s">
        <v>137</v>
      </c>
      <c r="M126" s="12" t="s">
        <v>137</v>
      </c>
      <c r="N126" s="12">
        <v>1</v>
      </c>
      <c r="O126" s="12">
        <v>7</v>
      </c>
      <c r="P126" s="12" t="s">
        <v>137</v>
      </c>
      <c r="Q126" s="12">
        <v>3</v>
      </c>
      <c r="R126" s="12" t="s">
        <v>130</v>
      </c>
      <c r="S126" s="12" t="s">
        <v>130</v>
      </c>
      <c r="T126" s="28">
        <v>414</v>
      </c>
      <c r="V126" s="9"/>
      <c r="W126" s="9"/>
      <c r="X126" s="10"/>
      <c r="Y126" s="10"/>
      <c r="Z126" s="9"/>
      <c r="AA126" s="11"/>
    </row>
    <row r="127" spans="2:27" s="7" customFormat="1" ht="9.75" customHeight="1">
      <c r="B127" s="8"/>
      <c r="C127" s="8" t="s">
        <v>104</v>
      </c>
      <c r="E127" s="27">
        <f t="shared" si="22"/>
        <v>29</v>
      </c>
      <c r="F127" s="12">
        <v>1</v>
      </c>
      <c r="G127" s="12">
        <v>1</v>
      </c>
      <c r="H127" s="12">
        <v>26</v>
      </c>
      <c r="I127" s="12" t="s">
        <v>137</v>
      </c>
      <c r="J127" s="12">
        <v>4</v>
      </c>
      <c r="K127" s="12">
        <v>1</v>
      </c>
      <c r="L127" s="12" t="s">
        <v>137</v>
      </c>
      <c r="M127" s="12" t="s">
        <v>137</v>
      </c>
      <c r="N127" s="12">
        <v>1</v>
      </c>
      <c r="O127" s="12">
        <v>6</v>
      </c>
      <c r="P127" s="12" t="s">
        <v>130</v>
      </c>
      <c r="Q127" s="12" t="s">
        <v>137</v>
      </c>
      <c r="R127" s="12" t="s">
        <v>137</v>
      </c>
      <c r="S127" s="12">
        <v>1</v>
      </c>
      <c r="T127" s="28">
        <v>494</v>
      </c>
      <c r="V127" s="9"/>
      <c r="W127" s="9"/>
      <c r="X127" s="10"/>
      <c r="Y127" s="10"/>
      <c r="Z127" s="9"/>
      <c r="AA127" s="11"/>
    </row>
    <row r="128" spans="2:27" s="7" customFormat="1" ht="9.75" customHeight="1">
      <c r="B128" s="8"/>
      <c r="C128" s="8" t="s">
        <v>105</v>
      </c>
      <c r="E128" s="27">
        <f t="shared" si="22"/>
        <v>43</v>
      </c>
      <c r="F128" s="12" t="s">
        <v>137</v>
      </c>
      <c r="G128" s="12" t="s">
        <v>130</v>
      </c>
      <c r="H128" s="12">
        <v>40</v>
      </c>
      <c r="I128" s="12">
        <v>1</v>
      </c>
      <c r="J128" s="12">
        <v>6</v>
      </c>
      <c r="K128" s="12">
        <v>13</v>
      </c>
      <c r="L128" s="12">
        <v>1</v>
      </c>
      <c r="M128" s="12">
        <v>4</v>
      </c>
      <c r="N128" s="12">
        <v>2</v>
      </c>
      <c r="O128" s="12">
        <v>2</v>
      </c>
      <c r="P128" s="12" t="s">
        <v>137</v>
      </c>
      <c r="Q128" s="12">
        <v>1</v>
      </c>
      <c r="R128" s="12" t="s">
        <v>130</v>
      </c>
      <c r="S128" s="12">
        <v>2</v>
      </c>
      <c r="T128" s="28">
        <v>565</v>
      </c>
      <c r="V128" s="9"/>
      <c r="W128" s="9"/>
      <c r="X128" s="10"/>
      <c r="Y128" s="10"/>
      <c r="Z128" s="9"/>
      <c r="AA128" s="11"/>
    </row>
    <row r="129" spans="2:27" s="7" customFormat="1" ht="9.75" customHeight="1">
      <c r="B129" s="8"/>
      <c r="C129" s="8" t="s">
        <v>106</v>
      </c>
      <c r="E129" s="27" t="s">
        <v>137</v>
      </c>
      <c r="F129" s="12" t="s">
        <v>137</v>
      </c>
      <c r="G129" s="12" t="s">
        <v>130</v>
      </c>
      <c r="H129" s="12" t="s">
        <v>137</v>
      </c>
      <c r="I129" s="12" t="s">
        <v>130</v>
      </c>
      <c r="J129" s="12" t="s">
        <v>137</v>
      </c>
      <c r="K129" s="12" t="s">
        <v>130</v>
      </c>
      <c r="L129" s="12" t="s">
        <v>130</v>
      </c>
      <c r="M129" s="12" t="s">
        <v>130</v>
      </c>
      <c r="N129" s="12" t="s">
        <v>130</v>
      </c>
      <c r="O129" s="12" t="s">
        <v>137</v>
      </c>
      <c r="P129" s="12" t="s">
        <v>130</v>
      </c>
      <c r="Q129" s="12" t="s">
        <v>130</v>
      </c>
      <c r="R129" s="12" t="s">
        <v>130</v>
      </c>
      <c r="S129" s="12" t="s">
        <v>130</v>
      </c>
      <c r="T129" s="28" t="s">
        <v>137</v>
      </c>
      <c r="V129" s="9"/>
      <c r="W129" s="9"/>
      <c r="X129" s="10"/>
      <c r="Y129" s="10"/>
      <c r="Z129" s="9"/>
      <c r="AA129" s="11"/>
    </row>
    <row r="130" spans="2:27" s="7" customFormat="1" ht="9.75" customHeight="1">
      <c r="B130" s="8"/>
      <c r="C130" s="8" t="s">
        <v>107</v>
      </c>
      <c r="E130" s="27">
        <f>SUM(F130:H130,Q130:S130)</f>
        <v>3</v>
      </c>
      <c r="F130" s="12" t="s">
        <v>137</v>
      </c>
      <c r="G130" s="12" t="s">
        <v>130</v>
      </c>
      <c r="H130" s="12">
        <v>3</v>
      </c>
      <c r="I130" s="12" t="s">
        <v>130</v>
      </c>
      <c r="J130" s="12" t="s">
        <v>137</v>
      </c>
      <c r="K130" s="12" t="s">
        <v>130</v>
      </c>
      <c r="L130" s="12" t="s">
        <v>130</v>
      </c>
      <c r="M130" s="12" t="s">
        <v>130</v>
      </c>
      <c r="N130" s="12" t="s">
        <v>130</v>
      </c>
      <c r="O130" s="12">
        <v>2</v>
      </c>
      <c r="P130" s="12" t="s">
        <v>130</v>
      </c>
      <c r="Q130" s="12" t="s">
        <v>137</v>
      </c>
      <c r="R130" s="12" t="s">
        <v>130</v>
      </c>
      <c r="S130" s="12" t="s">
        <v>130</v>
      </c>
      <c r="T130" s="28">
        <v>88.2</v>
      </c>
      <c r="V130" s="9"/>
      <c r="W130" s="9"/>
      <c r="X130" s="10"/>
      <c r="Y130" s="10"/>
      <c r="Z130" s="9"/>
      <c r="AA130" s="11"/>
    </row>
    <row r="131" spans="2:27" s="7" customFormat="1" ht="9.75" customHeight="1">
      <c r="B131" s="8"/>
      <c r="C131" s="8"/>
      <c r="E131" s="27">
        <f>SUM(F131:H131,Q131:S131)</f>
        <v>0</v>
      </c>
      <c r="F131" s="12">
        <f aca="true" t="shared" si="23" ref="F131:L131">SUM(G131:I131,R131:T131)</f>
        <v>0</v>
      </c>
      <c r="G131" s="12">
        <f t="shared" si="23"/>
        <v>0</v>
      </c>
      <c r="H131" s="12">
        <f t="shared" si="23"/>
        <v>0</v>
      </c>
      <c r="I131" s="12">
        <f t="shared" si="23"/>
        <v>0</v>
      </c>
      <c r="J131" s="12">
        <f t="shared" si="23"/>
        <v>0</v>
      </c>
      <c r="K131" s="12">
        <f t="shared" si="23"/>
        <v>0</v>
      </c>
      <c r="L131" s="12">
        <f t="shared" si="23"/>
        <v>0</v>
      </c>
      <c r="M131" s="12">
        <f>SUM(N131:O131,Y131:AA131)</f>
        <v>0</v>
      </c>
      <c r="N131" s="12">
        <f>SUM(O131:P131,Z131:AB131)</f>
        <v>0</v>
      </c>
      <c r="O131" s="12">
        <f>SUM(P131:Q131,AA131:AC131)</f>
        <v>0</v>
      </c>
      <c r="P131" s="12">
        <f>SUM(Q131:S131,AC131:AE131)</f>
        <v>0</v>
      </c>
      <c r="Q131" s="12">
        <f>SUM(R131:T131,AD131:AF131)</f>
        <v>0</v>
      </c>
      <c r="R131" s="12">
        <f>SUM(S131:U131,AE131:AG131)</f>
        <v>0</v>
      </c>
      <c r="S131" s="12">
        <f>SUM(T131:V131,AF131:AH131)</f>
        <v>0</v>
      </c>
      <c r="T131" s="28"/>
      <c r="V131" s="9"/>
      <c r="W131" s="9"/>
      <c r="X131" s="10"/>
      <c r="Y131" s="10"/>
      <c r="Z131" s="9"/>
      <c r="AA131" s="11"/>
    </row>
    <row r="132" spans="2:27" s="21" customFormat="1" ht="9.75" customHeight="1">
      <c r="B132" s="34" t="s">
        <v>108</v>
      </c>
      <c r="C132" s="34"/>
      <c r="E132" s="22">
        <f>SUM(E133:E137)</f>
        <v>172</v>
      </c>
      <c r="F132" s="29">
        <f aca="true" t="shared" si="24" ref="F132:S132">SUM(F133:F137)</f>
        <v>5</v>
      </c>
      <c r="G132" s="29">
        <f t="shared" si="24"/>
        <v>13</v>
      </c>
      <c r="H132" s="23">
        <f t="shared" si="24"/>
        <v>136</v>
      </c>
      <c r="I132" s="23">
        <f t="shared" si="24"/>
        <v>6</v>
      </c>
      <c r="J132" s="23">
        <f t="shared" si="24"/>
        <v>20</v>
      </c>
      <c r="K132" s="23">
        <f t="shared" si="24"/>
        <v>6</v>
      </c>
      <c r="L132" s="23">
        <f t="shared" si="24"/>
        <v>5</v>
      </c>
      <c r="M132" s="23">
        <f t="shared" si="24"/>
        <v>2</v>
      </c>
      <c r="N132" s="23">
        <f t="shared" si="24"/>
        <v>11</v>
      </c>
      <c r="O132" s="23">
        <f t="shared" si="24"/>
        <v>28</v>
      </c>
      <c r="P132" s="23">
        <f t="shared" si="24"/>
        <v>1</v>
      </c>
      <c r="Q132" s="23">
        <f t="shared" si="24"/>
        <v>14</v>
      </c>
      <c r="R132" s="23">
        <f t="shared" si="24"/>
        <v>2</v>
      </c>
      <c r="S132" s="23">
        <f t="shared" si="24"/>
        <v>2</v>
      </c>
      <c r="T132" s="24">
        <v>415.6</v>
      </c>
      <c r="V132" s="25"/>
      <c r="W132" s="25"/>
      <c r="X132" s="43"/>
      <c r="Y132" s="43"/>
      <c r="Z132" s="25"/>
      <c r="AA132" s="26"/>
    </row>
    <row r="133" spans="2:27" s="7" customFormat="1" ht="9.75" customHeight="1">
      <c r="B133" s="8"/>
      <c r="C133" s="8" t="s">
        <v>109</v>
      </c>
      <c r="E133" s="27">
        <f aca="true" t="shared" si="25" ref="E133:E138">SUM(F133:H133,Q133:S133)</f>
        <v>17</v>
      </c>
      <c r="F133" s="12" t="s">
        <v>137</v>
      </c>
      <c r="G133" s="12">
        <v>1</v>
      </c>
      <c r="H133" s="12">
        <v>15</v>
      </c>
      <c r="I133" s="12" t="s">
        <v>137</v>
      </c>
      <c r="J133" s="12">
        <v>3</v>
      </c>
      <c r="K133" s="12" t="s">
        <v>137</v>
      </c>
      <c r="L133" s="12">
        <v>2</v>
      </c>
      <c r="M133" s="12" t="s">
        <v>137</v>
      </c>
      <c r="N133" s="12">
        <v>2</v>
      </c>
      <c r="O133" s="12">
        <v>2</v>
      </c>
      <c r="P133" s="12" t="s">
        <v>130</v>
      </c>
      <c r="Q133" s="12" t="s">
        <v>137</v>
      </c>
      <c r="R133" s="12">
        <v>1</v>
      </c>
      <c r="S133" s="12" t="s">
        <v>137</v>
      </c>
      <c r="T133" s="28">
        <v>148.9</v>
      </c>
      <c r="V133" s="9"/>
      <c r="W133" s="9"/>
      <c r="X133" s="10"/>
      <c r="Y133" s="10"/>
      <c r="Z133" s="9"/>
      <c r="AA133" s="11"/>
    </row>
    <row r="134" spans="2:27" s="7" customFormat="1" ht="9.75" customHeight="1">
      <c r="B134" s="8"/>
      <c r="C134" s="8" t="s">
        <v>110</v>
      </c>
      <c r="E134" s="27">
        <f t="shared" si="25"/>
        <v>14</v>
      </c>
      <c r="F134" s="12" t="s">
        <v>137</v>
      </c>
      <c r="G134" s="12">
        <v>1</v>
      </c>
      <c r="H134" s="12">
        <v>13</v>
      </c>
      <c r="I134" s="12" t="s">
        <v>137</v>
      </c>
      <c r="J134" s="12">
        <v>2</v>
      </c>
      <c r="K134" s="12">
        <v>1</v>
      </c>
      <c r="L134" s="12" t="s">
        <v>137</v>
      </c>
      <c r="M134" s="12" t="s">
        <v>137</v>
      </c>
      <c r="N134" s="12" t="s">
        <v>137</v>
      </c>
      <c r="O134" s="12">
        <v>9</v>
      </c>
      <c r="P134" s="12" t="s">
        <v>130</v>
      </c>
      <c r="Q134" s="12" t="s">
        <v>137</v>
      </c>
      <c r="R134" s="12" t="s">
        <v>137</v>
      </c>
      <c r="S134" s="12" t="s">
        <v>137</v>
      </c>
      <c r="T134" s="28">
        <v>300.2</v>
      </c>
      <c r="V134" s="9"/>
      <c r="W134" s="9"/>
      <c r="X134" s="10"/>
      <c r="Y134" s="10"/>
      <c r="Z134" s="9"/>
      <c r="AA134" s="11"/>
    </row>
    <row r="135" spans="2:27" s="7" customFormat="1" ht="9.75" customHeight="1">
      <c r="B135" s="8"/>
      <c r="C135" s="8" t="s">
        <v>111</v>
      </c>
      <c r="E135" s="27">
        <f t="shared" si="25"/>
        <v>97</v>
      </c>
      <c r="F135" s="12">
        <v>4</v>
      </c>
      <c r="G135" s="12">
        <v>7</v>
      </c>
      <c r="H135" s="12">
        <v>78</v>
      </c>
      <c r="I135" s="12">
        <v>6</v>
      </c>
      <c r="J135" s="12">
        <v>9</v>
      </c>
      <c r="K135" s="12">
        <v>3</v>
      </c>
      <c r="L135" s="12">
        <v>2</v>
      </c>
      <c r="M135" s="12">
        <v>2</v>
      </c>
      <c r="N135" s="12">
        <v>5</v>
      </c>
      <c r="O135" s="12">
        <v>13</v>
      </c>
      <c r="P135" s="12" t="s">
        <v>130</v>
      </c>
      <c r="Q135" s="12">
        <v>5</v>
      </c>
      <c r="R135" s="12">
        <v>1</v>
      </c>
      <c r="S135" s="12">
        <v>2</v>
      </c>
      <c r="T135" s="28">
        <v>635.3</v>
      </c>
      <c r="V135" s="9"/>
      <c r="W135" s="9"/>
      <c r="X135" s="10"/>
      <c r="Y135" s="10"/>
      <c r="Z135" s="9"/>
      <c r="AA135" s="11"/>
    </row>
    <row r="136" spans="2:27" s="7" customFormat="1" ht="9.75" customHeight="1">
      <c r="B136" s="8"/>
      <c r="C136" s="8" t="s">
        <v>112</v>
      </c>
      <c r="E136" s="27">
        <f t="shared" si="25"/>
        <v>43</v>
      </c>
      <c r="F136" s="12">
        <v>1</v>
      </c>
      <c r="G136" s="12">
        <v>4</v>
      </c>
      <c r="H136" s="12">
        <v>29</v>
      </c>
      <c r="I136" s="12" t="s">
        <v>137</v>
      </c>
      <c r="J136" s="12">
        <v>5</v>
      </c>
      <c r="K136" s="12">
        <v>2</v>
      </c>
      <c r="L136" s="12">
        <v>1</v>
      </c>
      <c r="M136" s="12" t="s">
        <v>137</v>
      </c>
      <c r="N136" s="12">
        <v>4</v>
      </c>
      <c r="O136" s="12">
        <v>4</v>
      </c>
      <c r="P136" s="12">
        <v>1</v>
      </c>
      <c r="Q136" s="12">
        <v>9</v>
      </c>
      <c r="R136" s="12" t="s">
        <v>130</v>
      </c>
      <c r="S136" s="12" t="s">
        <v>137</v>
      </c>
      <c r="T136" s="28">
        <v>483.2</v>
      </c>
      <c r="V136" s="9"/>
      <c r="W136" s="9"/>
      <c r="X136" s="10"/>
      <c r="Y136" s="10"/>
      <c r="Z136" s="9"/>
      <c r="AA136" s="11"/>
    </row>
    <row r="137" spans="2:27" s="7" customFormat="1" ht="9.75" customHeight="1">
      <c r="B137" s="8"/>
      <c r="C137" s="8" t="s">
        <v>113</v>
      </c>
      <c r="E137" s="27">
        <f t="shared" si="25"/>
        <v>1</v>
      </c>
      <c r="F137" s="12" t="s">
        <v>137</v>
      </c>
      <c r="G137" s="12" t="s">
        <v>137</v>
      </c>
      <c r="H137" s="12">
        <v>1</v>
      </c>
      <c r="I137" s="12" t="s">
        <v>137</v>
      </c>
      <c r="J137" s="12">
        <v>1</v>
      </c>
      <c r="K137" s="12" t="s">
        <v>137</v>
      </c>
      <c r="L137" s="12" t="s">
        <v>137</v>
      </c>
      <c r="M137" s="12" t="s">
        <v>137</v>
      </c>
      <c r="N137" s="12" t="s">
        <v>137</v>
      </c>
      <c r="O137" s="12" t="s">
        <v>137</v>
      </c>
      <c r="P137" s="12" t="s">
        <v>130</v>
      </c>
      <c r="Q137" s="12" t="s">
        <v>130</v>
      </c>
      <c r="R137" s="12" t="s">
        <v>130</v>
      </c>
      <c r="S137" s="12" t="s">
        <v>137</v>
      </c>
      <c r="T137" s="28">
        <v>63.1</v>
      </c>
      <c r="V137" s="9"/>
      <c r="W137" s="9"/>
      <c r="X137" s="10"/>
      <c r="Y137" s="10"/>
      <c r="Z137" s="9"/>
      <c r="AA137" s="11"/>
    </row>
    <row r="138" spans="2:27" s="7" customFormat="1" ht="9.75" customHeight="1">
      <c r="B138" s="8"/>
      <c r="C138" s="8"/>
      <c r="E138" s="27">
        <f t="shared" si="25"/>
        <v>0</v>
      </c>
      <c r="F138" s="12">
        <f aca="true" t="shared" si="26" ref="F138:L138">SUM(G138:I138,R138:T138)</f>
        <v>0</v>
      </c>
      <c r="G138" s="12">
        <f t="shared" si="26"/>
        <v>0</v>
      </c>
      <c r="H138" s="12">
        <f t="shared" si="26"/>
        <v>0</v>
      </c>
      <c r="I138" s="12">
        <f t="shared" si="26"/>
        <v>0</v>
      </c>
      <c r="J138" s="12">
        <f t="shared" si="26"/>
        <v>0</v>
      </c>
      <c r="K138" s="12">
        <f t="shared" si="26"/>
        <v>0</v>
      </c>
      <c r="L138" s="12">
        <f t="shared" si="26"/>
        <v>0</v>
      </c>
      <c r="M138" s="12">
        <f>SUM(N138:O138,Y138:AA138)</f>
        <v>0</v>
      </c>
      <c r="N138" s="12">
        <f>SUM(O138:P138,Z138:AB138)</f>
        <v>0</v>
      </c>
      <c r="O138" s="12">
        <f>SUM(P138:Q138,AA138:AC138)</f>
        <v>0</v>
      </c>
      <c r="P138" s="12">
        <f>SUM(Q138:S138,AC138:AE138)</f>
        <v>0</v>
      </c>
      <c r="Q138" s="12">
        <f>SUM(R138:T138,AD138:AF138)</f>
        <v>0</v>
      </c>
      <c r="R138" s="12">
        <f>SUM(S138:U138,AE138:AG138)</f>
        <v>0</v>
      </c>
      <c r="S138" s="12">
        <f>SUM(T138:V138,AF138:AH138)</f>
        <v>0</v>
      </c>
      <c r="T138" s="28"/>
      <c r="V138" s="9"/>
      <c r="W138" s="9"/>
      <c r="X138" s="10"/>
      <c r="Y138" s="10"/>
      <c r="Z138" s="9"/>
      <c r="AA138" s="11"/>
    </row>
    <row r="139" spans="2:27" s="21" customFormat="1" ht="9.75" customHeight="1">
      <c r="B139" s="34" t="s">
        <v>114</v>
      </c>
      <c r="C139" s="34"/>
      <c r="E139" s="22">
        <f>SUM(E140:E147)</f>
        <v>76</v>
      </c>
      <c r="F139" s="29">
        <f aca="true" t="shared" si="27" ref="F139:S139">SUM(F140:F147)</f>
        <v>1</v>
      </c>
      <c r="G139" s="29">
        <f t="shared" si="27"/>
        <v>1</v>
      </c>
      <c r="H139" s="29">
        <f t="shared" si="27"/>
        <v>49</v>
      </c>
      <c r="I139" s="29">
        <f t="shared" si="27"/>
        <v>1</v>
      </c>
      <c r="J139" s="29">
        <f t="shared" si="27"/>
        <v>7</v>
      </c>
      <c r="K139" s="29" t="s">
        <v>137</v>
      </c>
      <c r="L139" s="29">
        <f t="shared" si="27"/>
        <v>3</v>
      </c>
      <c r="M139" s="29" t="s">
        <v>137</v>
      </c>
      <c r="N139" s="29">
        <f t="shared" si="27"/>
        <v>2</v>
      </c>
      <c r="O139" s="29">
        <f t="shared" si="27"/>
        <v>16</v>
      </c>
      <c r="P139" s="29" t="s">
        <v>137</v>
      </c>
      <c r="Q139" s="29">
        <f t="shared" si="27"/>
        <v>23</v>
      </c>
      <c r="R139" s="29" t="s">
        <v>137</v>
      </c>
      <c r="S139" s="29">
        <f t="shared" si="27"/>
        <v>2</v>
      </c>
      <c r="T139" s="24">
        <v>363.7</v>
      </c>
      <c r="V139" s="25"/>
      <c r="W139" s="25"/>
      <c r="X139" s="43"/>
      <c r="Y139" s="43"/>
      <c r="Z139" s="25"/>
      <c r="AA139" s="26"/>
    </row>
    <row r="140" spans="2:27" s="7" customFormat="1" ht="9.75" customHeight="1">
      <c r="B140" s="8"/>
      <c r="C140" s="8" t="s">
        <v>115</v>
      </c>
      <c r="E140" s="27">
        <f aca="true" t="shared" si="28" ref="E140:E148">SUM(F140:H140,Q140:S140)</f>
        <v>16</v>
      </c>
      <c r="F140" s="12" t="s">
        <v>137</v>
      </c>
      <c r="G140" s="12" t="s">
        <v>130</v>
      </c>
      <c r="H140" s="12">
        <v>10</v>
      </c>
      <c r="I140" s="12" t="s">
        <v>137</v>
      </c>
      <c r="J140" s="12" t="s">
        <v>137</v>
      </c>
      <c r="K140" s="12" t="s">
        <v>137</v>
      </c>
      <c r="L140" s="12">
        <v>1</v>
      </c>
      <c r="M140" s="12" t="s">
        <v>130</v>
      </c>
      <c r="N140" s="12" t="s">
        <v>130</v>
      </c>
      <c r="O140" s="12">
        <v>4</v>
      </c>
      <c r="P140" s="12" t="s">
        <v>130</v>
      </c>
      <c r="Q140" s="12">
        <v>6</v>
      </c>
      <c r="R140" s="12" t="s">
        <v>130</v>
      </c>
      <c r="S140" s="12" t="s">
        <v>130</v>
      </c>
      <c r="T140" s="28">
        <v>342.8</v>
      </c>
      <c r="V140" s="9"/>
      <c r="W140" s="9"/>
      <c r="X140" s="10"/>
      <c r="Y140" s="10"/>
      <c r="Z140" s="9"/>
      <c r="AA140" s="11"/>
    </row>
    <row r="141" spans="2:27" s="7" customFormat="1" ht="9.75" customHeight="1">
      <c r="B141" s="8"/>
      <c r="C141" s="8" t="s">
        <v>116</v>
      </c>
      <c r="E141" s="27">
        <f t="shared" si="28"/>
        <v>9</v>
      </c>
      <c r="F141" s="12" t="s">
        <v>137</v>
      </c>
      <c r="G141" s="12" t="s">
        <v>130</v>
      </c>
      <c r="H141" s="12">
        <v>9</v>
      </c>
      <c r="I141" s="12" t="s">
        <v>137</v>
      </c>
      <c r="J141" s="12">
        <v>3</v>
      </c>
      <c r="K141" s="12" t="s">
        <v>130</v>
      </c>
      <c r="L141" s="12" t="s">
        <v>130</v>
      </c>
      <c r="M141" s="12" t="s">
        <v>130</v>
      </c>
      <c r="N141" s="12" t="s">
        <v>130</v>
      </c>
      <c r="O141" s="12">
        <v>1</v>
      </c>
      <c r="P141" s="12" t="s">
        <v>130</v>
      </c>
      <c r="Q141" s="12" t="s">
        <v>137</v>
      </c>
      <c r="R141" s="12" t="s">
        <v>130</v>
      </c>
      <c r="S141" s="12" t="s">
        <v>130</v>
      </c>
      <c r="T141" s="28">
        <v>359.3</v>
      </c>
      <c r="V141" s="9"/>
      <c r="W141" s="9"/>
      <c r="X141" s="10"/>
      <c r="Y141" s="10"/>
      <c r="Z141" s="9"/>
      <c r="AA141" s="11"/>
    </row>
    <row r="142" spans="2:27" s="7" customFormat="1" ht="9.75" customHeight="1">
      <c r="B142" s="8"/>
      <c r="C142" s="8" t="s">
        <v>117</v>
      </c>
      <c r="E142" s="27">
        <f t="shared" si="28"/>
        <v>6</v>
      </c>
      <c r="F142" s="12" t="s">
        <v>137</v>
      </c>
      <c r="G142" s="12" t="s">
        <v>130</v>
      </c>
      <c r="H142" s="12">
        <v>3</v>
      </c>
      <c r="I142" s="12" t="s">
        <v>137</v>
      </c>
      <c r="J142" s="12" t="s">
        <v>137</v>
      </c>
      <c r="K142" s="12" t="s">
        <v>130</v>
      </c>
      <c r="L142" s="12" t="s">
        <v>130</v>
      </c>
      <c r="M142" s="12" t="s">
        <v>130</v>
      </c>
      <c r="N142" s="12">
        <v>1</v>
      </c>
      <c r="O142" s="12">
        <v>2</v>
      </c>
      <c r="P142" s="12" t="s">
        <v>130</v>
      </c>
      <c r="Q142" s="12">
        <v>2</v>
      </c>
      <c r="R142" s="12" t="s">
        <v>130</v>
      </c>
      <c r="S142" s="12">
        <v>1</v>
      </c>
      <c r="T142" s="28">
        <v>382.2</v>
      </c>
      <c r="V142" s="9"/>
      <c r="W142" s="9"/>
      <c r="X142" s="10"/>
      <c r="Y142" s="10"/>
      <c r="Z142" s="9"/>
      <c r="AA142" s="11"/>
    </row>
    <row r="143" spans="2:27" s="7" customFormat="1" ht="9.75" customHeight="1">
      <c r="B143" s="8"/>
      <c r="C143" s="8" t="s">
        <v>118</v>
      </c>
      <c r="E143" s="27">
        <f t="shared" si="28"/>
        <v>11</v>
      </c>
      <c r="F143" s="12" t="s">
        <v>137</v>
      </c>
      <c r="G143" s="12" t="s">
        <v>130</v>
      </c>
      <c r="H143" s="12">
        <v>8</v>
      </c>
      <c r="I143" s="12">
        <v>1</v>
      </c>
      <c r="J143" s="12">
        <v>1</v>
      </c>
      <c r="K143" s="12" t="s">
        <v>130</v>
      </c>
      <c r="L143" s="12" t="s">
        <v>137</v>
      </c>
      <c r="M143" s="12" t="s">
        <v>130</v>
      </c>
      <c r="N143" s="12" t="s">
        <v>130</v>
      </c>
      <c r="O143" s="12">
        <v>2</v>
      </c>
      <c r="P143" s="12" t="s">
        <v>130</v>
      </c>
      <c r="Q143" s="12">
        <v>2</v>
      </c>
      <c r="R143" s="12" t="s">
        <v>130</v>
      </c>
      <c r="S143" s="12">
        <v>1</v>
      </c>
      <c r="T143" s="28">
        <v>533.7</v>
      </c>
      <c r="V143" s="9"/>
      <c r="W143" s="9"/>
      <c r="X143" s="10"/>
      <c r="Y143" s="10"/>
      <c r="Z143" s="9"/>
      <c r="AA143" s="11"/>
    </row>
    <row r="144" spans="2:27" s="7" customFormat="1" ht="9.75" customHeight="1">
      <c r="B144" s="8"/>
      <c r="C144" s="8" t="s">
        <v>119</v>
      </c>
      <c r="E144" s="27">
        <f t="shared" si="28"/>
        <v>9</v>
      </c>
      <c r="F144" s="12">
        <v>1</v>
      </c>
      <c r="G144" s="12">
        <v>1</v>
      </c>
      <c r="H144" s="12">
        <v>4</v>
      </c>
      <c r="I144" s="12" t="s">
        <v>137</v>
      </c>
      <c r="J144" s="12" t="s">
        <v>137</v>
      </c>
      <c r="K144" s="12" t="s">
        <v>137</v>
      </c>
      <c r="L144" s="12" t="s">
        <v>137</v>
      </c>
      <c r="M144" s="12" t="s">
        <v>130</v>
      </c>
      <c r="N144" s="12">
        <v>1</v>
      </c>
      <c r="O144" s="12">
        <v>2</v>
      </c>
      <c r="P144" s="12" t="s">
        <v>130</v>
      </c>
      <c r="Q144" s="12">
        <v>3</v>
      </c>
      <c r="R144" s="12" t="s">
        <v>130</v>
      </c>
      <c r="S144" s="12" t="s">
        <v>130</v>
      </c>
      <c r="T144" s="28">
        <v>386.1</v>
      </c>
      <c r="V144" s="9"/>
      <c r="W144" s="9"/>
      <c r="X144" s="10"/>
      <c r="Y144" s="10"/>
      <c r="Z144" s="9"/>
      <c r="AA144" s="11"/>
    </row>
    <row r="145" spans="2:27" s="7" customFormat="1" ht="9.75" customHeight="1">
      <c r="B145" s="8"/>
      <c r="C145" s="8" t="s">
        <v>120</v>
      </c>
      <c r="E145" s="27">
        <f t="shared" si="28"/>
        <v>17</v>
      </c>
      <c r="F145" s="12" t="s">
        <v>130</v>
      </c>
      <c r="G145" s="12" t="s">
        <v>130</v>
      </c>
      <c r="H145" s="12">
        <v>10</v>
      </c>
      <c r="I145" s="12" t="s">
        <v>137</v>
      </c>
      <c r="J145" s="12">
        <v>3</v>
      </c>
      <c r="K145" s="12" t="s">
        <v>130</v>
      </c>
      <c r="L145" s="12">
        <v>1</v>
      </c>
      <c r="M145" s="12" t="s">
        <v>130</v>
      </c>
      <c r="N145" s="12" t="s">
        <v>130</v>
      </c>
      <c r="O145" s="12">
        <v>3</v>
      </c>
      <c r="P145" s="12" t="s">
        <v>130</v>
      </c>
      <c r="Q145" s="12">
        <v>7</v>
      </c>
      <c r="R145" s="12" t="s">
        <v>130</v>
      </c>
      <c r="S145" s="12" t="s">
        <v>130</v>
      </c>
      <c r="T145" s="28">
        <v>383</v>
      </c>
      <c r="V145" s="9"/>
      <c r="W145" s="9"/>
      <c r="X145" s="10"/>
      <c r="Y145" s="10"/>
      <c r="Z145" s="9"/>
      <c r="AA145" s="11"/>
    </row>
    <row r="146" spans="2:27" s="7" customFormat="1" ht="9.75" customHeight="1">
      <c r="B146" s="8"/>
      <c r="C146" s="8" t="s">
        <v>121</v>
      </c>
      <c r="E146" s="27">
        <f t="shared" si="28"/>
        <v>5</v>
      </c>
      <c r="F146" s="12" t="s">
        <v>130</v>
      </c>
      <c r="G146" s="12" t="s">
        <v>137</v>
      </c>
      <c r="H146" s="12">
        <v>3</v>
      </c>
      <c r="I146" s="12" t="s">
        <v>137</v>
      </c>
      <c r="J146" s="12" t="s">
        <v>130</v>
      </c>
      <c r="K146" s="12" t="s">
        <v>130</v>
      </c>
      <c r="L146" s="12" t="s">
        <v>130</v>
      </c>
      <c r="M146" s="12" t="s">
        <v>130</v>
      </c>
      <c r="N146" s="12" t="s">
        <v>130</v>
      </c>
      <c r="O146" s="12">
        <v>1</v>
      </c>
      <c r="P146" s="12" t="s">
        <v>130</v>
      </c>
      <c r="Q146" s="12">
        <v>2</v>
      </c>
      <c r="R146" s="12" t="s">
        <v>130</v>
      </c>
      <c r="S146" s="12" t="s">
        <v>137</v>
      </c>
      <c r="T146" s="28">
        <v>217.9</v>
      </c>
      <c r="V146" s="9"/>
      <c r="W146" s="9"/>
      <c r="X146" s="10"/>
      <c r="Y146" s="10"/>
      <c r="Z146" s="9"/>
      <c r="AA146" s="11"/>
    </row>
    <row r="147" spans="2:27" s="7" customFormat="1" ht="9.75" customHeight="1">
      <c r="B147" s="8"/>
      <c r="C147" s="8" t="s">
        <v>122</v>
      </c>
      <c r="E147" s="27">
        <f t="shared" si="28"/>
        <v>3</v>
      </c>
      <c r="F147" s="12" t="s">
        <v>130</v>
      </c>
      <c r="G147" s="12" t="s">
        <v>130</v>
      </c>
      <c r="H147" s="12">
        <v>2</v>
      </c>
      <c r="I147" s="12" t="s">
        <v>130</v>
      </c>
      <c r="J147" s="12" t="s">
        <v>130</v>
      </c>
      <c r="K147" s="12" t="s">
        <v>130</v>
      </c>
      <c r="L147" s="12">
        <v>1</v>
      </c>
      <c r="M147" s="12" t="s">
        <v>130</v>
      </c>
      <c r="N147" s="12" t="s">
        <v>130</v>
      </c>
      <c r="O147" s="12">
        <v>1</v>
      </c>
      <c r="P147" s="12" t="s">
        <v>130</v>
      </c>
      <c r="Q147" s="12">
        <v>1</v>
      </c>
      <c r="R147" s="12" t="s">
        <v>130</v>
      </c>
      <c r="S147" s="12" t="s">
        <v>130</v>
      </c>
      <c r="T147" s="28">
        <v>291.5</v>
      </c>
      <c r="V147" s="9"/>
      <c r="W147" s="9"/>
      <c r="X147" s="10"/>
      <c r="Y147" s="10"/>
      <c r="Z147" s="9"/>
      <c r="AA147" s="11"/>
    </row>
    <row r="148" spans="2:27" s="7" customFormat="1" ht="9.75" customHeight="1">
      <c r="B148" s="8"/>
      <c r="C148" s="8"/>
      <c r="E148" s="27">
        <f t="shared" si="28"/>
        <v>0</v>
      </c>
      <c r="F148" s="12">
        <f aca="true" t="shared" si="29" ref="F148:L148">SUM(G148:I148,R148:T148)</f>
        <v>0</v>
      </c>
      <c r="G148" s="12">
        <f t="shared" si="29"/>
        <v>0</v>
      </c>
      <c r="H148" s="12">
        <f t="shared" si="29"/>
        <v>0</v>
      </c>
      <c r="I148" s="12">
        <f t="shared" si="29"/>
        <v>0</v>
      </c>
      <c r="J148" s="12">
        <f t="shared" si="29"/>
        <v>0</v>
      </c>
      <c r="K148" s="12">
        <f t="shared" si="29"/>
        <v>0</v>
      </c>
      <c r="L148" s="12">
        <f t="shared" si="29"/>
        <v>0</v>
      </c>
      <c r="M148" s="12">
        <f>SUM(N148:O148,Y148:AA148)</f>
        <v>0</v>
      </c>
      <c r="N148" s="12">
        <f>SUM(O148:P148,Z148:AB148)</f>
        <v>0</v>
      </c>
      <c r="O148" s="12">
        <f>SUM(P148:Q148,AA148:AC148)</f>
        <v>0</v>
      </c>
      <c r="P148" s="12">
        <f>SUM(Q148:S148,AC148:AE148)</f>
        <v>0</v>
      </c>
      <c r="Q148" s="12">
        <f>SUM(R148:T148,AD148:AF148)</f>
        <v>0</v>
      </c>
      <c r="R148" s="12">
        <f>SUM(S148:U148,AE148:AG148)</f>
        <v>0</v>
      </c>
      <c r="S148" s="12">
        <f>SUM(T148:V148,AF148:AH148)</f>
        <v>0</v>
      </c>
      <c r="T148" s="28"/>
      <c r="V148" s="9"/>
      <c r="W148" s="9"/>
      <c r="X148" s="10"/>
      <c r="Y148" s="10"/>
      <c r="Z148" s="9"/>
      <c r="AA148" s="11"/>
    </row>
    <row r="149" spans="2:27" s="21" customFormat="1" ht="9.75" customHeight="1">
      <c r="B149" s="34" t="s">
        <v>123</v>
      </c>
      <c r="C149" s="34"/>
      <c r="E149" s="22">
        <f>SUM(E150:E155)</f>
        <v>239</v>
      </c>
      <c r="F149" s="23">
        <f>SUM(F150:F155)</f>
        <v>6</v>
      </c>
      <c r="G149" s="23">
        <f aca="true" t="shared" si="30" ref="G149:S149">SUM(G150:G155)</f>
        <v>13</v>
      </c>
      <c r="H149" s="23">
        <f t="shared" si="30"/>
        <v>189</v>
      </c>
      <c r="I149" s="23">
        <f t="shared" si="30"/>
        <v>7</v>
      </c>
      <c r="J149" s="23">
        <f t="shared" si="30"/>
        <v>16</v>
      </c>
      <c r="K149" s="23">
        <f t="shared" si="30"/>
        <v>2</v>
      </c>
      <c r="L149" s="23">
        <f t="shared" si="30"/>
        <v>14</v>
      </c>
      <c r="M149" s="23">
        <f t="shared" si="30"/>
        <v>13</v>
      </c>
      <c r="N149" s="23">
        <f t="shared" si="30"/>
        <v>4</v>
      </c>
      <c r="O149" s="23">
        <f t="shared" si="30"/>
        <v>15</v>
      </c>
      <c r="P149" s="23">
        <f t="shared" si="30"/>
        <v>26</v>
      </c>
      <c r="Q149" s="23">
        <f t="shared" si="30"/>
        <v>24</v>
      </c>
      <c r="R149" s="23" t="s">
        <v>137</v>
      </c>
      <c r="S149" s="23">
        <f t="shared" si="30"/>
        <v>7</v>
      </c>
      <c r="T149" s="24">
        <v>510.1</v>
      </c>
      <c r="V149" s="25"/>
      <c r="W149" s="25"/>
      <c r="X149" s="43"/>
      <c r="Y149" s="43"/>
      <c r="Z149" s="25"/>
      <c r="AA149" s="26"/>
    </row>
    <row r="150" spans="2:27" s="7" customFormat="1" ht="9.75" customHeight="1">
      <c r="B150" s="8"/>
      <c r="C150" s="8" t="s">
        <v>124</v>
      </c>
      <c r="E150" s="27">
        <f>SUM(F150:H150,Q150:S150)</f>
        <v>67</v>
      </c>
      <c r="F150" s="12">
        <v>6</v>
      </c>
      <c r="G150" s="12">
        <v>5</v>
      </c>
      <c r="H150" s="12">
        <v>45</v>
      </c>
      <c r="I150" s="12">
        <v>4</v>
      </c>
      <c r="J150" s="12">
        <v>3</v>
      </c>
      <c r="K150" s="12" t="s">
        <v>130</v>
      </c>
      <c r="L150" s="12">
        <v>6</v>
      </c>
      <c r="M150" s="12">
        <v>2</v>
      </c>
      <c r="N150" s="12">
        <v>2</v>
      </c>
      <c r="O150" s="12">
        <v>11</v>
      </c>
      <c r="P150" s="12">
        <v>6</v>
      </c>
      <c r="Q150" s="12">
        <v>9</v>
      </c>
      <c r="R150" s="12" t="s">
        <v>130</v>
      </c>
      <c r="S150" s="12">
        <v>2</v>
      </c>
      <c r="T150" s="28">
        <v>411.2</v>
      </c>
      <c r="V150" s="9"/>
      <c r="W150" s="9"/>
      <c r="X150" s="10"/>
      <c r="Y150" s="10"/>
      <c r="Z150" s="9"/>
      <c r="AA150" s="11"/>
    </row>
    <row r="151" spans="2:27" s="7" customFormat="1" ht="9.75" customHeight="1">
      <c r="B151" s="8"/>
      <c r="C151" s="8" t="s">
        <v>125</v>
      </c>
      <c r="E151" s="27">
        <f>SUM(F151:H151,Q151:S151)</f>
        <v>23</v>
      </c>
      <c r="F151" s="12" t="s">
        <v>130</v>
      </c>
      <c r="G151" s="12">
        <v>1</v>
      </c>
      <c r="H151" s="12">
        <v>22</v>
      </c>
      <c r="I151" s="12">
        <v>1</v>
      </c>
      <c r="J151" s="12">
        <v>3</v>
      </c>
      <c r="K151" s="12">
        <v>1</v>
      </c>
      <c r="L151" s="12">
        <v>4</v>
      </c>
      <c r="M151" s="12">
        <v>4</v>
      </c>
      <c r="N151" s="12">
        <v>1</v>
      </c>
      <c r="O151" s="12">
        <v>1</v>
      </c>
      <c r="P151" s="12">
        <v>3</v>
      </c>
      <c r="Q151" s="12" t="s">
        <v>137</v>
      </c>
      <c r="R151" s="12" t="s">
        <v>130</v>
      </c>
      <c r="S151" s="12" t="s">
        <v>137</v>
      </c>
      <c r="T151" s="28">
        <v>288.8</v>
      </c>
      <c r="V151" s="9"/>
      <c r="W151" s="9"/>
      <c r="X151" s="10"/>
      <c r="Y151" s="10"/>
      <c r="Z151" s="9"/>
      <c r="AA151" s="11"/>
    </row>
    <row r="152" spans="2:27" s="7" customFormat="1" ht="9.75" customHeight="1">
      <c r="B152" s="8"/>
      <c r="C152" s="8" t="s">
        <v>126</v>
      </c>
      <c r="E152" s="27" t="s">
        <v>137</v>
      </c>
      <c r="F152" s="12" t="s">
        <v>130</v>
      </c>
      <c r="G152" s="12" t="s">
        <v>130</v>
      </c>
      <c r="H152" s="12" t="s">
        <v>137</v>
      </c>
      <c r="I152" s="12" t="s">
        <v>137</v>
      </c>
      <c r="J152" s="12" t="s">
        <v>137</v>
      </c>
      <c r="K152" s="12" t="s">
        <v>137</v>
      </c>
      <c r="L152" s="12" t="s">
        <v>137</v>
      </c>
      <c r="M152" s="12" t="s">
        <v>137</v>
      </c>
      <c r="N152" s="12" t="s">
        <v>137</v>
      </c>
      <c r="O152" s="12" t="s">
        <v>137</v>
      </c>
      <c r="P152" s="12" t="s">
        <v>137</v>
      </c>
      <c r="Q152" s="12" t="s">
        <v>137</v>
      </c>
      <c r="R152" s="12" t="s">
        <v>130</v>
      </c>
      <c r="S152" s="12" t="s">
        <v>137</v>
      </c>
      <c r="T152" s="28" t="s">
        <v>137</v>
      </c>
      <c r="V152" s="9"/>
      <c r="W152" s="9"/>
      <c r="X152" s="10"/>
      <c r="Y152" s="10"/>
      <c r="Z152" s="9"/>
      <c r="AA152" s="11"/>
    </row>
    <row r="153" spans="2:27" s="7" customFormat="1" ht="9.75" customHeight="1">
      <c r="B153" s="8"/>
      <c r="C153" s="8" t="s">
        <v>127</v>
      </c>
      <c r="E153" s="27">
        <f>SUM(F153:H153,Q153:S153)</f>
        <v>1</v>
      </c>
      <c r="F153" s="12" t="s">
        <v>130</v>
      </c>
      <c r="G153" s="12" t="s">
        <v>130</v>
      </c>
      <c r="H153" s="12">
        <v>1</v>
      </c>
      <c r="I153" s="12" t="s">
        <v>137</v>
      </c>
      <c r="J153" s="12" t="s">
        <v>137</v>
      </c>
      <c r="K153" s="12" t="s">
        <v>137</v>
      </c>
      <c r="L153" s="12" t="s">
        <v>137</v>
      </c>
      <c r="M153" s="12" t="s">
        <v>137</v>
      </c>
      <c r="N153" s="12" t="s">
        <v>137</v>
      </c>
      <c r="O153" s="12" t="s">
        <v>137</v>
      </c>
      <c r="P153" s="12" t="s">
        <v>137</v>
      </c>
      <c r="Q153" s="12" t="s">
        <v>137</v>
      </c>
      <c r="R153" s="12" t="s">
        <v>130</v>
      </c>
      <c r="S153" s="12" t="s">
        <v>137</v>
      </c>
      <c r="T153" s="28">
        <v>64.5</v>
      </c>
      <c r="V153" s="9"/>
      <c r="W153" s="9"/>
      <c r="X153" s="10"/>
      <c r="Y153" s="10"/>
      <c r="Z153" s="9"/>
      <c r="AA153" s="11"/>
    </row>
    <row r="154" spans="2:27" s="7" customFormat="1" ht="9.75" customHeight="1">
      <c r="B154" s="8"/>
      <c r="C154" s="8" t="s">
        <v>128</v>
      </c>
      <c r="E154" s="27">
        <f>SUM(F154:H154,Q154:S154)</f>
        <v>124</v>
      </c>
      <c r="F154" s="12" t="s">
        <v>130</v>
      </c>
      <c r="G154" s="12">
        <v>7</v>
      </c>
      <c r="H154" s="12">
        <v>104</v>
      </c>
      <c r="I154" s="12" t="s">
        <v>137</v>
      </c>
      <c r="J154" s="12">
        <v>10</v>
      </c>
      <c r="K154" s="12" t="s">
        <v>137</v>
      </c>
      <c r="L154" s="12">
        <v>3</v>
      </c>
      <c r="M154" s="12">
        <v>7</v>
      </c>
      <c r="N154" s="12">
        <v>1</v>
      </c>
      <c r="O154" s="12">
        <v>3</v>
      </c>
      <c r="P154" s="12">
        <v>16</v>
      </c>
      <c r="Q154" s="12">
        <v>9</v>
      </c>
      <c r="R154" s="12" t="s">
        <v>130</v>
      </c>
      <c r="S154" s="12">
        <v>4</v>
      </c>
      <c r="T154" s="28">
        <v>825.5</v>
      </c>
      <c r="V154" s="9"/>
      <c r="W154" s="9"/>
      <c r="X154" s="10"/>
      <c r="Y154" s="10"/>
      <c r="Z154" s="9"/>
      <c r="AA154" s="11"/>
    </row>
    <row r="155" spans="2:27" s="7" customFormat="1" ht="9.75" customHeight="1">
      <c r="B155" s="8"/>
      <c r="C155" s="8" t="s">
        <v>129</v>
      </c>
      <c r="E155" s="27">
        <f>SUM(F155:H155,Q155:S155)</f>
        <v>24</v>
      </c>
      <c r="F155" s="12" t="s">
        <v>130</v>
      </c>
      <c r="G155" s="12" t="s">
        <v>130</v>
      </c>
      <c r="H155" s="12">
        <v>17</v>
      </c>
      <c r="I155" s="12">
        <v>2</v>
      </c>
      <c r="J155" s="12" t="s">
        <v>130</v>
      </c>
      <c r="K155" s="12">
        <v>1</v>
      </c>
      <c r="L155" s="12">
        <v>1</v>
      </c>
      <c r="M155" s="12" t="s">
        <v>137</v>
      </c>
      <c r="N155" s="12" t="s">
        <v>130</v>
      </c>
      <c r="O155" s="12" t="s">
        <v>130</v>
      </c>
      <c r="P155" s="12">
        <v>1</v>
      </c>
      <c r="Q155" s="12">
        <v>6</v>
      </c>
      <c r="R155" s="12" t="s">
        <v>130</v>
      </c>
      <c r="S155" s="12">
        <v>1</v>
      </c>
      <c r="T155" s="28">
        <v>558.5</v>
      </c>
      <c r="V155" s="9"/>
      <c r="W155" s="9"/>
      <c r="X155" s="10"/>
      <c r="Y155" s="10"/>
      <c r="Z155" s="9"/>
      <c r="AA155" s="11"/>
    </row>
    <row r="156" spans="2:27" s="7" customFormat="1" ht="9.75" customHeight="1">
      <c r="B156" s="8"/>
      <c r="C156" s="8"/>
      <c r="E156" s="27">
        <f>SUM(F156:H156,Q156:S156)</f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28"/>
      <c r="V156" s="9"/>
      <c r="W156" s="9"/>
      <c r="X156" s="10"/>
      <c r="Y156" s="10"/>
      <c r="Z156" s="9"/>
      <c r="AA156" s="11"/>
    </row>
    <row r="157" spans="2:27" s="21" customFormat="1" ht="9.75" customHeight="1">
      <c r="B157" s="34" t="s">
        <v>138</v>
      </c>
      <c r="C157" s="34"/>
      <c r="E157" s="22">
        <f>SUM(F157:H157,Q157:S157)</f>
        <v>5</v>
      </c>
      <c r="F157" s="29" t="s">
        <v>137</v>
      </c>
      <c r="G157" s="29">
        <v>2</v>
      </c>
      <c r="H157" s="29" t="s">
        <v>133</v>
      </c>
      <c r="I157" s="29" t="s">
        <v>133</v>
      </c>
      <c r="J157" s="29" t="s">
        <v>133</v>
      </c>
      <c r="K157" s="29" t="s">
        <v>133</v>
      </c>
      <c r="L157" s="29" t="s">
        <v>133</v>
      </c>
      <c r="M157" s="29" t="s">
        <v>133</v>
      </c>
      <c r="N157" s="29" t="s">
        <v>133</v>
      </c>
      <c r="O157" s="29" t="s">
        <v>133</v>
      </c>
      <c r="P157" s="29" t="s">
        <v>133</v>
      </c>
      <c r="Q157" s="29">
        <v>1</v>
      </c>
      <c r="R157" s="29" t="s">
        <v>137</v>
      </c>
      <c r="S157" s="29">
        <v>2</v>
      </c>
      <c r="T157" s="24" t="s">
        <v>141</v>
      </c>
      <c r="V157" s="25"/>
      <c r="W157" s="25"/>
      <c r="X157" s="43"/>
      <c r="Y157" s="43"/>
      <c r="Z157" s="25"/>
      <c r="AA157" s="26"/>
    </row>
    <row r="158" ht="9.75" customHeight="1" thickBot="1">
      <c r="E158" s="30"/>
    </row>
    <row r="159" spans="1:20" ht="6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31"/>
    </row>
  </sheetData>
  <mergeCells count="66">
    <mergeCell ref="X139:Y139"/>
    <mergeCell ref="X149:Y149"/>
    <mergeCell ref="X157:Y157"/>
    <mergeCell ref="AA6:AA7"/>
    <mergeCell ref="AA84:AA85"/>
    <mergeCell ref="X112:Y112"/>
    <mergeCell ref="X116:Y116"/>
    <mergeCell ref="X119:Y119"/>
    <mergeCell ref="X132:Y132"/>
    <mergeCell ref="W84:Z85"/>
    <mergeCell ref="X87:Y87"/>
    <mergeCell ref="X94:Y94"/>
    <mergeCell ref="X103:Y103"/>
    <mergeCell ref="X49:Y49"/>
    <mergeCell ref="X55:Y55"/>
    <mergeCell ref="X66:Y66"/>
    <mergeCell ref="X75:Y75"/>
    <mergeCell ref="X30:Y30"/>
    <mergeCell ref="X36:Y36"/>
    <mergeCell ref="X41:Y41"/>
    <mergeCell ref="X45:Y45"/>
    <mergeCell ref="W6:Z7"/>
    <mergeCell ref="X9:Y9"/>
    <mergeCell ref="X11:Y11"/>
    <mergeCell ref="X13:Y13"/>
    <mergeCell ref="B9:C9"/>
    <mergeCell ref="B11:C11"/>
    <mergeCell ref="B13:C13"/>
    <mergeCell ref="B30:C30"/>
    <mergeCell ref="B36:C36"/>
    <mergeCell ref="B41:C41"/>
    <mergeCell ref="B45:C45"/>
    <mergeCell ref="B103:C103"/>
    <mergeCell ref="B49:C49"/>
    <mergeCell ref="B55:C55"/>
    <mergeCell ref="B66:C66"/>
    <mergeCell ref="B75:C75"/>
    <mergeCell ref="A84:D85"/>
    <mergeCell ref="B139:C139"/>
    <mergeCell ref="B149:C149"/>
    <mergeCell ref="A6:D7"/>
    <mergeCell ref="E6:E7"/>
    <mergeCell ref="B112:C112"/>
    <mergeCell ref="B116:C116"/>
    <mergeCell ref="B119:C119"/>
    <mergeCell ref="B132:C132"/>
    <mergeCell ref="B87:C87"/>
    <mergeCell ref="B94:C94"/>
    <mergeCell ref="F6:F7"/>
    <mergeCell ref="G6:G7"/>
    <mergeCell ref="H6:H7"/>
    <mergeCell ref="Q6:Q7"/>
    <mergeCell ref="S84:S85"/>
    <mergeCell ref="H84:H85"/>
    <mergeCell ref="Q84:Q85"/>
    <mergeCell ref="R84:R85"/>
    <mergeCell ref="A1:T1"/>
    <mergeCell ref="A81:T81"/>
    <mergeCell ref="B157:C157"/>
    <mergeCell ref="T84:T85"/>
    <mergeCell ref="R6:R7"/>
    <mergeCell ref="S6:S7"/>
    <mergeCell ref="T6:T7"/>
    <mergeCell ref="E84:E85"/>
    <mergeCell ref="F84:F85"/>
    <mergeCell ref="G84:G85"/>
  </mergeCells>
  <printOptions horizontalCentered="1"/>
  <pageMargins left="0.7874015748031497" right="0.7874015748031497" top="0.5905511811023623" bottom="0.5905511811023623" header="0.5118110236220472" footer="0.5118110236220472"/>
  <pageSetup horizontalDpi="400" verticalDpi="400" orientation="portrait" paperSize="9" r:id="rId1"/>
  <rowBreaks count="1" manualBreakCount="1">
    <brk id="8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2010-08-11T06:44:24Z</cp:lastPrinted>
  <dcterms:created xsi:type="dcterms:W3CDTF">2001-04-24T00:29:03Z</dcterms:created>
  <dcterms:modified xsi:type="dcterms:W3CDTF">2010-08-11T06:44:26Z</dcterms:modified>
  <cp:category/>
  <cp:version/>
  <cp:contentType/>
  <cp:contentStatus/>
</cp:coreProperties>
</file>