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2-41" sheetId="1" r:id="rId1"/>
  </sheets>
  <definedNames/>
  <calcPr fullCalcOnLoad="1"/>
</workbook>
</file>

<file path=xl/sharedStrings.xml><?xml version="1.0" encoding="utf-8"?>
<sst xmlns="http://schemas.openxmlformats.org/spreadsheetml/2006/main" count="1703" uniqueCount="151">
  <si>
    <t>区分</t>
  </si>
  <si>
    <t>総計</t>
  </si>
  <si>
    <t>多治見市</t>
  </si>
  <si>
    <t>関市</t>
  </si>
  <si>
    <t>中津川市</t>
  </si>
  <si>
    <t>恵那市</t>
  </si>
  <si>
    <t>美濃加茂市</t>
  </si>
  <si>
    <t>土岐市</t>
  </si>
  <si>
    <t>川島町</t>
  </si>
  <si>
    <t>岐南町</t>
  </si>
  <si>
    <t>笠松町</t>
  </si>
  <si>
    <t>平田町</t>
  </si>
  <si>
    <t>南濃町</t>
  </si>
  <si>
    <t>養老郡</t>
  </si>
  <si>
    <t>垂井町</t>
  </si>
  <si>
    <t>関ヶ原町</t>
  </si>
  <si>
    <t>安八郡</t>
  </si>
  <si>
    <t>墨俣町</t>
  </si>
  <si>
    <t>揖斐郡</t>
  </si>
  <si>
    <t>揖斐川町</t>
  </si>
  <si>
    <t>春日村</t>
  </si>
  <si>
    <t>久瀬村</t>
  </si>
  <si>
    <t>藤橋村</t>
  </si>
  <si>
    <t>白鳥町</t>
  </si>
  <si>
    <t>加茂郡</t>
  </si>
  <si>
    <t>坂祝町</t>
  </si>
  <si>
    <t>白川町</t>
  </si>
  <si>
    <t>東白川村</t>
  </si>
  <si>
    <t>笠原町</t>
  </si>
  <si>
    <t>恵那郡</t>
  </si>
  <si>
    <t>福岡町</t>
  </si>
  <si>
    <t>蛭川村</t>
  </si>
  <si>
    <t>岩村町</t>
  </si>
  <si>
    <t>上矢作町</t>
  </si>
  <si>
    <t>益田郡</t>
  </si>
  <si>
    <t>萩原町</t>
  </si>
  <si>
    <t>馬瀬村</t>
  </si>
  <si>
    <t>大野郡</t>
  </si>
  <si>
    <t>丹生川村</t>
  </si>
  <si>
    <t>宮村</t>
  </si>
  <si>
    <t>久々野町</t>
  </si>
  <si>
    <t>朝日村</t>
  </si>
  <si>
    <t>国府町</t>
  </si>
  <si>
    <t>河合村</t>
  </si>
  <si>
    <t>宮川村</t>
  </si>
  <si>
    <t>計</t>
  </si>
  <si>
    <t>男</t>
  </si>
  <si>
    <t>女</t>
  </si>
  <si>
    <t>0～4</t>
  </si>
  <si>
    <t>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</si>
  <si>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</si>
  <si>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</si>
  <si>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</si>
  <si>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</si>
  <si>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</si>
  <si>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</si>
  <si>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</si>
  <si>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</si>
  <si>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</si>
  <si>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</si>
  <si>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</si>
  <si>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</si>
  <si>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</si>
  <si>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</si>
  <si>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</si>
  <si>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</si>
  <si>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　　</t>
  </si>
  <si>
    <t>年齢不詳</t>
  </si>
  <si>
    <t>岐阜市</t>
  </si>
  <si>
    <t>大垣市</t>
  </si>
  <si>
    <t>高山市</t>
  </si>
  <si>
    <t>美濃市</t>
  </si>
  <si>
    <t>瑞浪市</t>
  </si>
  <si>
    <t>羽島市</t>
  </si>
  <si>
    <t>各務原市</t>
  </si>
  <si>
    <t>可児市</t>
  </si>
  <si>
    <t>羽島郡</t>
  </si>
  <si>
    <t>柳津町</t>
  </si>
  <si>
    <t>海津郡</t>
  </si>
  <si>
    <t>海津町</t>
  </si>
  <si>
    <t>養老町</t>
  </si>
  <si>
    <t>上石津町</t>
  </si>
  <si>
    <t>不破郡</t>
  </si>
  <si>
    <t>神戸町</t>
  </si>
  <si>
    <t>輪之内町</t>
  </si>
  <si>
    <t>安八町</t>
  </si>
  <si>
    <t>谷汲村</t>
  </si>
  <si>
    <t>大野町</t>
  </si>
  <si>
    <t>池田町</t>
  </si>
  <si>
    <t>坂内村</t>
  </si>
  <si>
    <t>美並村</t>
  </si>
  <si>
    <t>川辺町</t>
  </si>
  <si>
    <t>七宗町</t>
  </si>
  <si>
    <t>御嵩町</t>
  </si>
  <si>
    <t>兼山町</t>
  </si>
  <si>
    <t>川上村</t>
  </si>
  <si>
    <t>加子母村</t>
  </si>
  <si>
    <t>山岡町</t>
  </si>
  <si>
    <t>明智町</t>
  </si>
  <si>
    <t>小坂町</t>
  </si>
  <si>
    <t>下呂町</t>
  </si>
  <si>
    <t>清見村</t>
  </si>
  <si>
    <t>荘川村</t>
  </si>
  <si>
    <t>高根村</t>
  </si>
  <si>
    <t>吉城郡</t>
  </si>
  <si>
    <t>神岡町</t>
  </si>
  <si>
    <t>上宝村</t>
  </si>
  <si>
    <t>明方村</t>
  </si>
  <si>
    <t>市部</t>
  </si>
  <si>
    <t>郡部</t>
  </si>
  <si>
    <t>徳山村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</si>
  <si>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</si>
  <si>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</si>
  <si>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</si>
  <si>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</si>
  <si>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</si>
  <si>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</si>
  <si>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</si>
  <si>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</si>
  <si>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</si>
  <si>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</si>
  <si>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</si>
  <si>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</si>
  <si>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</si>
  <si>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</si>
  <si>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</si>
  <si>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</si>
  <si>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上之保村</t>
  </si>
  <si>
    <t>郡上郡</t>
  </si>
  <si>
    <t>八幡町</t>
  </si>
  <si>
    <t>高鷲村</t>
  </si>
  <si>
    <t>和良村</t>
  </si>
  <si>
    <t>富加町</t>
  </si>
  <si>
    <t>八百津町</t>
  </si>
  <si>
    <t>可児郡</t>
  </si>
  <si>
    <t>土岐郡</t>
  </si>
  <si>
    <t>坂下町</t>
  </si>
  <si>
    <t>付知町</t>
  </si>
  <si>
    <t>串原村</t>
  </si>
  <si>
    <t>金山町</t>
  </si>
  <si>
    <t>白川村</t>
  </si>
  <si>
    <t>古川町</t>
  </si>
  <si>
    <t>-</t>
  </si>
  <si>
    <t>大和村</t>
  </si>
  <si>
    <t>武儀町</t>
  </si>
  <si>
    <t>18．市町村別、年齢（５歳階級）別人口</t>
  </si>
  <si>
    <t>18．市町村別、年齢（５歳階級）別人口（続き）</t>
  </si>
  <si>
    <t xml:space="preserve"> 単位：人</t>
  </si>
  <si>
    <t xml:space="preserve"> 資料：県統計課「岐阜県人口動態統計調査」</t>
  </si>
  <si>
    <t>区分</t>
  </si>
  <si>
    <t>区分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</si>
</sst>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180" fontId="6" fillId="0" borderId="0" xfId="20" applyNumberFormat="1" applyFont="1" applyFill="1" applyAlignment="1">
      <alignment horizontal="right"/>
      <protection/>
    </xf>
    <xf numFmtId="0" fontId="4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9" fillId="0" borderId="0" xfId="20" applyFont="1" applyFill="1">
      <alignment/>
      <protection/>
    </xf>
    <xf numFmtId="0" fontId="6" fillId="0" borderId="0" xfId="20" applyFont="1" applyFill="1" applyAlignment="1">
      <alignment horizontal="center"/>
      <protection/>
    </xf>
    <xf numFmtId="0" fontId="6" fillId="0" borderId="0" xfId="20" applyFont="1" applyFill="1" applyAlignment="1">
      <alignment horizontal="left"/>
      <protection/>
    </xf>
    <xf numFmtId="0" fontId="4" fillId="0" borderId="0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distributed"/>
      <protection/>
    </xf>
    <xf numFmtId="176" fontId="6" fillId="0" borderId="0" xfId="20" applyNumberFormat="1" applyFont="1" applyFill="1" applyAlignment="1">
      <alignment horizontal="right"/>
      <protection/>
    </xf>
    <xf numFmtId="176" fontId="6" fillId="0" borderId="1" xfId="20" applyNumberFormat="1" applyFont="1" applyFill="1" applyBorder="1" applyAlignment="1">
      <alignment horizontal="right"/>
      <protection/>
    </xf>
    <xf numFmtId="176" fontId="6" fillId="0" borderId="0" xfId="20" applyNumberFormat="1" applyFont="1" applyFill="1" applyBorder="1" applyAlignment="1">
      <alignment horizontal="right"/>
      <protection/>
    </xf>
    <xf numFmtId="176" fontId="4" fillId="0" borderId="0" xfId="20" applyNumberFormat="1" applyFont="1" applyFill="1">
      <alignment/>
      <protection/>
    </xf>
    <xf numFmtId="180" fontId="9" fillId="0" borderId="0" xfId="20" applyNumberFormat="1" applyFont="1" applyFill="1">
      <alignment/>
      <protection/>
    </xf>
    <xf numFmtId="176" fontId="4" fillId="0" borderId="0" xfId="20" applyNumberFormat="1" applyFont="1" applyFill="1" applyBorder="1">
      <alignment/>
      <protection/>
    </xf>
    <xf numFmtId="0" fontId="10" fillId="0" borderId="0" xfId="20" applyFont="1" applyFill="1">
      <alignment/>
      <protection/>
    </xf>
    <xf numFmtId="58" fontId="6" fillId="0" borderId="0" xfId="20" applyNumberFormat="1" applyFont="1" applyFill="1">
      <alignment/>
      <protection/>
    </xf>
    <xf numFmtId="0" fontId="9" fillId="0" borderId="2" xfId="20" applyFont="1" applyFill="1" applyBorder="1">
      <alignment/>
      <protection/>
    </xf>
    <xf numFmtId="180" fontId="9" fillId="0" borderId="2" xfId="20" applyNumberFormat="1" applyFont="1" applyFill="1" applyBorder="1">
      <alignment/>
      <protection/>
    </xf>
    <xf numFmtId="176" fontId="7" fillId="0" borderId="3" xfId="20" applyNumberFormat="1" applyFont="1" applyFill="1" applyBorder="1" applyAlignment="1">
      <alignment horizontal="right"/>
      <protection/>
    </xf>
    <xf numFmtId="176" fontId="7" fillId="0" borderId="0" xfId="20" applyNumberFormat="1" applyFont="1" applyFill="1" applyBorder="1" applyAlignment="1">
      <alignment horizontal="right"/>
      <protection/>
    </xf>
    <xf numFmtId="176" fontId="7" fillId="0" borderId="0" xfId="20" applyNumberFormat="1" applyFont="1" applyFill="1" applyAlignment="1">
      <alignment horizontal="right"/>
      <protection/>
    </xf>
    <xf numFmtId="0" fontId="8" fillId="0" borderId="0" xfId="20" applyFont="1" applyFill="1">
      <alignment/>
      <protection/>
    </xf>
    <xf numFmtId="176" fontId="6" fillId="0" borderId="3" xfId="20" applyNumberFormat="1" applyFont="1" applyFill="1" applyBorder="1" applyAlignment="1">
      <alignment horizontal="right"/>
      <protection/>
    </xf>
    <xf numFmtId="176" fontId="6" fillId="0" borderId="4" xfId="20" applyNumberFormat="1" applyFont="1" applyFill="1" applyBorder="1" applyAlignment="1">
      <alignment horizontal="right"/>
      <protection/>
    </xf>
    <xf numFmtId="180" fontId="6" fillId="0" borderId="3" xfId="20" applyNumberFormat="1" applyFont="1" applyFill="1" applyBorder="1" applyAlignment="1">
      <alignment horizontal="right"/>
      <protection/>
    </xf>
    <xf numFmtId="58" fontId="6" fillId="0" borderId="5" xfId="20" applyNumberFormat="1" applyFont="1" applyFill="1" applyBorder="1" applyAlignment="1">
      <alignment horizontal="right"/>
      <protection/>
    </xf>
    <xf numFmtId="0" fontId="7" fillId="0" borderId="0" xfId="20" applyFont="1" applyFill="1" applyAlignment="1">
      <alignment horizontal="distributed"/>
      <protection/>
    </xf>
    <xf numFmtId="0" fontId="6" fillId="0" borderId="1" xfId="20" applyFont="1" applyFill="1" applyBorder="1" applyAlignment="1">
      <alignment horizontal="distributed"/>
      <protection/>
    </xf>
    <xf numFmtId="0" fontId="6" fillId="0" borderId="0" xfId="20" applyFont="1" applyFill="1" applyAlignment="1">
      <alignment horizontal="left"/>
      <protection/>
    </xf>
    <xf numFmtId="0" fontId="5" fillId="0" borderId="0" xfId="20" applyFont="1" applyFill="1" applyAlignment="1">
      <alignment horizontal="center"/>
      <protection/>
    </xf>
    <xf numFmtId="0" fontId="6" fillId="0" borderId="6" xfId="20" applyFont="1" applyFill="1" applyBorder="1" applyAlignment="1">
      <alignment horizontal="distributed" vertical="center"/>
      <protection/>
    </xf>
    <xf numFmtId="0" fontId="6" fillId="0" borderId="7" xfId="20" applyFont="1" applyFill="1" applyBorder="1" applyAlignment="1">
      <alignment horizontal="distributed" vertical="center"/>
      <protection/>
    </xf>
    <xf numFmtId="0" fontId="7" fillId="0" borderId="8" xfId="20" applyFont="1" applyFill="1" applyBorder="1" applyAlignment="1">
      <alignment horizontal="distributed" vertical="center"/>
      <protection/>
    </xf>
    <xf numFmtId="0" fontId="7" fillId="0" borderId="9" xfId="20" applyFont="1" applyFill="1" applyBorder="1" applyAlignment="1">
      <alignment horizontal="distributed" vertical="center"/>
      <protection/>
    </xf>
    <xf numFmtId="0" fontId="6" fillId="0" borderId="8" xfId="20" applyFont="1" applyFill="1" applyBorder="1" applyAlignment="1">
      <alignment horizontal="distributed" vertical="center"/>
      <protection/>
    </xf>
    <xf numFmtId="0" fontId="6" fillId="0" borderId="9" xfId="20" applyFont="1" applyFill="1" applyBorder="1" applyAlignment="1">
      <alignment horizontal="distributed" vertical="center"/>
      <protection/>
    </xf>
    <xf numFmtId="0" fontId="6" fillId="0" borderId="10" xfId="20" applyFont="1" applyFill="1" applyBorder="1" applyAlignment="1">
      <alignment horizontal="distributed" vertical="center"/>
      <protection/>
    </xf>
    <xf numFmtId="0" fontId="6" fillId="0" borderId="11" xfId="20" applyFont="1" applyFill="1" applyBorder="1" applyAlignment="1">
      <alignment horizontal="distributed" vertical="center"/>
      <protection/>
    </xf>
    <xf numFmtId="0" fontId="6" fillId="0" borderId="12" xfId="20" applyFont="1" applyFill="1" applyBorder="1" applyAlignment="1">
      <alignment horizontal="distributed" vertical="center"/>
      <protection/>
    </xf>
    <xf numFmtId="0" fontId="6" fillId="0" borderId="13" xfId="20" applyFont="1" applyFill="1" applyBorder="1" applyAlignment="1">
      <alignment horizontal="distributed" vertical="center"/>
      <protection/>
    </xf>
    <xf numFmtId="0" fontId="6" fillId="0" borderId="14" xfId="20" applyFont="1" applyFill="1" applyBorder="1" applyAlignment="1">
      <alignment horizontal="distributed" vertical="center"/>
      <protection/>
    </xf>
    <xf numFmtId="0" fontId="6" fillId="0" borderId="15" xfId="20" applyFont="1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77"/>
  <sheetViews>
    <sheetView tabSelected="1" zoomScale="125" zoomScaleNormal="125" workbookViewId="0" topLeftCell="A1">
      <selection activeCell="A1" sqref="A1:L1"/>
    </sheetView>
  </sheetViews>
  <sheetFormatPr defaultColWidth="9.00390625" defaultRowHeight="13.5"/>
  <cols>
    <col min="1" max="1" width="2.50390625" style="2" customWidth="1"/>
    <col min="2" max="2" width="6.25390625" style="2" customWidth="1"/>
    <col min="3" max="3" width="3.125" style="2" customWidth="1"/>
    <col min="4" max="12" width="8.375" style="2" customWidth="1"/>
    <col min="13" max="13" width="2.50390625" style="2" customWidth="1"/>
    <col min="14" max="14" width="6.25390625" style="2" customWidth="1"/>
    <col min="15" max="15" width="3.125" style="2" customWidth="1"/>
    <col min="16" max="24" width="8.375" style="2" customWidth="1"/>
    <col min="25" max="25" width="2.50390625" style="2" customWidth="1"/>
    <col min="26" max="26" width="6.25390625" style="2" customWidth="1"/>
    <col min="27" max="27" width="3.125" style="2" customWidth="1"/>
    <col min="28" max="36" width="8.375" style="2" customWidth="1"/>
    <col min="37" max="37" width="2.50390625" style="2" customWidth="1"/>
    <col min="38" max="38" width="6.25390625" style="2" customWidth="1"/>
    <col min="39" max="39" width="3.125" style="2" customWidth="1"/>
    <col min="40" max="48" width="8.375" style="2" customWidth="1"/>
    <col min="49" max="49" width="2.50390625" style="2" customWidth="1"/>
    <col min="50" max="50" width="6.25390625" style="2" customWidth="1"/>
    <col min="51" max="51" width="3.125" style="2" customWidth="1"/>
    <col min="52" max="60" width="8.375" style="2" customWidth="1"/>
    <col min="61" max="61" width="2.50390625" style="2" customWidth="1"/>
    <col min="62" max="62" width="6.25390625" style="2" customWidth="1"/>
    <col min="63" max="63" width="3.125" style="2" customWidth="1"/>
    <col min="64" max="72" width="8.375" style="2" customWidth="1"/>
    <col min="73" max="73" width="2.50390625" style="2" customWidth="1"/>
    <col min="74" max="74" width="6.25390625" style="2" customWidth="1"/>
    <col min="75" max="75" width="3.125" style="2" customWidth="1"/>
    <col min="76" max="84" width="8.375" style="2" customWidth="1"/>
    <col min="85" max="85" width="2.50390625" style="2" customWidth="1"/>
    <col min="86" max="86" width="6.25390625" style="2" customWidth="1"/>
    <col min="87" max="87" width="3.125" style="2" customWidth="1"/>
    <col min="88" max="96" width="8.375" style="2" customWidth="1"/>
    <col min="97" max="97" width="2.50390625" style="2" customWidth="1"/>
    <col min="98" max="98" width="6.25390625" style="2" customWidth="1"/>
    <col min="99" max="99" width="3.125" style="2" customWidth="1"/>
    <col min="100" max="108" width="8.375" style="2" customWidth="1"/>
    <col min="109" max="109" width="2.50390625" style="2" customWidth="1"/>
    <col min="110" max="110" width="6.25390625" style="2" customWidth="1"/>
    <col min="111" max="111" width="3.125" style="2" customWidth="1"/>
    <col min="112" max="120" width="8.375" style="2" customWidth="1"/>
    <col min="121" max="121" width="2.50390625" style="2" customWidth="1"/>
    <col min="122" max="122" width="6.25390625" style="2" customWidth="1"/>
    <col min="123" max="123" width="3.125" style="2" customWidth="1"/>
    <col min="124" max="132" width="8.375" style="2" customWidth="1"/>
    <col min="133" max="133" width="2.50390625" style="2" customWidth="1"/>
    <col min="134" max="134" width="6.25390625" style="2" customWidth="1"/>
    <col min="135" max="135" width="3.125" style="2" customWidth="1"/>
    <col min="136" max="144" width="8.375" style="2" customWidth="1"/>
    <col min="145" max="145" width="2.50390625" style="2" customWidth="1"/>
    <col min="146" max="146" width="6.25390625" style="2" customWidth="1"/>
    <col min="147" max="147" width="3.125" style="2" customWidth="1"/>
    <col min="148" max="156" width="8.375" style="2" customWidth="1"/>
    <col min="157" max="157" width="2.50390625" style="2" customWidth="1"/>
    <col min="158" max="158" width="6.25390625" style="2" customWidth="1"/>
    <col min="159" max="159" width="3.125" style="2" customWidth="1"/>
    <col min="160" max="168" width="8.375" style="2" customWidth="1"/>
    <col min="169" max="169" width="2.50390625" style="2" customWidth="1"/>
    <col min="170" max="170" width="6.25390625" style="2" customWidth="1"/>
    <col min="171" max="171" width="3.125" style="2" customWidth="1"/>
    <col min="172" max="180" width="8.375" style="2" customWidth="1"/>
    <col min="181" max="181" width="2.50390625" style="2" customWidth="1"/>
    <col min="182" max="182" width="6.25390625" style="2" customWidth="1"/>
    <col min="183" max="183" width="3.125" style="2" customWidth="1"/>
    <col min="184" max="192" width="8.375" style="2" customWidth="1"/>
    <col min="193" max="193" width="2.50390625" style="2" customWidth="1"/>
    <col min="194" max="194" width="6.25390625" style="2" customWidth="1"/>
    <col min="195" max="195" width="3.125" style="2" customWidth="1"/>
    <col min="196" max="204" width="8.375" style="2" customWidth="1"/>
    <col min="205" max="205" width="2.50390625" style="2" customWidth="1"/>
    <col min="206" max="206" width="6.25390625" style="2" customWidth="1"/>
    <col min="207" max="207" width="3.125" style="2" customWidth="1"/>
    <col min="208" max="216" width="8.375" style="2" customWidth="1"/>
    <col min="217" max="217" width="2.50390625" style="2" customWidth="1"/>
    <col min="218" max="218" width="6.25390625" style="2" customWidth="1"/>
    <col min="219" max="219" width="3.125" style="2" customWidth="1"/>
    <col min="220" max="228" width="8.375" style="2" customWidth="1"/>
    <col min="229" max="229" width="2.50390625" style="2" customWidth="1"/>
    <col min="230" max="230" width="6.25390625" style="2" customWidth="1"/>
    <col min="231" max="231" width="3.125" style="2" customWidth="1"/>
    <col min="232" max="240" width="8.375" style="2" customWidth="1"/>
    <col min="241" max="16384" width="8.00390625" style="2" customWidth="1"/>
  </cols>
  <sheetData>
    <row r="1" spans="1:240" ht="21" customHeight="1">
      <c r="A1" s="31" t="s">
        <v>145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 t="s">
        <v>146</v>
      </c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 t="s">
        <v>146</v>
      </c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 t="s">
        <v>146</v>
      </c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 t="s">
        <v>146</v>
      </c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 t="s">
        <v>146</v>
      </c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 t="s">
        <v>146</v>
      </c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 t="s">
        <v>146</v>
      </c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 t="s">
        <v>146</v>
      </c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 t="s">
        <v>146</v>
      </c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 t="s">
        <v>146</v>
      </c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 t="s">
        <v>146</v>
      </c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 t="s">
        <v>146</v>
      </c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 t="s">
        <v>146</v>
      </c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 t="s">
        <v>146</v>
      </c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 t="s">
        <v>146</v>
      </c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 t="s">
        <v>146</v>
      </c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 t="s">
        <v>146</v>
      </c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 t="s">
        <v>146</v>
      </c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 t="s">
        <v>146</v>
      </c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</row>
    <row r="2" ht="13.5" customHeight="1"/>
    <row r="3" spans="1:12" s="3" customFormat="1" ht="13.5" customHeight="1" thickBot="1">
      <c r="A3" s="3" t="s">
        <v>147</v>
      </c>
      <c r="J3" s="17"/>
      <c r="K3" s="27">
        <v>30590</v>
      </c>
      <c r="L3" s="27"/>
    </row>
    <row r="4" spans="1:240" s="3" customFormat="1" ht="15" customHeight="1" thickTop="1">
      <c r="A4" s="32" t="s">
        <v>149</v>
      </c>
      <c r="B4" s="32"/>
      <c r="C4" s="33"/>
      <c r="D4" s="34" t="s">
        <v>1</v>
      </c>
      <c r="E4" s="35"/>
      <c r="F4" s="35"/>
      <c r="G4" s="34" t="s">
        <v>108</v>
      </c>
      <c r="H4" s="35"/>
      <c r="I4" s="35"/>
      <c r="J4" s="34" t="s">
        <v>109</v>
      </c>
      <c r="K4" s="35"/>
      <c r="L4" s="35"/>
      <c r="M4" s="32" t="s">
        <v>0</v>
      </c>
      <c r="N4" s="32"/>
      <c r="O4" s="33"/>
      <c r="P4" s="36" t="s">
        <v>2</v>
      </c>
      <c r="Q4" s="37"/>
      <c r="R4" s="37"/>
      <c r="S4" s="36" t="s">
        <v>3</v>
      </c>
      <c r="T4" s="37"/>
      <c r="U4" s="37"/>
      <c r="V4" s="36" t="s">
        <v>4</v>
      </c>
      <c r="W4" s="37"/>
      <c r="X4" s="37"/>
      <c r="Y4" s="32" t="s">
        <v>0</v>
      </c>
      <c r="Z4" s="32"/>
      <c r="AA4" s="33"/>
      <c r="AB4" s="36" t="s">
        <v>5</v>
      </c>
      <c r="AC4" s="37"/>
      <c r="AD4" s="37"/>
      <c r="AE4" s="36" t="s">
        <v>6</v>
      </c>
      <c r="AF4" s="37"/>
      <c r="AG4" s="37"/>
      <c r="AH4" s="36" t="s">
        <v>7</v>
      </c>
      <c r="AI4" s="37"/>
      <c r="AJ4" s="37"/>
      <c r="AK4" s="32" t="s">
        <v>0</v>
      </c>
      <c r="AL4" s="32"/>
      <c r="AM4" s="33"/>
      <c r="AN4" s="36" t="s">
        <v>8</v>
      </c>
      <c r="AO4" s="37"/>
      <c r="AP4" s="37"/>
      <c r="AQ4" s="36" t="s">
        <v>9</v>
      </c>
      <c r="AR4" s="37"/>
      <c r="AS4" s="37"/>
      <c r="AT4" s="36" t="s">
        <v>10</v>
      </c>
      <c r="AU4" s="37"/>
      <c r="AV4" s="37"/>
      <c r="AW4" s="32" t="s">
        <v>0</v>
      </c>
      <c r="AX4" s="32"/>
      <c r="AY4" s="33"/>
      <c r="AZ4" s="36" t="s">
        <v>11</v>
      </c>
      <c r="BA4" s="37"/>
      <c r="BB4" s="37"/>
      <c r="BC4" s="36" t="s">
        <v>12</v>
      </c>
      <c r="BD4" s="37"/>
      <c r="BE4" s="37"/>
      <c r="BF4" s="34" t="s">
        <v>13</v>
      </c>
      <c r="BG4" s="35"/>
      <c r="BH4" s="35"/>
      <c r="BI4" s="32" t="s">
        <v>0</v>
      </c>
      <c r="BJ4" s="32"/>
      <c r="BK4" s="33"/>
      <c r="BL4" s="36" t="s">
        <v>14</v>
      </c>
      <c r="BM4" s="37"/>
      <c r="BN4" s="37"/>
      <c r="BO4" s="36" t="s">
        <v>15</v>
      </c>
      <c r="BP4" s="37"/>
      <c r="BQ4" s="37"/>
      <c r="BR4" s="34" t="s">
        <v>16</v>
      </c>
      <c r="BS4" s="35"/>
      <c r="BT4" s="35"/>
      <c r="BU4" s="32" t="s">
        <v>0</v>
      </c>
      <c r="BV4" s="32"/>
      <c r="BW4" s="33"/>
      <c r="BX4" s="36" t="s">
        <v>17</v>
      </c>
      <c r="BY4" s="37"/>
      <c r="BZ4" s="37"/>
      <c r="CA4" s="34" t="s">
        <v>18</v>
      </c>
      <c r="CB4" s="35"/>
      <c r="CC4" s="35"/>
      <c r="CD4" s="36" t="s">
        <v>19</v>
      </c>
      <c r="CE4" s="37"/>
      <c r="CF4" s="37"/>
      <c r="CG4" s="32" t="s">
        <v>0</v>
      </c>
      <c r="CH4" s="32"/>
      <c r="CI4" s="33"/>
      <c r="CJ4" s="36" t="s">
        <v>20</v>
      </c>
      <c r="CK4" s="37"/>
      <c r="CL4" s="37"/>
      <c r="CM4" s="36" t="s">
        <v>21</v>
      </c>
      <c r="CN4" s="37"/>
      <c r="CO4" s="37"/>
      <c r="CP4" s="36" t="s">
        <v>22</v>
      </c>
      <c r="CQ4" s="37"/>
      <c r="CR4" s="37"/>
      <c r="CS4" s="32" t="s">
        <v>0</v>
      </c>
      <c r="CT4" s="32"/>
      <c r="CU4" s="33"/>
      <c r="CV4" s="36" t="s">
        <v>112</v>
      </c>
      <c r="CW4" s="37"/>
      <c r="CX4" s="37"/>
      <c r="CY4" s="36" t="s">
        <v>113</v>
      </c>
      <c r="CZ4" s="37"/>
      <c r="DA4" s="37"/>
      <c r="DB4" s="36" t="s">
        <v>114</v>
      </c>
      <c r="DC4" s="37"/>
      <c r="DD4" s="37"/>
      <c r="DE4" s="32" t="s">
        <v>0</v>
      </c>
      <c r="DF4" s="32"/>
      <c r="DG4" s="33"/>
      <c r="DH4" s="36" t="s">
        <v>118</v>
      </c>
      <c r="DI4" s="37"/>
      <c r="DJ4" s="37"/>
      <c r="DK4" s="34" t="s">
        <v>119</v>
      </c>
      <c r="DL4" s="35"/>
      <c r="DM4" s="35"/>
      <c r="DN4" s="36" t="s">
        <v>120</v>
      </c>
      <c r="DO4" s="37"/>
      <c r="DP4" s="37"/>
      <c r="DQ4" s="32" t="s">
        <v>0</v>
      </c>
      <c r="DR4" s="32"/>
      <c r="DS4" s="33"/>
      <c r="DT4" s="36" t="s">
        <v>124</v>
      </c>
      <c r="DU4" s="37"/>
      <c r="DV4" s="37"/>
      <c r="DW4" s="36" t="s">
        <v>125</v>
      </c>
      <c r="DX4" s="37"/>
      <c r="DY4" s="37"/>
      <c r="DZ4" s="36" t="s">
        <v>126</v>
      </c>
      <c r="EA4" s="37"/>
      <c r="EB4" s="37"/>
      <c r="EC4" s="32" t="s">
        <v>0</v>
      </c>
      <c r="ED4" s="32"/>
      <c r="EE4" s="33"/>
      <c r="EF4" s="36" t="s">
        <v>129</v>
      </c>
      <c r="EG4" s="37"/>
      <c r="EH4" s="37"/>
      <c r="EI4" s="36" t="s">
        <v>143</v>
      </c>
      <c r="EJ4" s="37"/>
      <c r="EK4" s="37"/>
      <c r="EL4" s="36" t="s">
        <v>23</v>
      </c>
      <c r="EM4" s="37"/>
      <c r="EN4" s="38"/>
      <c r="EO4" s="32" t="s">
        <v>0</v>
      </c>
      <c r="EP4" s="32"/>
      <c r="EQ4" s="33"/>
      <c r="ER4" s="36" t="s">
        <v>131</v>
      </c>
      <c r="ES4" s="37"/>
      <c r="ET4" s="37"/>
      <c r="EU4" s="34" t="s">
        <v>24</v>
      </c>
      <c r="EV4" s="35"/>
      <c r="EW4" s="35"/>
      <c r="EX4" s="36" t="s">
        <v>25</v>
      </c>
      <c r="EY4" s="37"/>
      <c r="EZ4" s="37"/>
      <c r="FA4" s="32" t="s">
        <v>0</v>
      </c>
      <c r="FB4" s="32"/>
      <c r="FC4" s="33"/>
      <c r="FD4" s="36" t="s">
        <v>133</v>
      </c>
      <c r="FE4" s="37"/>
      <c r="FF4" s="37"/>
      <c r="FG4" s="36" t="s">
        <v>26</v>
      </c>
      <c r="FH4" s="37"/>
      <c r="FI4" s="37"/>
      <c r="FJ4" s="36" t="s">
        <v>27</v>
      </c>
      <c r="FK4" s="37"/>
      <c r="FL4" s="37"/>
      <c r="FM4" s="32" t="s">
        <v>0</v>
      </c>
      <c r="FN4" s="32"/>
      <c r="FO4" s="33"/>
      <c r="FP4" s="34" t="s">
        <v>135</v>
      </c>
      <c r="FQ4" s="35"/>
      <c r="FR4" s="35"/>
      <c r="FS4" s="36" t="s">
        <v>28</v>
      </c>
      <c r="FT4" s="37"/>
      <c r="FU4" s="37"/>
      <c r="FV4" s="34" t="s">
        <v>29</v>
      </c>
      <c r="FW4" s="35"/>
      <c r="FX4" s="35"/>
      <c r="FY4" s="32" t="s">
        <v>0</v>
      </c>
      <c r="FZ4" s="32"/>
      <c r="GA4" s="33"/>
      <c r="GB4" s="36" t="s">
        <v>137</v>
      </c>
      <c r="GC4" s="37"/>
      <c r="GD4" s="37"/>
      <c r="GE4" s="36" t="s">
        <v>30</v>
      </c>
      <c r="GF4" s="37"/>
      <c r="GG4" s="37"/>
      <c r="GH4" s="36" t="s">
        <v>31</v>
      </c>
      <c r="GI4" s="37"/>
      <c r="GJ4" s="37"/>
      <c r="GK4" s="32" t="s">
        <v>0</v>
      </c>
      <c r="GL4" s="32"/>
      <c r="GM4" s="33"/>
      <c r="GN4" s="36" t="s">
        <v>138</v>
      </c>
      <c r="GO4" s="37"/>
      <c r="GP4" s="37"/>
      <c r="GQ4" s="36" t="s">
        <v>33</v>
      </c>
      <c r="GR4" s="37"/>
      <c r="GS4" s="37"/>
      <c r="GT4" s="34" t="s">
        <v>34</v>
      </c>
      <c r="GU4" s="35"/>
      <c r="GV4" s="35"/>
      <c r="GW4" s="32" t="s">
        <v>0</v>
      </c>
      <c r="GX4" s="32"/>
      <c r="GY4" s="33"/>
      <c r="GZ4" s="36" t="s">
        <v>139</v>
      </c>
      <c r="HA4" s="37"/>
      <c r="HB4" s="37"/>
      <c r="HC4" s="36" t="s">
        <v>36</v>
      </c>
      <c r="HD4" s="37"/>
      <c r="HE4" s="37"/>
      <c r="HF4" s="34" t="s">
        <v>37</v>
      </c>
      <c r="HG4" s="35"/>
      <c r="HH4" s="35"/>
      <c r="HI4" s="32" t="s">
        <v>0</v>
      </c>
      <c r="HJ4" s="32"/>
      <c r="HK4" s="33"/>
      <c r="HL4" s="36" t="s">
        <v>140</v>
      </c>
      <c r="HM4" s="37"/>
      <c r="HN4" s="37"/>
      <c r="HO4" s="36" t="s">
        <v>39</v>
      </c>
      <c r="HP4" s="37"/>
      <c r="HQ4" s="37"/>
      <c r="HR4" s="36" t="s">
        <v>40</v>
      </c>
      <c r="HS4" s="37"/>
      <c r="HT4" s="37"/>
      <c r="HU4" s="32" t="s">
        <v>0</v>
      </c>
      <c r="HV4" s="32"/>
      <c r="HW4" s="33"/>
      <c r="HX4" s="36" t="s">
        <v>141</v>
      </c>
      <c r="HY4" s="37"/>
      <c r="HZ4" s="37"/>
      <c r="IA4" s="36" t="s">
        <v>42</v>
      </c>
      <c r="IB4" s="37"/>
      <c r="IC4" s="37"/>
      <c r="ID4" s="36" t="s">
        <v>43</v>
      </c>
      <c r="IE4" s="37"/>
      <c r="IF4" s="37"/>
    </row>
    <row r="5" spans="1:240" s="3" customFormat="1" ht="15" customHeight="1">
      <c r="A5" s="39"/>
      <c r="B5" s="39"/>
      <c r="C5" s="40"/>
      <c r="D5" s="41" t="s">
        <v>45</v>
      </c>
      <c r="E5" s="42" t="s">
        <v>46</v>
      </c>
      <c r="F5" s="42" t="s">
        <v>47</v>
      </c>
      <c r="G5" s="41" t="s">
        <v>45</v>
      </c>
      <c r="H5" s="42" t="s">
        <v>46</v>
      </c>
      <c r="I5" s="42" t="s">
        <v>47</v>
      </c>
      <c r="J5" s="41" t="s">
        <v>45</v>
      </c>
      <c r="K5" s="42" t="s">
        <v>46</v>
      </c>
      <c r="L5" s="42" t="s">
        <v>47</v>
      </c>
      <c r="M5" s="39"/>
      <c r="N5" s="39"/>
      <c r="O5" s="40"/>
      <c r="P5" s="41" t="s">
        <v>45</v>
      </c>
      <c r="Q5" s="42" t="s">
        <v>46</v>
      </c>
      <c r="R5" s="42" t="s">
        <v>47</v>
      </c>
      <c r="S5" s="41" t="s">
        <v>45</v>
      </c>
      <c r="T5" s="42" t="s">
        <v>46</v>
      </c>
      <c r="U5" s="42" t="s">
        <v>47</v>
      </c>
      <c r="V5" s="41" t="s">
        <v>45</v>
      </c>
      <c r="W5" s="42" t="s">
        <v>46</v>
      </c>
      <c r="X5" s="42" t="s">
        <v>47</v>
      </c>
      <c r="Y5" s="39"/>
      <c r="Z5" s="39"/>
      <c r="AA5" s="40"/>
      <c r="AB5" s="41" t="s">
        <v>45</v>
      </c>
      <c r="AC5" s="42" t="s">
        <v>46</v>
      </c>
      <c r="AD5" s="42" t="s">
        <v>47</v>
      </c>
      <c r="AE5" s="41" t="s">
        <v>45</v>
      </c>
      <c r="AF5" s="42" t="s">
        <v>46</v>
      </c>
      <c r="AG5" s="42" t="s">
        <v>47</v>
      </c>
      <c r="AH5" s="41" t="s">
        <v>45</v>
      </c>
      <c r="AI5" s="42" t="s">
        <v>46</v>
      </c>
      <c r="AJ5" s="42" t="s">
        <v>47</v>
      </c>
      <c r="AK5" s="39"/>
      <c r="AL5" s="39"/>
      <c r="AM5" s="40"/>
      <c r="AN5" s="41" t="s">
        <v>45</v>
      </c>
      <c r="AO5" s="42" t="s">
        <v>46</v>
      </c>
      <c r="AP5" s="42" t="s">
        <v>47</v>
      </c>
      <c r="AQ5" s="41" t="s">
        <v>45</v>
      </c>
      <c r="AR5" s="42" t="s">
        <v>46</v>
      </c>
      <c r="AS5" s="42" t="s">
        <v>47</v>
      </c>
      <c r="AT5" s="43" t="s">
        <v>45</v>
      </c>
      <c r="AU5" s="42" t="s">
        <v>46</v>
      </c>
      <c r="AV5" s="42" t="s">
        <v>47</v>
      </c>
      <c r="AW5" s="39"/>
      <c r="AX5" s="39"/>
      <c r="AY5" s="40"/>
      <c r="AZ5" s="41" t="s">
        <v>45</v>
      </c>
      <c r="BA5" s="42" t="s">
        <v>46</v>
      </c>
      <c r="BB5" s="42" t="s">
        <v>47</v>
      </c>
      <c r="BC5" s="41" t="s">
        <v>45</v>
      </c>
      <c r="BD5" s="42" t="s">
        <v>46</v>
      </c>
      <c r="BE5" s="42" t="s">
        <v>47</v>
      </c>
      <c r="BF5" s="41" t="s">
        <v>45</v>
      </c>
      <c r="BG5" s="42" t="s">
        <v>46</v>
      </c>
      <c r="BH5" s="42" t="s">
        <v>47</v>
      </c>
      <c r="BI5" s="39"/>
      <c r="BJ5" s="39"/>
      <c r="BK5" s="40"/>
      <c r="BL5" s="41" t="s">
        <v>45</v>
      </c>
      <c r="BM5" s="42" t="s">
        <v>46</v>
      </c>
      <c r="BN5" s="42" t="s">
        <v>47</v>
      </c>
      <c r="BO5" s="41" t="s">
        <v>45</v>
      </c>
      <c r="BP5" s="42" t="s">
        <v>46</v>
      </c>
      <c r="BQ5" s="42" t="s">
        <v>47</v>
      </c>
      <c r="BR5" s="41" t="s">
        <v>45</v>
      </c>
      <c r="BS5" s="42" t="s">
        <v>46</v>
      </c>
      <c r="BT5" s="42" t="s">
        <v>47</v>
      </c>
      <c r="BU5" s="39"/>
      <c r="BV5" s="39"/>
      <c r="BW5" s="40"/>
      <c r="BX5" s="41" t="s">
        <v>45</v>
      </c>
      <c r="BY5" s="42" t="s">
        <v>46</v>
      </c>
      <c r="BZ5" s="42" t="s">
        <v>47</v>
      </c>
      <c r="CA5" s="41" t="s">
        <v>45</v>
      </c>
      <c r="CB5" s="42" t="s">
        <v>46</v>
      </c>
      <c r="CC5" s="42" t="s">
        <v>47</v>
      </c>
      <c r="CD5" s="41" t="s">
        <v>45</v>
      </c>
      <c r="CE5" s="42" t="s">
        <v>46</v>
      </c>
      <c r="CF5" s="42" t="s">
        <v>47</v>
      </c>
      <c r="CG5" s="39"/>
      <c r="CH5" s="39"/>
      <c r="CI5" s="40"/>
      <c r="CJ5" s="41" t="s">
        <v>45</v>
      </c>
      <c r="CK5" s="42" t="s">
        <v>46</v>
      </c>
      <c r="CL5" s="42" t="s">
        <v>47</v>
      </c>
      <c r="CM5" s="41" t="s">
        <v>45</v>
      </c>
      <c r="CN5" s="42" t="s">
        <v>46</v>
      </c>
      <c r="CO5" s="42" t="s">
        <v>47</v>
      </c>
      <c r="CP5" s="41" t="s">
        <v>45</v>
      </c>
      <c r="CQ5" s="42" t="s">
        <v>46</v>
      </c>
      <c r="CR5" s="42" t="s">
        <v>47</v>
      </c>
      <c r="CS5" s="39"/>
      <c r="CT5" s="39"/>
      <c r="CU5" s="40"/>
      <c r="CV5" s="41" t="s">
        <v>45</v>
      </c>
      <c r="CW5" s="42" t="s">
        <v>46</v>
      </c>
      <c r="CX5" s="42" t="s">
        <v>47</v>
      </c>
      <c r="CY5" s="41" t="s">
        <v>45</v>
      </c>
      <c r="CZ5" s="42" t="s">
        <v>46</v>
      </c>
      <c r="DA5" s="42" t="s">
        <v>47</v>
      </c>
      <c r="DB5" s="41" t="s">
        <v>45</v>
      </c>
      <c r="DC5" s="42" t="s">
        <v>46</v>
      </c>
      <c r="DD5" s="42" t="s">
        <v>47</v>
      </c>
      <c r="DE5" s="39"/>
      <c r="DF5" s="39"/>
      <c r="DG5" s="40"/>
      <c r="DH5" s="41" t="s">
        <v>45</v>
      </c>
      <c r="DI5" s="42" t="s">
        <v>46</v>
      </c>
      <c r="DJ5" s="42" t="s">
        <v>47</v>
      </c>
      <c r="DK5" s="41" t="s">
        <v>45</v>
      </c>
      <c r="DL5" s="42" t="s">
        <v>46</v>
      </c>
      <c r="DM5" s="42" t="s">
        <v>47</v>
      </c>
      <c r="DN5" s="41" t="s">
        <v>45</v>
      </c>
      <c r="DO5" s="42" t="s">
        <v>46</v>
      </c>
      <c r="DP5" s="42" t="s">
        <v>47</v>
      </c>
      <c r="DQ5" s="39"/>
      <c r="DR5" s="39"/>
      <c r="DS5" s="40"/>
      <c r="DT5" s="41" t="s">
        <v>45</v>
      </c>
      <c r="DU5" s="42" t="s">
        <v>46</v>
      </c>
      <c r="DV5" s="42" t="s">
        <v>47</v>
      </c>
      <c r="DW5" s="41" t="s">
        <v>45</v>
      </c>
      <c r="DX5" s="42" t="s">
        <v>46</v>
      </c>
      <c r="DY5" s="42" t="s">
        <v>47</v>
      </c>
      <c r="DZ5" s="41" t="s">
        <v>45</v>
      </c>
      <c r="EA5" s="42" t="s">
        <v>46</v>
      </c>
      <c r="EB5" s="42" t="s">
        <v>47</v>
      </c>
      <c r="EC5" s="39"/>
      <c r="ED5" s="39"/>
      <c r="EE5" s="40"/>
      <c r="EF5" s="41" t="s">
        <v>45</v>
      </c>
      <c r="EG5" s="42" t="s">
        <v>46</v>
      </c>
      <c r="EH5" s="42" t="s">
        <v>47</v>
      </c>
      <c r="EI5" s="41" t="s">
        <v>45</v>
      </c>
      <c r="EJ5" s="42" t="s">
        <v>46</v>
      </c>
      <c r="EK5" s="42" t="s">
        <v>47</v>
      </c>
      <c r="EL5" s="41" t="s">
        <v>45</v>
      </c>
      <c r="EM5" s="42" t="s">
        <v>46</v>
      </c>
      <c r="EN5" s="42" t="s">
        <v>47</v>
      </c>
      <c r="EO5" s="39"/>
      <c r="EP5" s="39"/>
      <c r="EQ5" s="40"/>
      <c r="ER5" s="41" t="s">
        <v>45</v>
      </c>
      <c r="ES5" s="42" t="s">
        <v>46</v>
      </c>
      <c r="ET5" s="42" t="s">
        <v>47</v>
      </c>
      <c r="EU5" s="41" t="s">
        <v>45</v>
      </c>
      <c r="EV5" s="42" t="s">
        <v>46</v>
      </c>
      <c r="EW5" s="42" t="s">
        <v>47</v>
      </c>
      <c r="EX5" s="41" t="s">
        <v>45</v>
      </c>
      <c r="EY5" s="42" t="s">
        <v>46</v>
      </c>
      <c r="EZ5" s="42" t="s">
        <v>47</v>
      </c>
      <c r="FA5" s="39"/>
      <c r="FB5" s="39"/>
      <c r="FC5" s="40"/>
      <c r="FD5" s="41" t="s">
        <v>45</v>
      </c>
      <c r="FE5" s="42" t="s">
        <v>46</v>
      </c>
      <c r="FF5" s="42" t="s">
        <v>47</v>
      </c>
      <c r="FG5" s="41" t="s">
        <v>45</v>
      </c>
      <c r="FH5" s="42" t="s">
        <v>46</v>
      </c>
      <c r="FI5" s="42" t="s">
        <v>47</v>
      </c>
      <c r="FJ5" s="41" t="s">
        <v>45</v>
      </c>
      <c r="FK5" s="42" t="s">
        <v>46</v>
      </c>
      <c r="FL5" s="42" t="s">
        <v>47</v>
      </c>
      <c r="FM5" s="39"/>
      <c r="FN5" s="39"/>
      <c r="FO5" s="40"/>
      <c r="FP5" s="41" t="s">
        <v>45</v>
      </c>
      <c r="FQ5" s="42" t="s">
        <v>46</v>
      </c>
      <c r="FR5" s="42" t="s">
        <v>47</v>
      </c>
      <c r="FS5" s="41" t="s">
        <v>45</v>
      </c>
      <c r="FT5" s="42" t="s">
        <v>46</v>
      </c>
      <c r="FU5" s="42" t="s">
        <v>47</v>
      </c>
      <c r="FV5" s="41" t="s">
        <v>45</v>
      </c>
      <c r="FW5" s="42" t="s">
        <v>46</v>
      </c>
      <c r="FX5" s="42" t="s">
        <v>47</v>
      </c>
      <c r="FY5" s="39"/>
      <c r="FZ5" s="39"/>
      <c r="GA5" s="40"/>
      <c r="GB5" s="41" t="s">
        <v>45</v>
      </c>
      <c r="GC5" s="42" t="s">
        <v>46</v>
      </c>
      <c r="GD5" s="42" t="s">
        <v>47</v>
      </c>
      <c r="GE5" s="41" t="s">
        <v>45</v>
      </c>
      <c r="GF5" s="42" t="s">
        <v>46</v>
      </c>
      <c r="GG5" s="42" t="s">
        <v>47</v>
      </c>
      <c r="GH5" s="41" t="s">
        <v>45</v>
      </c>
      <c r="GI5" s="42" t="s">
        <v>46</v>
      </c>
      <c r="GJ5" s="42" t="s">
        <v>47</v>
      </c>
      <c r="GK5" s="39"/>
      <c r="GL5" s="39"/>
      <c r="GM5" s="40"/>
      <c r="GN5" s="41" t="s">
        <v>45</v>
      </c>
      <c r="GO5" s="42" t="s">
        <v>46</v>
      </c>
      <c r="GP5" s="42" t="s">
        <v>47</v>
      </c>
      <c r="GQ5" s="41" t="s">
        <v>45</v>
      </c>
      <c r="GR5" s="42" t="s">
        <v>46</v>
      </c>
      <c r="GS5" s="42" t="s">
        <v>47</v>
      </c>
      <c r="GT5" s="41" t="s">
        <v>45</v>
      </c>
      <c r="GU5" s="42" t="s">
        <v>46</v>
      </c>
      <c r="GV5" s="42" t="s">
        <v>47</v>
      </c>
      <c r="GW5" s="39"/>
      <c r="GX5" s="39"/>
      <c r="GY5" s="40"/>
      <c r="GZ5" s="41" t="s">
        <v>45</v>
      </c>
      <c r="HA5" s="42" t="s">
        <v>46</v>
      </c>
      <c r="HB5" s="42" t="s">
        <v>47</v>
      </c>
      <c r="HC5" s="41" t="s">
        <v>45</v>
      </c>
      <c r="HD5" s="42" t="s">
        <v>46</v>
      </c>
      <c r="HE5" s="42" t="s">
        <v>47</v>
      </c>
      <c r="HF5" s="41" t="s">
        <v>45</v>
      </c>
      <c r="HG5" s="42" t="s">
        <v>46</v>
      </c>
      <c r="HH5" s="42" t="s">
        <v>47</v>
      </c>
      <c r="HI5" s="39"/>
      <c r="HJ5" s="39"/>
      <c r="HK5" s="40"/>
      <c r="HL5" s="41" t="s">
        <v>45</v>
      </c>
      <c r="HM5" s="42" t="s">
        <v>46</v>
      </c>
      <c r="HN5" s="42" t="s">
        <v>47</v>
      </c>
      <c r="HO5" s="41" t="s">
        <v>45</v>
      </c>
      <c r="HP5" s="42" t="s">
        <v>46</v>
      </c>
      <c r="HQ5" s="42" t="s">
        <v>47</v>
      </c>
      <c r="HR5" s="41" t="s">
        <v>45</v>
      </c>
      <c r="HS5" s="42" t="s">
        <v>46</v>
      </c>
      <c r="HT5" s="42" t="s">
        <v>47</v>
      </c>
      <c r="HU5" s="39"/>
      <c r="HV5" s="39"/>
      <c r="HW5" s="40"/>
      <c r="HX5" s="41" t="s">
        <v>45</v>
      </c>
      <c r="HY5" s="42" t="s">
        <v>46</v>
      </c>
      <c r="HZ5" s="42" t="s">
        <v>47</v>
      </c>
      <c r="IA5" s="41" t="s">
        <v>45</v>
      </c>
      <c r="IB5" s="42" t="s">
        <v>46</v>
      </c>
      <c r="IC5" s="42" t="s">
        <v>47</v>
      </c>
      <c r="ID5" s="41" t="s">
        <v>45</v>
      </c>
      <c r="IE5" s="42" t="s">
        <v>46</v>
      </c>
      <c r="IF5" s="42" t="s">
        <v>47</v>
      </c>
    </row>
    <row r="6" spans="4:232" s="4" customFormat="1" ht="5.25" customHeight="1">
      <c r="D6" s="18"/>
      <c r="P6" s="18"/>
      <c r="AB6" s="18"/>
      <c r="AN6" s="18"/>
      <c r="AT6" s="8"/>
      <c r="AZ6" s="18"/>
      <c r="BL6" s="18"/>
      <c r="BX6" s="18"/>
      <c r="CJ6" s="18"/>
      <c r="CV6" s="18"/>
      <c r="DH6" s="18"/>
      <c r="DT6" s="18"/>
      <c r="EF6" s="19"/>
      <c r="EG6" s="14"/>
      <c r="EH6" s="14"/>
      <c r="EI6" s="14"/>
      <c r="EJ6" s="14"/>
      <c r="EK6" s="14"/>
      <c r="EL6" s="14"/>
      <c r="EM6" s="14"/>
      <c r="EN6" s="14"/>
      <c r="ER6" s="18"/>
      <c r="FD6" s="18"/>
      <c r="FP6" s="18"/>
      <c r="GB6" s="18"/>
      <c r="GN6" s="18"/>
      <c r="GZ6" s="18"/>
      <c r="HL6" s="18"/>
      <c r="HX6" s="18"/>
    </row>
    <row r="7" spans="1:240" s="23" customFormat="1" ht="12.75" customHeight="1">
      <c r="A7" s="28" t="s">
        <v>1</v>
      </c>
      <c r="B7" s="28"/>
      <c r="C7" s="28"/>
      <c r="D7" s="20">
        <f>SUM(D9:D13,D15:D19,D21:D25,D27:D28,D30,D32)</f>
        <v>2000525</v>
      </c>
      <c r="E7" s="21">
        <f aca="true" t="shared" si="0" ref="E7:L7">SUM(E9:E13,E15:E19,E21:E25,E27:E28,E30,E32)</f>
        <v>972137</v>
      </c>
      <c r="F7" s="21">
        <f t="shared" si="0"/>
        <v>1028388</v>
      </c>
      <c r="G7" s="21">
        <f t="shared" si="0"/>
        <v>1268316</v>
      </c>
      <c r="H7" s="21">
        <f t="shared" si="0"/>
        <v>615179</v>
      </c>
      <c r="I7" s="21">
        <f t="shared" si="0"/>
        <v>653137</v>
      </c>
      <c r="J7" s="21">
        <f t="shared" si="0"/>
        <v>732209</v>
      </c>
      <c r="K7" s="21">
        <f t="shared" si="0"/>
        <v>356958</v>
      </c>
      <c r="L7" s="21">
        <f t="shared" si="0"/>
        <v>375251</v>
      </c>
      <c r="M7" s="28" t="s">
        <v>1</v>
      </c>
      <c r="N7" s="28"/>
      <c r="O7" s="28"/>
      <c r="P7" s="20">
        <f>SUM(P9:P13,P15:P19,P21:P25,P27:P28,P30,P32)</f>
        <v>81843</v>
      </c>
      <c r="Q7" s="21">
        <f aca="true" t="shared" si="1" ref="Q7:X7">SUM(Q9:Q13,Q15:Q19,Q21:Q25,Q27:Q28,Q30,Q32)</f>
        <v>39975</v>
      </c>
      <c r="R7" s="21">
        <f t="shared" si="1"/>
        <v>41868</v>
      </c>
      <c r="S7" s="21">
        <f t="shared" si="1"/>
        <v>62536</v>
      </c>
      <c r="T7" s="21">
        <f t="shared" si="1"/>
        <v>30624</v>
      </c>
      <c r="U7" s="21">
        <f t="shared" si="1"/>
        <v>31912</v>
      </c>
      <c r="V7" s="21">
        <f t="shared" si="1"/>
        <v>52878</v>
      </c>
      <c r="W7" s="21">
        <f t="shared" si="1"/>
        <v>25304</v>
      </c>
      <c r="X7" s="21">
        <f t="shared" si="1"/>
        <v>27574</v>
      </c>
      <c r="Y7" s="28" t="s">
        <v>1</v>
      </c>
      <c r="Z7" s="28"/>
      <c r="AA7" s="28"/>
      <c r="AB7" s="20">
        <f>SUM(AB9:AB13,AB15:AB19,AB21:AB25,AB27:AB28,AB30,AB32)</f>
        <v>34909</v>
      </c>
      <c r="AC7" s="21">
        <f aca="true" t="shared" si="2" ref="AC7:AJ7">SUM(AC9:AC13,AC15:AC19,AC21:AC25,AC27:AC28,AC30,AC32)</f>
        <v>16898</v>
      </c>
      <c r="AD7" s="21">
        <f t="shared" si="2"/>
        <v>18011</v>
      </c>
      <c r="AE7" s="21">
        <f t="shared" si="2"/>
        <v>40449</v>
      </c>
      <c r="AF7" s="21">
        <f t="shared" si="2"/>
        <v>20010</v>
      </c>
      <c r="AG7" s="21">
        <f t="shared" si="2"/>
        <v>20439</v>
      </c>
      <c r="AH7" s="21">
        <f t="shared" si="2"/>
        <v>65163</v>
      </c>
      <c r="AI7" s="21">
        <f t="shared" si="2"/>
        <v>31669</v>
      </c>
      <c r="AJ7" s="21">
        <f t="shared" si="2"/>
        <v>33494</v>
      </c>
      <c r="AK7" s="28" t="s">
        <v>1</v>
      </c>
      <c r="AL7" s="28"/>
      <c r="AM7" s="28"/>
      <c r="AN7" s="20">
        <f>SUM(AN9:AN13,AN15:AN19,AN21:AN25,AN27,AN28,AN30,AN32)</f>
        <v>7911</v>
      </c>
      <c r="AO7" s="21">
        <f aca="true" t="shared" si="3" ref="AO7:AV7">SUM(AO9:AO13,AO15:AO19,AO21:AO25,AO27,AO28,AO30,AO32)</f>
        <v>3882</v>
      </c>
      <c r="AP7" s="21">
        <f t="shared" si="3"/>
        <v>4029</v>
      </c>
      <c r="AQ7" s="21">
        <f t="shared" si="3"/>
        <v>19186</v>
      </c>
      <c r="AR7" s="21">
        <f t="shared" si="3"/>
        <v>9538</v>
      </c>
      <c r="AS7" s="21">
        <f t="shared" si="3"/>
        <v>9648</v>
      </c>
      <c r="AT7" s="21">
        <f t="shared" si="3"/>
        <v>22684</v>
      </c>
      <c r="AU7" s="21">
        <f t="shared" si="3"/>
        <v>10845</v>
      </c>
      <c r="AV7" s="21">
        <f t="shared" si="3"/>
        <v>11839</v>
      </c>
      <c r="AW7" s="28" t="s">
        <v>1</v>
      </c>
      <c r="AX7" s="28"/>
      <c r="AY7" s="28"/>
      <c r="AZ7" s="20">
        <f>SUM(AZ9:AZ13,AZ15:AZ19,AZ21:AZ25,AZ27:AZ28,AZ30,AZ32)</f>
        <v>8614</v>
      </c>
      <c r="BA7" s="21">
        <f aca="true" t="shared" si="4" ref="BA7:BH7">SUM(BA9:BA13,BA15:BA19,BA21:BA25,BA27:BA28,BA30,BA32)</f>
        <v>4160</v>
      </c>
      <c r="BB7" s="21">
        <f t="shared" si="4"/>
        <v>4454</v>
      </c>
      <c r="BC7" s="21">
        <f t="shared" si="4"/>
        <v>17154</v>
      </c>
      <c r="BD7" s="21">
        <f t="shared" si="4"/>
        <v>8345</v>
      </c>
      <c r="BE7" s="21">
        <f t="shared" si="4"/>
        <v>8809</v>
      </c>
      <c r="BF7" s="21">
        <f t="shared" si="4"/>
        <v>39749</v>
      </c>
      <c r="BG7" s="21">
        <f t="shared" si="4"/>
        <v>19310</v>
      </c>
      <c r="BH7" s="21">
        <f t="shared" si="4"/>
        <v>20439</v>
      </c>
      <c r="BI7" s="28" t="s">
        <v>1</v>
      </c>
      <c r="BJ7" s="28"/>
      <c r="BK7" s="28"/>
      <c r="BL7" s="20">
        <f>SUM(BL9:BL13,BL15:BL19,BL21:BL25,BL27:BL28,BL30,BL32)</f>
        <v>27268</v>
      </c>
      <c r="BM7" s="21">
        <f aca="true" t="shared" si="5" ref="BM7:BT7">SUM(BM9:BM13,BM15:BM19,BM21:BM25,BM27:BM28,BM30,BM32)</f>
        <v>13270</v>
      </c>
      <c r="BN7" s="21">
        <f t="shared" si="5"/>
        <v>13998</v>
      </c>
      <c r="BO7" s="21">
        <f t="shared" si="5"/>
        <v>10381</v>
      </c>
      <c r="BP7" s="21">
        <f t="shared" si="5"/>
        <v>4968</v>
      </c>
      <c r="BQ7" s="21">
        <f t="shared" si="5"/>
        <v>5413</v>
      </c>
      <c r="BR7" s="21">
        <f t="shared" si="5"/>
        <v>48220</v>
      </c>
      <c r="BS7" s="21">
        <f t="shared" si="5"/>
        <v>23520</v>
      </c>
      <c r="BT7" s="21">
        <f t="shared" si="5"/>
        <v>24700</v>
      </c>
      <c r="BU7" s="28" t="s">
        <v>1</v>
      </c>
      <c r="BV7" s="28"/>
      <c r="BW7" s="28"/>
      <c r="BX7" s="20">
        <f>SUM(BX9:BX13,BX15:BX19,BX21:BX25,BX27:BX28,BX29:BX30,BX32)</f>
        <v>5342</v>
      </c>
      <c r="BY7" s="21">
        <f aca="true" t="shared" si="6" ref="BY7:CF7">SUM(BY9:BY13,BY15:BY19,BY21:BY25,BY27:BY28,BY29:BY30,BY32)</f>
        <v>2503</v>
      </c>
      <c r="BZ7" s="21">
        <f t="shared" si="6"/>
        <v>2839</v>
      </c>
      <c r="CA7" s="21">
        <f t="shared" si="6"/>
        <v>71762</v>
      </c>
      <c r="CB7" s="21">
        <f t="shared" si="6"/>
        <v>35046</v>
      </c>
      <c r="CC7" s="21">
        <f t="shared" si="6"/>
        <v>36716</v>
      </c>
      <c r="CD7" s="21">
        <f t="shared" si="6"/>
        <v>19169</v>
      </c>
      <c r="CE7" s="21">
        <f t="shared" si="6"/>
        <v>9307</v>
      </c>
      <c r="CF7" s="21">
        <f t="shared" si="6"/>
        <v>9862</v>
      </c>
      <c r="CG7" s="28" t="s">
        <v>1</v>
      </c>
      <c r="CH7" s="28"/>
      <c r="CI7" s="28"/>
      <c r="CJ7" s="20">
        <f>SUM(CJ9:CJ13,CJ15:CJ19,CJ21:CJ25,CJ27:CJ28,CJ30,CJ32)</f>
        <v>2594</v>
      </c>
      <c r="CK7" s="21">
        <f aca="true" t="shared" si="7" ref="CK7:CR7">SUM(CK9:CK13,CK15:CK19,CK21:CK25,CK27:CK28,CK30,CK32)</f>
        <v>1276</v>
      </c>
      <c r="CL7" s="21">
        <f t="shared" si="7"/>
        <v>1318</v>
      </c>
      <c r="CM7" s="21">
        <f t="shared" si="7"/>
        <v>1828</v>
      </c>
      <c r="CN7" s="21">
        <f t="shared" si="7"/>
        <v>875</v>
      </c>
      <c r="CO7" s="21">
        <f t="shared" si="7"/>
        <v>953</v>
      </c>
      <c r="CP7" s="21">
        <f t="shared" si="7"/>
        <v>522</v>
      </c>
      <c r="CQ7" s="21">
        <f t="shared" si="7"/>
        <v>312</v>
      </c>
      <c r="CR7" s="21">
        <f t="shared" si="7"/>
        <v>210</v>
      </c>
      <c r="CS7" s="28" t="s">
        <v>1</v>
      </c>
      <c r="CT7" s="28"/>
      <c r="CU7" s="28"/>
      <c r="CV7" s="20">
        <f>SUM(CV9:CV13,CV15:CV19,CV21:CV25,CV27:CV28,CV30,CV32)</f>
        <v>13469</v>
      </c>
      <c r="CW7" s="21">
        <f aca="true" t="shared" si="8" ref="CW7:DD7">SUM(CW9:CW13,CW15:CW19,CW21:CW25,CW27:CW28,CW30,CW32)</f>
        <v>6610</v>
      </c>
      <c r="CX7" s="21">
        <f t="shared" si="8"/>
        <v>6859</v>
      </c>
      <c r="CY7" s="21">
        <f t="shared" si="8"/>
        <v>7043</v>
      </c>
      <c r="CZ7" s="21">
        <f t="shared" si="8"/>
        <v>3477</v>
      </c>
      <c r="DA7" s="21">
        <f t="shared" si="8"/>
        <v>3566</v>
      </c>
      <c r="DB7" s="21">
        <f t="shared" si="8"/>
        <v>26372</v>
      </c>
      <c r="DC7" s="21">
        <f t="shared" si="8"/>
        <v>13420</v>
      </c>
      <c r="DD7" s="21">
        <f t="shared" si="8"/>
        <v>12952</v>
      </c>
      <c r="DE7" s="28" t="s">
        <v>1</v>
      </c>
      <c r="DF7" s="28"/>
      <c r="DG7" s="28"/>
      <c r="DH7" s="20">
        <f>SUM(DH9:DH13,DH15:DH19,DH21:DH25,DH27:DH28,DH30,DH32)</f>
        <v>3022</v>
      </c>
      <c r="DI7" s="21">
        <f aca="true" t="shared" si="9" ref="DI7:DP7">SUM(DI9:DI13,DI15:DI19,DI21:DI25,DI27:DI28,DI30,DI32)</f>
        <v>1518</v>
      </c>
      <c r="DJ7" s="21">
        <f t="shared" si="9"/>
        <v>1504</v>
      </c>
      <c r="DK7" s="22">
        <f t="shared" si="9"/>
        <v>30408</v>
      </c>
      <c r="DL7" s="22">
        <f t="shared" si="9"/>
        <v>14894</v>
      </c>
      <c r="DM7" s="22">
        <f>SUM(DM9:DM13,DM15:DM19,DM21:DM25,DM27:DM28,DM30,DM32)</f>
        <v>15514</v>
      </c>
      <c r="DN7" s="22">
        <f t="shared" si="9"/>
        <v>16868</v>
      </c>
      <c r="DO7" s="22">
        <f t="shared" si="9"/>
        <v>8220</v>
      </c>
      <c r="DP7" s="22">
        <f t="shared" si="9"/>
        <v>8648</v>
      </c>
      <c r="DQ7" s="28" t="s">
        <v>1</v>
      </c>
      <c r="DR7" s="28"/>
      <c r="DS7" s="28"/>
      <c r="DT7" s="20">
        <f>SUM(DT9:DT13,DT15:DT19,DT21:DT25,DT27:DT28,DT30,DT32)</f>
        <v>2673</v>
      </c>
      <c r="DU7" s="21">
        <f aca="true" t="shared" si="10" ref="DU7:EB7">SUM(DU9:DU13,DU15:DU19,DU21:DU25,DU27:DU28,DU30,DU32)</f>
        <v>1283</v>
      </c>
      <c r="DV7" s="21">
        <f t="shared" si="10"/>
        <v>1390</v>
      </c>
      <c r="DW7" s="21">
        <f t="shared" si="10"/>
        <v>2270</v>
      </c>
      <c r="DX7" s="21">
        <f t="shared" si="10"/>
        <v>1099</v>
      </c>
      <c r="DY7" s="21">
        <f t="shared" si="10"/>
        <v>1171</v>
      </c>
      <c r="DZ7" s="21">
        <f t="shared" si="10"/>
        <v>6698</v>
      </c>
      <c r="EA7" s="21">
        <f t="shared" si="10"/>
        <v>3236</v>
      </c>
      <c r="EB7" s="21">
        <f t="shared" si="10"/>
        <v>3462</v>
      </c>
      <c r="EC7" s="28" t="s">
        <v>1</v>
      </c>
      <c r="ED7" s="28"/>
      <c r="EE7" s="28"/>
      <c r="EF7" s="20">
        <f>SUM(EF9:EF13,EF15:EF19,EF21:EF25,EF27:EF28,EF30,EF32)</f>
        <v>18294</v>
      </c>
      <c r="EG7" s="21">
        <f>SUM(EG9:EG13,EG15:EG19,EG21:EG25,EG27:EG28,EG30,EG32)</f>
        <v>8760</v>
      </c>
      <c r="EH7" s="21">
        <f>SUM(EH9:EH13,EH15:EH19,EH21:EH25,EH27:EH28,EH30,EH32)</f>
        <v>9534</v>
      </c>
      <c r="EI7" s="21">
        <f>SUM(EI9:EI13,EI15:EI19,EI21:EI25,EI27:EI28,EI30,EI32)</f>
        <v>7200</v>
      </c>
      <c r="EJ7" s="21">
        <f>SUM(EJ9:EJ13,EJ15:EJ19,EJ21:EJ25,EJ27:EJ28,EJ30,EJ32)</f>
        <v>3501</v>
      </c>
      <c r="EK7" s="21">
        <f>SUM(EK9:EK13,EK15:EK19,EK21:EK25,EK27:EK28,EK30,EK32)</f>
        <v>3699</v>
      </c>
      <c r="EL7" s="21">
        <f>SUM(EL9:EL13,EL15:EL19,EL21:EL25,EL27:EL28,EL30,EL32)</f>
        <v>12620</v>
      </c>
      <c r="EM7" s="21">
        <f>SUM(EM9:EM13,EM15:EM19,EM21:EM25,EM27:EM28,EM30,EM32)</f>
        <v>6147</v>
      </c>
      <c r="EN7" s="21">
        <f>SUM(EN9:EN13,EN15:EN19,EN21:EN25,EN27:EN28,EN30,EN32)</f>
        <v>6473</v>
      </c>
      <c r="EO7" s="28" t="s">
        <v>1</v>
      </c>
      <c r="EP7" s="28"/>
      <c r="EQ7" s="28"/>
      <c r="ER7" s="20">
        <f>SUM(ER9:ER13,ER15:ER19,ER21:ER25,ER27:ER28,ER30,ER32)</f>
        <v>2664</v>
      </c>
      <c r="ES7" s="21">
        <f>SUM(ES9:ES13,ES15:ES19,ES21:ES25,ES27:ES28,ES30,ES32)</f>
        <v>1283</v>
      </c>
      <c r="ET7" s="21">
        <f>SUM(ET9:ET13,ET15:ET19,ET21:ET25,ET27:ET28,ET30,ET32)</f>
        <v>1381</v>
      </c>
      <c r="EU7" s="22">
        <f>SUM(EU9:EU13,EU15:EU19,EU21:EU25,EU27:EU28,EU30,EU32)</f>
        <v>60529</v>
      </c>
      <c r="EV7" s="22">
        <f>SUM(EV9:EV13,EV15:EV19,EV21:EV25,EV27:EV28,EV30,EV32)</f>
        <v>29828</v>
      </c>
      <c r="EW7" s="22">
        <f>SUM(EW9:EW13,EW15:EW19,EW21:EW25,EW27:EW28,EW30,EW32)</f>
        <v>30701</v>
      </c>
      <c r="EX7" s="22">
        <f>SUM(EX9:EX13,EX15:EX19,EX21:EX25,EX27:EX28,EX30,EX32)</f>
        <v>6631</v>
      </c>
      <c r="EY7" s="22">
        <f>SUM(EY9:EY13,EY15:EY19,EY21:EY25,EY27:EY28,EY30,EY32)</f>
        <v>3616</v>
      </c>
      <c r="EZ7" s="22">
        <f>SUM(EZ9:EZ13,EZ15:EZ19,EZ21:EZ25,EZ27:EZ28,EZ30,EZ32)</f>
        <v>3015</v>
      </c>
      <c r="FA7" s="28" t="s">
        <v>1</v>
      </c>
      <c r="FB7" s="28"/>
      <c r="FC7" s="28"/>
      <c r="FD7" s="20">
        <f>SUM(FD9:FD13,FD15:FD19,FD21:FD25,FD27:FD28,FD30,FD32)</f>
        <v>15313</v>
      </c>
      <c r="FE7" s="21">
        <f>SUM(FE9:FE13,FE15:FE19,FE21:FE25,FE27:FE28,FE30,FE32)</f>
        <v>7445</v>
      </c>
      <c r="FF7" s="21">
        <f>SUM(FF9:FF13,FF15:FF19,FF21:FF25,FF27:FF28,FF30,FF32)</f>
        <v>7868</v>
      </c>
      <c r="FG7" s="21">
        <f>SUM(FG9:FG13,FG15:FG19,FG21:FG25,FG27:FG28,FG30,FG32)</f>
        <v>12687</v>
      </c>
      <c r="FH7" s="21">
        <f>SUM(FH9:FH13,FH15:FH19,FH21:FH25,FH27:FH28,FH30,FH32)</f>
        <v>6141</v>
      </c>
      <c r="FI7" s="21">
        <f>SUM(FI9:FI13,FI15:FI19,FI21:FI25,FI27:FI28,FI30,FI32)</f>
        <v>6546</v>
      </c>
      <c r="FJ7" s="21">
        <f>SUM(FJ9:FJ13,FJ15:FJ19,FJ21:FJ25,FJ27:FJ28,FJ30,FJ32)</f>
        <v>3536</v>
      </c>
      <c r="FK7" s="21">
        <f>SUM(FK9:FK13,FK15:FK19,FK21:FK25,FK27:FK28,FK30,FK32)</f>
        <v>1655</v>
      </c>
      <c r="FL7" s="21">
        <f>SUM(FL9:FL13,FL15:FL19,FL21:FL25,FL27:FL28,FL30,FL32)</f>
        <v>1881</v>
      </c>
      <c r="FM7" s="28" t="s">
        <v>1</v>
      </c>
      <c r="FN7" s="28"/>
      <c r="FO7" s="28"/>
      <c r="FP7" s="20">
        <f>SUM(FQ7:FR7)</f>
        <v>13207</v>
      </c>
      <c r="FQ7" s="21">
        <f>SUM(FQ9:FQ13,FQ15:FQ19,FQ21:FQ25,FQ27:FQ28,FQ30)</f>
        <v>6496</v>
      </c>
      <c r="FR7" s="21">
        <f>SUM(FR9:FR13,FR15:FR19,FR21:FR25,FR27:FR28,FR30)</f>
        <v>6711</v>
      </c>
      <c r="FS7" s="21">
        <f>SUM(FT7:FU7)</f>
        <v>13207</v>
      </c>
      <c r="FT7" s="21">
        <f>SUM(FT9:FT13,FT15:FT19,FT21:FT25,FT27:FT28,FT30)</f>
        <v>6496</v>
      </c>
      <c r="FU7" s="21">
        <f>SUM(FU9:FU13,FU15:FU19,FU21:FU25,FU27:FU28,FU30)</f>
        <v>6711</v>
      </c>
      <c r="FV7" s="21">
        <f>SUM(FW7:FX7)</f>
        <v>52663</v>
      </c>
      <c r="FW7" s="21">
        <f>SUM(FW9:FW13,FW15:FW20,FW21:FW25,FW27:FW28,FW30,FW32)</f>
        <v>25520</v>
      </c>
      <c r="FX7" s="21">
        <f>SUM(FX9:FX13,FX15:FX20,FX21:FX25,FX27:FX28,FX30,FX32)</f>
        <v>27143</v>
      </c>
      <c r="FY7" s="28" t="s">
        <v>1</v>
      </c>
      <c r="FZ7" s="28"/>
      <c r="GA7" s="28"/>
      <c r="GB7" s="20">
        <f>SUM(GC7:GD7)</f>
        <v>6936</v>
      </c>
      <c r="GC7" s="21">
        <f>SUM(GC9:GC13,GC15:GC19,GC21:GC25,GC27:GC28,GC30,GC32)</f>
        <v>3343</v>
      </c>
      <c r="GD7" s="21">
        <f>SUM(GD9:GD13,GD15:GD19,GD21:GD25,GD27:GD28,GD30,GD32)</f>
        <v>3593</v>
      </c>
      <c r="GE7" s="21">
        <f>SUM(GF7:GG7)</f>
        <v>6953</v>
      </c>
      <c r="GF7" s="21">
        <f>SUM(GF9:GF13,GF15:GF19,GF21:GF25,GF27:GF28,GF30,GF32)</f>
        <v>3314</v>
      </c>
      <c r="GG7" s="21">
        <f>SUM(GG9:GG13,GG15:GG19,GG21:GG25,GG27:GG28,GG30,GG32)</f>
        <v>3639</v>
      </c>
      <c r="GH7" s="21">
        <f>SUM(GH9:GH13,GH15:GH19,GH21:GH25,GH27:GH28,GH30,GH32)</f>
        <v>3999</v>
      </c>
      <c r="GI7" s="21">
        <f>SUM(GI9:GI13,GI15:GI19,GI21:GI25,GI27:GI28,GI30,GI32)</f>
        <v>1972</v>
      </c>
      <c r="GJ7" s="21">
        <f>SUM(GJ9:GJ13,GJ15:GJ19,GJ21:GJ25,GJ27:GJ28,GJ30,GJ32)</f>
        <v>2027</v>
      </c>
      <c r="GK7" s="28" t="s">
        <v>1</v>
      </c>
      <c r="GL7" s="28"/>
      <c r="GM7" s="28"/>
      <c r="GN7" s="20">
        <f>SUM(GO7:GP7)</f>
        <v>1186</v>
      </c>
      <c r="GO7" s="21">
        <f>SUM(GO9:GO13,GO15:GO19,GO21:GO25,GO27:GO28,GO30,GO32)</f>
        <v>580</v>
      </c>
      <c r="GP7" s="21">
        <f>SUM(GP9:GP13,GP15:GP19,GP21:GP25,GP27:GP28,GP30,GP32)</f>
        <v>606</v>
      </c>
      <c r="GQ7" s="21">
        <f>SUM(GQ9:GQ13,GQ15:GQ19,GQ21:GQ25,GQ27:GQ28,GQ30,GQ32)</f>
        <v>3409</v>
      </c>
      <c r="GR7" s="21">
        <f>SUM(GR9:GR13,GR15:GR19,GR21:GR25,GR27:GR28,GR30,GR32)</f>
        <v>1643</v>
      </c>
      <c r="GS7" s="21">
        <f>SUM(GS9:GS13,GS15:GS19,GS21:GS25,GS27:GS28,GS30,GS32)</f>
        <v>1766</v>
      </c>
      <c r="GT7" s="21">
        <f>SUM(GT9:GT13,GT15:GT19,GT21:GT25,GT27:GT28,GT30,GT32)</f>
        <v>41868</v>
      </c>
      <c r="GU7" s="21">
        <f>SUM(GU9:GU13,GU15:GU19,GU21:GU25,GU27:GU28,GU30,GU32)</f>
        <v>19877</v>
      </c>
      <c r="GV7" s="21">
        <f>SUM(GV9:GV13,GV15:GV19,GV21:GV25,GV27:GV28,GV30,GV32)</f>
        <v>21991</v>
      </c>
      <c r="GW7" s="28" t="s">
        <v>1</v>
      </c>
      <c r="GX7" s="28"/>
      <c r="GY7" s="28"/>
      <c r="GZ7" s="20">
        <f>SUM(GZ9:GZ13,GZ15:GZ19,GZ21:GZ25,GZ27:GZ28,GZ30,GZ32)</f>
        <v>8922</v>
      </c>
      <c r="HA7" s="21">
        <f>SUM(HA9:HA13,HA15:HA19,HA21:HA25,HA27:HA28,HA30,HA32)</f>
        <v>4290</v>
      </c>
      <c r="HB7" s="21">
        <f>SUM(HB9:HB13,HB15:HB19,HB21:HB25,HB27:HB28,HB30,HB32)</f>
        <v>4632</v>
      </c>
      <c r="HC7" s="21">
        <f>SUM(HC9:HC13,HC15:HC19,HC21:HC25,HC27:HC28,HC30,HC32)</f>
        <v>1589</v>
      </c>
      <c r="HD7" s="21">
        <f>SUM(HD9:HD13,HD15:HD19,HD21:HD25,HD27:HD28,HD30,HD32)</f>
        <v>751</v>
      </c>
      <c r="HE7" s="21">
        <f>SUM(HE9:HE13,HE15:HE19,HE21:HE25,HE27:HE28,HE30,HE32)</f>
        <v>838</v>
      </c>
      <c r="HF7" s="21">
        <f>SUM(HF9:HF13,HF15:HF19,HF21:HF25,HF27:HF28,HF30,HF32)</f>
        <v>21038</v>
      </c>
      <c r="HG7" s="21">
        <f>SUM(HG9:HG13,HG15:HG19,HG21:HG25,HG27:HG28,HG30,HG32)</f>
        <v>10386</v>
      </c>
      <c r="HH7" s="21">
        <f>SUM(HH9:HH13,HH15:HH19,HH21:HH25,HH27:HH28,HH30,HH32)</f>
        <v>10652</v>
      </c>
      <c r="HI7" s="28" t="s">
        <v>1</v>
      </c>
      <c r="HJ7" s="28"/>
      <c r="HK7" s="28"/>
      <c r="HL7" s="20">
        <f>SUM(HL9:HL13,HL15:HL19,HL21:HL25,HL27:HL28,HL30,HL32)</f>
        <v>2083</v>
      </c>
      <c r="HM7" s="21">
        <f>SUM(HM9:HM13,HM15:HM19,HM21:HM25,HM27:HM28,HM30,HM32)</f>
        <v>1084</v>
      </c>
      <c r="HN7" s="21">
        <f>SUM(HN9:HN13,HN15:HN19,HN21:HN25,HN27:HN28,HN30,HN32)</f>
        <v>999</v>
      </c>
      <c r="HO7" s="21">
        <f>SUM(HO9:HO13,HO15:HO19,HO21:HO25,HO27:HO28,HO30,HO32)</f>
        <v>2323</v>
      </c>
      <c r="HP7" s="21">
        <f>SUM(HP9:HP13,HP15:HP19,HP21:HP25,HP27:HP28,HP30,HP32)</f>
        <v>1111</v>
      </c>
      <c r="HQ7" s="21">
        <f>SUM(HQ9:HQ13,HQ15:HQ19,HQ21:HQ25,HQ27:HQ28,HQ30,HQ32)</f>
        <v>1212</v>
      </c>
      <c r="HR7" s="21">
        <f>SUM(HR9:HR13,HR15:HR19,HR21:HR25,HR27:HR28,HR30,HR32)</f>
        <v>4444</v>
      </c>
      <c r="HS7" s="21">
        <f>SUM(HS9:HS13,HS15:HS19,HS21:HS25,HS27:HS28,HS30,HS32)</f>
        <v>2164</v>
      </c>
      <c r="HT7" s="21">
        <f>SUM(HT9:HT13,HT15:HT19,HT21:HT25,HT27:HT28,HT30,HT32)</f>
        <v>2280</v>
      </c>
      <c r="HU7" s="28" t="s">
        <v>1</v>
      </c>
      <c r="HV7" s="28"/>
      <c r="HW7" s="28"/>
      <c r="HX7" s="20">
        <f>SUM(HX9:HX13,HX15:HX19,HX21:HX25,HX27:HX28,HX30,HX32)</f>
        <v>16306</v>
      </c>
      <c r="HY7" s="21">
        <f>SUM(HY9:HY13,HY15:HY19,HY21:HY25,HY27:HY28,HY30,HY32)</f>
        <v>7785</v>
      </c>
      <c r="HZ7" s="21">
        <f>SUM(HZ9:HZ13,HZ15:HZ19,HZ21:HZ25,HZ27:HZ28,HZ30,HZ32)</f>
        <v>8521</v>
      </c>
      <c r="IA7" s="21">
        <f>SUM(IA9:IA13,IA15:IA19,IA21:IA25,IA27:IA28,IA30,IA32)</f>
        <v>7907</v>
      </c>
      <c r="IB7" s="21">
        <f>SUM(IB9:IB13,IB15:IB19,IB21:IB25,IB27:IB28,IB30,IB32)</f>
        <v>3832</v>
      </c>
      <c r="IC7" s="21">
        <f>SUM(IC9:IC13,IC15:IC19,IC21:IC25,IC27:IC28,IC30,IC32)</f>
        <v>4075</v>
      </c>
      <c r="ID7" s="21">
        <f>SUM(ID9:ID13,ID15:ID19,ID21:ID25,ID27:ID28,ID30,ID32)</f>
        <v>1773</v>
      </c>
      <c r="IE7" s="21">
        <f>SUM(IE9:IE13,IE15:IE19,IE21:IE25,IE27:IE28,IE30,IE32)</f>
        <v>840</v>
      </c>
      <c r="IF7" s="21">
        <f>SUM(IF9:IF13,IF15:IF19,IF21:IF25,IF27:IF28,IF30,IF32)</f>
        <v>933</v>
      </c>
    </row>
    <row r="8" spans="1:240" s="4" customFormat="1" ht="12.75" customHeight="1">
      <c r="A8" s="3"/>
      <c r="B8" s="3"/>
      <c r="C8" s="3"/>
      <c r="D8" s="24"/>
      <c r="E8" s="10"/>
      <c r="F8" s="10"/>
      <c r="G8" s="10"/>
      <c r="H8" s="10"/>
      <c r="I8" s="10"/>
      <c r="J8" s="12"/>
      <c r="K8" s="10"/>
      <c r="L8" s="10"/>
      <c r="M8" s="3"/>
      <c r="N8" s="3"/>
      <c r="O8" s="3"/>
      <c r="P8" s="24"/>
      <c r="Q8" s="10"/>
      <c r="R8" s="10"/>
      <c r="S8" s="10"/>
      <c r="T8" s="10"/>
      <c r="U8" s="10"/>
      <c r="V8" s="10"/>
      <c r="W8" s="10"/>
      <c r="X8" s="10"/>
      <c r="Y8" s="3"/>
      <c r="Z8" s="3"/>
      <c r="AA8" s="3"/>
      <c r="AB8" s="24"/>
      <c r="AC8" s="10"/>
      <c r="AD8" s="10"/>
      <c r="AE8" s="10"/>
      <c r="AF8" s="10"/>
      <c r="AG8" s="10"/>
      <c r="AH8" s="10"/>
      <c r="AI8" s="10"/>
      <c r="AJ8" s="10"/>
      <c r="AK8" s="3"/>
      <c r="AL8" s="3"/>
      <c r="AM8" s="3"/>
      <c r="AN8" s="24"/>
      <c r="AO8" s="10"/>
      <c r="AP8" s="10"/>
      <c r="AQ8" s="12"/>
      <c r="AR8" s="10"/>
      <c r="AS8" s="10"/>
      <c r="AT8" s="12"/>
      <c r="AU8" s="10"/>
      <c r="AV8" s="10"/>
      <c r="AW8" s="3"/>
      <c r="AX8" s="3"/>
      <c r="AY8" s="3"/>
      <c r="AZ8" s="24"/>
      <c r="BA8" s="10"/>
      <c r="BB8" s="10"/>
      <c r="BC8" s="10"/>
      <c r="BD8" s="10"/>
      <c r="BE8" s="10"/>
      <c r="BF8" s="10"/>
      <c r="BG8" s="10"/>
      <c r="BH8" s="10"/>
      <c r="BI8" s="3"/>
      <c r="BJ8" s="3"/>
      <c r="BK8" s="3"/>
      <c r="BL8" s="24"/>
      <c r="BM8" s="10"/>
      <c r="BN8" s="10"/>
      <c r="BO8" s="10"/>
      <c r="BP8" s="10"/>
      <c r="BQ8" s="10"/>
      <c r="BR8" s="10"/>
      <c r="BS8" s="10"/>
      <c r="BT8" s="10"/>
      <c r="BU8" s="3"/>
      <c r="BV8" s="3"/>
      <c r="BW8" s="3"/>
      <c r="BX8" s="24"/>
      <c r="BY8" s="10"/>
      <c r="BZ8" s="10"/>
      <c r="CA8" s="10"/>
      <c r="CB8" s="10"/>
      <c r="CC8" s="10"/>
      <c r="CD8" s="10"/>
      <c r="CE8" s="10"/>
      <c r="CF8" s="10"/>
      <c r="CG8" s="3"/>
      <c r="CH8" s="3"/>
      <c r="CI8" s="3"/>
      <c r="CJ8" s="24"/>
      <c r="CK8" s="10"/>
      <c r="CL8" s="10"/>
      <c r="CM8" s="10"/>
      <c r="CN8" s="10"/>
      <c r="CO8" s="10"/>
      <c r="CP8" s="10"/>
      <c r="CQ8" s="10"/>
      <c r="CR8" s="10"/>
      <c r="CS8" s="3"/>
      <c r="CT8" s="3"/>
      <c r="CU8" s="3"/>
      <c r="CV8" s="24"/>
      <c r="CW8" s="10"/>
      <c r="CX8" s="10"/>
      <c r="CY8" s="10"/>
      <c r="CZ8" s="10"/>
      <c r="DA8" s="10"/>
      <c r="DB8" s="10"/>
      <c r="DC8" s="10"/>
      <c r="DD8" s="10"/>
      <c r="DE8" s="3"/>
      <c r="DF8" s="3"/>
      <c r="DG8" s="3"/>
      <c r="DH8" s="24"/>
      <c r="DI8" s="10"/>
      <c r="DJ8" s="10"/>
      <c r="DK8" s="10"/>
      <c r="DL8" s="10"/>
      <c r="DM8" s="10"/>
      <c r="DN8" s="10"/>
      <c r="DO8" s="10"/>
      <c r="DP8" s="10"/>
      <c r="DQ8" s="3"/>
      <c r="DR8" s="3"/>
      <c r="DS8" s="3"/>
      <c r="DT8" s="24"/>
      <c r="DU8" s="10"/>
      <c r="DV8" s="10"/>
      <c r="DW8" s="10"/>
      <c r="DX8" s="10"/>
      <c r="DY8" s="10"/>
      <c r="DZ8" s="10"/>
      <c r="EA8" s="10"/>
      <c r="EB8" s="10"/>
      <c r="EC8" s="3"/>
      <c r="ED8" s="3"/>
      <c r="EE8" s="3"/>
      <c r="EF8" s="24"/>
      <c r="EG8" s="10"/>
      <c r="EH8" s="10"/>
      <c r="EI8" s="10"/>
      <c r="EJ8" s="10"/>
      <c r="EK8" s="10"/>
      <c r="EL8" s="10"/>
      <c r="EM8" s="10"/>
      <c r="EN8" s="10"/>
      <c r="EO8" s="3"/>
      <c r="EP8" s="3"/>
      <c r="EQ8" s="3"/>
      <c r="ER8" s="24"/>
      <c r="ES8" s="10"/>
      <c r="ET8" s="10"/>
      <c r="EU8" s="10"/>
      <c r="EV8" s="10"/>
      <c r="EW8" s="10"/>
      <c r="EX8" s="10"/>
      <c r="EY8" s="10"/>
      <c r="EZ8" s="10"/>
      <c r="FA8" s="3"/>
      <c r="FB8" s="3"/>
      <c r="FC8" s="3"/>
      <c r="FD8" s="24"/>
      <c r="FE8" s="10"/>
      <c r="FF8" s="10"/>
      <c r="FG8" s="10"/>
      <c r="FH8" s="10"/>
      <c r="FI8" s="10"/>
      <c r="FJ8" s="10"/>
      <c r="FK8" s="10"/>
      <c r="FL8" s="10"/>
      <c r="FM8" s="3"/>
      <c r="FN8" s="3"/>
      <c r="FO8" s="3"/>
      <c r="FP8" s="24">
        <f>SUM(FQ8:FR8)</f>
        <v>0</v>
      </c>
      <c r="FQ8" s="10">
        <f>FT8</f>
        <v>0</v>
      </c>
      <c r="FR8" s="10">
        <f>FU8</f>
        <v>0</v>
      </c>
      <c r="FS8" s="12">
        <f>SUM(FT8:FU8)</f>
        <v>0</v>
      </c>
      <c r="FT8" s="10">
        <f>FW8</f>
        <v>0</v>
      </c>
      <c r="FU8" s="10">
        <f>FX8</f>
        <v>0</v>
      </c>
      <c r="FV8" s="12">
        <f>SUM(FW8:FX8)</f>
        <v>0</v>
      </c>
      <c r="FW8" s="10"/>
      <c r="FX8" s="10"/>
      <c r="FY8" s="3"/>
      <c r="FZ8" s="3"/>
      <c r="GA8" s="3"/>
      <c r="GB8" s="24">
        <f>SUM(GC8:GD8)</f>
        <v>0</v>
      </c>
      <c r="GC8" s="10"/>
      <c r="GD8" s="10"/>
      <c r="GE8" s="10">
        <f>SUM(GF8:GG8)</f>
        <v>0</v>
      </c>
      <c r="GF8" s="10"/>
      <c r="GG8" s="10"/>
      <c r="GH8" s="10"/>
      <c r="GI8" s="10"/>
      <c r="GJ8" s="10"/>
      <c r="GK8" s="3"/>
      <c r="GL8" s="3"/>
      <c r="GM8" s="3"/>
      <c r="GN8" s="24">
        <f>SUM(GO8:GP8)</f>
        <v>0</v>
      </c>
      <c r="GO8" s="10"/>
      <c r="GP8" s="10"/>
      <c r="GQ8" s="10"/>
      <c r="GR8" s="10"/>
      <c r="GS8" s="10"/>
      <c r="GT8" s="10"/>
      <c r="GU8" s="10"/>
      <c r="GV8" s="10"/>
      <c r="GW8" s="3"/>
      <c r="GX8" s="3"/>
      <c r="GY8" s="3"/>
      <c r="GZ8" s="24"/>
      <c r="HA8" s="10"/>
      <c r="HB8" s="10"/>
      <c r="HC8" s="10"/>
      <c r="HD8" s="10"/>
      <c r="HE8" s="10"/>
      <c r="HF8" s="10"/>
      <c r="HG8" s="10"/>
      <c r="HH8" s="10"/>
      <c r="HI8" s="3"/>
      <c r="HJ8" s="3"/>
      <c r="HK8" s="3"/>
      <c r="HL8" s="24"/>
      <c r="HM8" s="10"/>
      <c r="HN8" s="10"/>
      <c r="HO8" s="10"/>
      <c r="HP8" s="10"/>
      <c r="HQ8" s="10"/>
      <c r="HR8" s="10"/>
      <c r="HS8" s="10"/>
      <c r="HT8" s="10"/>
      <c r="HU8" s="3"/>
      <c r="HV8" s="3"/>
      <c r="HW8" s="3"/>
      <c r="HX8" s="24"/>
      <c r="HY8" s="10"/>
      <c r="HZ8" s="10"/>
      <c r="IA8" s="10"/>
      <c r="IB8" s="10"/>
      <c r="IC8" s="10"/>
      <c r="ID8" s="10"/>
      <c r="IE8" s="10"/>
      <c r="IF8" s="10"/>
    </row>
    <row r="9" spans="1:240" s="4" customFormat="1" ht="12.75" customHeight="1">
      <c r="A9" s="3"/>
      <c r="B9" s="5" t="s">
        <v>48</v>
      </c>
      <c r="C9" s="3" t="s">
        <v>49</v>
      </c>
      <c r="D9" s="24">
        <f>SUM(E9:F9)</f>
        <v>129598</v>
      </c>
      <c r="E9" s="10">
        <v>66339</v>
      </c>
      <c r="F9" s="10">
        <v>63259</v>
      </c>
      <c r="G9" s="10">
        <f>SUM(H9:I9)</f>
        <v>82378</v>
      </c>
      <c r="H9" s="10">
        <v>42022</v>
      </c>
      <c r="I9" s="10">
        <v>40356</v>
      </c>
      <c r="J9" s="12">
        <f>SUM(K9:L9)</f>
        <v>47220</v>
      </c>
      <c r="K9" s="12">
        <v>24317</v>
      </c>
      <c r="L9" s="12">
        <v>22903</v>
      </c>
      <c r="M9" s="3"/>
      <c r="N9" s="5" t="s">
        <v>48</v>
      </c>
      <c r="O9" s="3" t="s">
        <v>49</v>
      </c>
      <c r="P9" s="24">
        <f>SUM(Q9:R9)</f>
        <v>5727</v>
      </c>
      <c r="Q9" s="12">
        <v>2941</v>
      </c>
      <c r="R9" s="12">
        <v>2786</v>
      </c>
      <c r="S9" s="10">
        <f>SUM(T9:U9)</f>
        <v>4495</v>
      </c>
      <c r="T9" s="10">
        <v>2275</v>
      </c>
      <c r="U9" s="10">
        <v>2220</v>
      </c>
      <c r="V9" s="10">
        <f>SUM(W9:X9)</f>
        <v>3435</v>
      </c>
      <c r="W9" s="10">
        <v>1748</v>
      </c>
      <c r="X9" s="10">
        <v>1687</v>
      </c>
      <c r="Y9" s="3"/>
      <c r="Z9" s="5" t="s">
        <v>48</v>
      </c>
      <c r="AA9" s="3" t="s">
        <v>49</v>
      </c>
      <c r="AB9" s="24">
        <f>SUM(AC9:AD9)</f>
        <v>2391</v>
      </c>
      <c r="AC9" s="10">
        <v>1169</v>
      </c>
      <c r="AD9" s="10">
        <v>1222</v>
      </c>
      <c r="AE9" s="10">
        <f>SUM(AF9:AG9)</f>
        <v>2617</v>
      </c>
      <c r="AF9" s="10">
        <v>1312</v>
      </c>
      <c r="AG9" s="10">
        <v>1305</v>
      </c>
      <c r="AH9" s="10">
        <f>SUM(AI9:AJ9)</f>
        <v>3777</v>
      </c>
      <c r="AI9" s="10">
        <v>1940</v>
      </c>
      <c r="AJ9" s="10">
        <v>1837</v>
      </c>
      <c r="AK9" s="3"/>
      <c r="AL9" s="5" t="s">
        <v>48</v>
      </c>
      <c r="AM9" s="3" t="s">
        <v>49</v>
      </c>
      <c r="AN9" s="24">
        <f>SUM(AO9:AP9)</f>
        <v>465</v>
      </c>
      <c r="AO9" s="10">
        <v>219</v>
      </c>
      <c r="AP9" s="10">
        <v>246</v>
      </c>
      <c r="AQ9" s="12">
        <f>SUM(AR9:AS9)</f>
        <v>1471</v>
      </c>
      <c r="AR9" s="10">
        <v>731</v>
      </c>
      <c r="AS9" s="10">
        <v>740</v>
      </c>
      <c r="AT9" s="12">
        <f>SUM(AU9:AV9)</f>
        <v>1182</v>
      </c>
      <c r="AU9" s="10">
        <v>597</v>
      </c>
      <c r="AV9" s="10">
        <v>585</v>
      </c>
      <c r="AW9" s="3"/>
      <c r="AX9" s="5" t="s">
        <v>48</v>
      </c>
      <c r="AY9" s="3" t="s">
        <v>49</v>
      </c>
      <c r="AZ9" s="24">
        <f>SUM(BA9:BB9)</f>
        <v>635</v>
      </c>
      <c r="BA9" s="10">
        <v>343</v>
      </c>
      <c r="BB9" s="10">
        <v>292</v>
      </c>
      <c r="BC9" s="10">
        <f>SUM(BD9:BE9)</f>
        <v>1198</v>
      </c>
      <c r="BD9" s="10">
        <v>598</v>
      </c>
      <c r="BE9" s="10">
        <v>600</v>
      </c>
      <c r="BF9" s="10">
        <f>SUM(BG9:BH9)</f>
        <v>2743</v>
      </c>
      <c r="BG9" s="10">
        <v>1390</v>
      </c>
      <c r="BH9" s="10">
        <v>1353</v>
      </c>
      <c r="BI9" s="3"/>
      <c r="BJ9" s="5" t="s">
        <v>48</v>
      </c>
      <c r="BK9" s="3" t="s">
        <v>49</v>
      </c>
      <c r="BL9" s="24">
        <f>SUM(BM9:BN9)</f>
        <v>1881</v>
      </c>
      <c r="BM9" s="10">
        <v>996</v>
      </c>
      <c r="BN9" s="10">
        <v>885</v>
      </c>
      <c r="BO9" s="10">
        <f>SUM(BP9:BQ9)</f>
        <v>632</v>
      </c>
      <c r="BP9" s="10">
        <v>356</v>
      </c>
      <c r="BQ9" s="10">
        <v>276</v>
      </c>
      <c r="BR9" s="10">
        <f>SUM(BS9:BT9)</f>
        <v>3220</v>
      </c>
      <c r="BS9" s="10">
        <v>1649</v>
      </c>
      <c r="BT9" s="10">
        <v>1571</v>
      </c>
      <c r="BU9" s="3"/>
      <c r="BV9" s="5" t="s">
        <v>48</v>
      </c>
      <c r="BW9" s="3" t="s">
        <v>49</v>
      </c>
      <c r="BX9" s="24">
        <f>SUM(BY9:BZ9)</f>
        <v>275</v>
      </c>
      <c r="BY9" s="10">
        <v>137</v>
      </c>
      <c r="BZ9" s="10">
        <v>138</v>
      </c>
      <c r="CA9" s="10">
        <f>SUM(CB9:CC9)</f>
        <v>4582</v>
      </c>
      <c r="CB9" s="10">
        <v>2407</v>
      </c>
      <c r="CC9" s="10">
        <v>2175</v>
      </c>
      <c r="CD9" s="10">
        <f>SUM(CE9:CF9)</f>
        <v>1305</v>
      </c>
      <c r="CE9" s="10">
        <v>674</v>
      </c>
      <c r="CF9" s="10">
        <v>631</v>
      </c>
      <c r="CG9" s="3"/>
      <c r="CH9" s="5" t="s">
        <v>48</v>
      </c>
      <c r="CI9" s="3" t="s">
        <v>49</v>
      </c>
      <c r="CJ9" s="24">
        <f>SUM(CK9:CL9)</f>
        <v>102</v>
      </c>
      <c r="CK9" s="10">
        <v>54</v>
      </c>
      <c r="CL9" s="10">
        <v>48</v>
      </c>
      <c r="CM9" s="10">
        <f>SUM(CN9:CO9)</f>
        <v>90</v>
      </c>
      <c r="CN9" s="10">
        <v>47</v>
      </c>
      <c r="CO9" s="10">
        <v>43</v>
      </c>
      <c r="CP9" s="10">
        <f>SUM(CQ9:CR9)</f>
        <v>13</v>
      </c>
      <c r="CQ9" s="10">
        <v>4</v>
      </c>
      <c r="CR9" s="10">
        <v>9</v>
      </c>
      <c r="CS9" s="3"/>
      <c r="CT9" s="5" t="s">
        <v>48</v>
      </c>
      <c r="CU9" s="3" t="s">
        <v>49</v>
      </c>
      <c r="CV9" s="24">
        <f>SUM(CW9:CX9)</f>
        <v>1152</v>
      </c>
      <c r="CW9" s="10">
        <v>623</v>
      </c>
      <c r="CX9" s="10">
        <v>529</v>
      </c>
      <c r="CY9" s="10">
        <f>SUM(CZ9:DA9)</f>
        <v>467</v>
      </c>
      <c r="CZ9" s="10">
        <v>244</v>
      </c>
      <c r="DA9" s="10">
        <v>223</v>
      </c>
      <c r="DB9" s="10">
        <f>SUM(DC9:DD9)</f>
        <v>1925</v>
      </c>
      <c r="DC9" s="10">
        <v>996</v>
      </c>
      <c r="DD9" s="10">
        <v>929</v>
      </c>
      <c r="DE9" s="3"/>
      <c r="DF9" s="5" t="s">
        <v>48</v>
      </c>
      <c r="DG9" s="3" t="s">
        <v>49</v>
      </c>
      <c r="DH9" s="24">
        <f>SUM(DI9:DJ9)</f>
        <v>171</v>
      </c>
      <c r="DI9" s="12">
        <v>82</v>
      </c>
      <c r="DJ9" s="12">
        <v>89</v>
      </c>
      <c r="DK9" s="10">
        <f>SUM(DL9:DM9)</f>
        <v>2000</v>
      </c>
      <c r="DL9" s="10">
        <v>1032</v>
      </c>
      <c r="DM9" s="10">
        <v>968</v>
      </c>
      <c r="DN9" s="10">
        <f>SUM(DO9:DP9)</f>
        <v>1149</v>
      </c>
      <c r="DO9" s="10">
        <v>604</v>
      </c>
      <c r="DP9" s="10">
        <v>545</v>
      </c>
      <c r="DQ9" s="3"/>
      <c r="DR9" s="5" t="s">
        <v>48</v>
      </c>
      <c r="DS9" s="3" t="s">
        <v>49</v>
      </c>
      <c r="DT9" s="24">
        <f>SUM(DU9:DV9)</f>
        <v>150</v>
      </c>
      <c r="DU9" s="10">
        <v>66</v>
      </c>
      <c r="DV9" s="10">
        <v>84</v>
      </c>
      <c r="DW9" s="10">
        <f>SUM(DX9:DY9)</f>
        <v>142</v>
      </c>
      <c r="DX9" s="10">
        <v>66</v>
      </c>
      <c r="DY9" s="10">
        <v>76</v>
      </c>
      <c r="DZ9" s="10">
        <f>SUM(EA9:EB9)</f>
        <v>456</v>
      </c>
      <c r="EA9" s="10">
        <v>213</v>
      </c>
      <c r="EB9" s="10">
        <v>243</v>
      </c>
      <c r="EC9" s="3"/>
      <c r="ED9" s="5" t="s">
        <v>48</v>
      </c>
      <c r="EE9" s="3" t="s">
        <v>49</v>
      </c>
      <c r="EF9" s="24">
        <f>SUM(EG9:EH9)</f>
        <v>1085</v>
      </c>
      <c r="EG9" s="10">
        <v>553</v>
      </c>
      <c r="EH9" s="10">
        <v>532</v>
      </c>
      <c r="EI9" s="10">
        <f>SUM(EJ9:EK9)</f>
        <v>474</v>
      </c>
      <c r="EJ9" s="10">
        <v>253</v>
      </c>
      <c r="EK9" s="10">
        <v>221</v>
      </c>
      <c r="EL9" s="10">
        <f>SUM(EM9:EN9)</f>
        <v>806</v>
      </c>
      <c r="EM9" s="10">
        <v>406</v>
      </c>
      <c r="EN9" s="10">
        <v>400</v>
      </c>
      <c r="EO9" s="3"/>
      <c r="EP9" s="5" t="s">
        <v>48</v>
      </c>
      <c r="EQ9" s="3" t="s">
        <v>49</v>
      </c>
      <c r="ER9" s="24">
        <f>SUM(ES9:ET9)</f>
        <v>143</v>
      </c>
      <c r="ES9" s="12">
        <v>67</v>
      </c>
      <c r="ET9" s="12">
        <v>76</v>
      </c>
      <c r="EU9" s="10">
        <f>SUM(EV9:EW9)</f>
        <v>3680</v>
      </c>
      <c r="EV9" s="10">
        <v>1930</v>
      </c>
      <c r="EW9" s="10">
        <v>1750</v>
      </c>
      <c r="EX9" s="10">
        <f>SUM(EY9:EZ9)</f>
        <v>427</v>
      </c>
      <c r="EY9" s="10">
        <v>239</v>
      </c>
      <c r="EZ9" s="10">
        <v>188</v>
      </c>
      <c r="FA9" s="3"/>
      <c r="FB9" s="5" t="s">
        <v>48</v>
      </c>
      <c r="FC9" s="3" t="s">
        <v>49</v>
      </c>
      <c r="FD9" s="24">
        <f>SUM(FE9:FF9)</f>
        <v>900</v>
      </c>
      <c r="FE9" s="10">
        <v>463</v>
      </c>
      <c r="FF9" s="10">
        <v>437</v>
      </c>
      <c r="FG9" s="10">
        <f>SUM(FH9:FI9)</f>
        <v>737</v>
      </c>
      <c r="FH9" s="10">
        <v>387</v>
      </c>
      <c r="FI9" s="10">
        <v>350</v>
      </c>
      <c r="FJ9" s="10">
        <f>SUM(FK9:FL9)</f>
        <v>192</v>
      </c>
      <c r="FK9" s="10">
        <v>100</v>
      </c>
      <c r="FL9" s="10">
        <v>92</v>
      </c>
      <c r="FM9" s="3"/>
      <c r="FN9" s="5" t="s">
        <v>48</v>
      </c>
      <c r="FO9" s="3" t="s">
        <v>49</v>
      </c>
      <c r="FP9" s="24">
        <f>SUM(FQ9:FR9)</f>
        <v>775</v>
      </c>
      <c r="FQ9" s="10">
        <v>407</v>
      </c>
      <c r="FR9" s="10">
        <v>368</v>
      </c>
      <c r="FS9" s="12">
        <f>SUM(FT9:FU9)</f>
        <v>775</v>
      </c>
      <c r="FT9" s="10">
        <v>407</v>
      </c>
      <c r="FU9" s="10">
        <v>368</v>
      </c>
      <c r="FV9" s="12">
        <f>SUM(FW9:FX9)</f>
        <v>3255</v>
      </c>
      <c r="FW9" s="10">
        <v>1691</v>
      </c>
      <c r="FX9" s="10">
        <v>1564</v>
      </c>
      <c r="FY9" s="3"/>
      <c r="FZ9" s="5" t="s">
        <v>48</v>
      </c>
      <c r="GA9" s="3" t="s">
        <v>49</v>
      </c>
      <c r="GB9" s="24">
        <f>SUM(GC9:GD9)</f>
        <v>461</v>
      </c>
      <c r="GC9" s="10">
        <v>238</v>
      </c>
      <c r="GD9" s="10">
        <v>223</v>
      </c>
      <c r="GE9" s="10">
        <f>SUM(GF9:GG9)</f>
        <v>529</v>
      </c>
      <c r="GF9" s="10">
        <v>263</v>
      </c>
      <c r="GG9" s="10">
        <v>266</v>
      </c>
      <c r="GH9" s="10">
        <f>SUM(GI9:GJ9)</f>
        <v>264</v>
      </c>
      <c r="GI9" s="10">
        <v>144</v>
      </c>
      <c r="GJ9" s="10">
        <v>120</v>
      </c>
      <c r="GK9" s="3"/>
      <c r="GL9" s="5" t="s">
        <v>48</v>
      </c>
      <c r="GM9" s="3" t="s">
        <v>49</v>
      </c>
      <c r="GN9" s="24">
        <f>SUM(GO9:GP9)</f>
        <v>51</v>
      </c>
      <c r="GO9" s="10">
        <v>25</v>
      </c>
      <c r="GP9" s="10">
        <v>26</v>
      </c>
      <c r="GQ9" s="10">
        <f>SUM(GR9:GS9)</f>
        <v>165</v>
      </c>
      <c r="GR9" s="10">
        <v>86</v>
      </c>
      <c r="GS9" s="10">
        <v>79</v>
      </c>
      <c r="GT9" s="10">
        <f>SUM(GU9:GV9)</f>
        <v>2430</v>
      </c>
      <c r="GU9" s="10">
        <v>1253</v>
      </c>
      <c r="GV9" s="10">
        <v>1177</v>
      </c>
      <c r="GW9" s="3"/>
      <c r="GX9" s="5" t="s">
        <v>48</v>
      </c>
      <c r="GY9" s="3" t="s">
        <v>49</v>
      </c>
      <c r="GZ9" s="24">
        <f>SUM(HA9:HB9)</f>
        <v>498</v>
      </c>
      <c r="HA9" s="10">
        <v>264</v>
      </c>
      <c r="HB9" s="10">
        <v>234</v>
      </c>
      <c r="HC9" s="10">
        <f>SUM(HD9:HE9)</f>
        <v>77</v>
      </c>
      <c r="HD9" s="10">
        <v>39</v>
      </c>
      <c r="HE9" s="10">
        <v>38</v>
      </c>
      <c r="HF9" s="10">
        <f>SUM(HG9:HH9)</f>
        <v>1253</v>
      </c>
      <c r="HG9" s="10">
        <v>630</v>
      </c>
      <c r="HH9" s="10">
        <v>623</v>
      </c>
      <c r="HI9" s="3"/>
      <c r="HJ9" s="5" t="s">
        <v>48</v>
      </c>
      <c r="HK9" s="3" t="s">
        <v>49</v>
      </c>
      <c r="HL9" s="24">
        <f>SUM(HM9:HN9)</f>
        <v>137</v>
      </c>
      <c r="HM9" s="10">
        <v>76</v>
      </c>
      <c r="HN9" s="10">
        <v>61</v>
      </c>
      <c r="HO9" s="10">
        <f>SUM(HP9:HQ9)</f>
        <v>144</v>
      </c>
      <c r="HP9" s="10">
        <v>76</v>
      </c>
      <c r="HQ9" s="10">
        <v>68</v>
      </c>
      <c r="HR9" s="10">
        <f>SUM(HS9:HT9)</f>
        <v>281</v>
      </c>
      <c r="HS9" s="10">
        <v>147</v>
      </c>
      <c r="HT9" s="10">
        <v>134</v>
      </c>
      <c r="HU9" s="3"/>
      <c r="HV9" s="5" t="s">
        <v>48</v>
      </c>
      <c r="HW9" s="3" t="s">
        <v>49</v>
      </c>
      <c r="HX9" s="24">
        <f>SUM(HY9:HZ9)</f>
        <v>1068</v>
      </c>
      <c r="HY9" s="10">
        <v>542</v>
      </c>
      <c r="HZ9" s="10">
        <v>526</v>
      </c>
      <c r="IA9" s="10">
        <f>SUM(IB9:IC9)</f>
        <v>547</v>
      </c>
      <c r="IB9" s="10">
        <v>266</v>
      </c>
      <c r="IC9" s="10">
        <v>281</v>
      </c>
      <c r="ID9" s="10">
        <f>SUM(IE9:IF9)</f>
        <v>102</v>
      </c>
      <c r="IE9" s="10">
        <v>50</v>
      </c>
      <c r="IF9" s="10">
        <v>52</v>
      </c>
    </row>
    <row r="10" spans="1:240" s="4" customFormat="1" ht="12.75" customHeight="1">
      <c r="A10" s="3"/>
      <c r="B10" s="5" t="s">
        <v>50</v>
      </c>
      <c r="C10" s="3"/>
      <c r="D10" s="24">
        <v>161163</v>
      </c>
      <c r="E10" s="10">
        <v>82704</v>
      </c>
      <c r="F10" s="10">
        <v>78459</v>
      </c>
      <c r="G10" s="10">
        <f aca="true" t="shared" si="11" ref="G10:G32">SUM(H10:I10)</f>
        <v>102894</v>
      </c>
      <c r="H10" s="10">
        <v>52878</v>
      </c>
      <c r="I10" s="10">
        <v>50016</v>
      </c>
      <c r="J10" s="12">
        <f aca="true" t="shared" si="12" ref="J10:J32">SUM(K10:L10)</f>
        <v>58269</v>
      </c>
      <c r="K10" s="12">
        <v>29826</v>
      </c>
      <c r="L10" s="12">
        <v>28443</v>
      </c>
      <c r="M10" s="3"/>
      <c r="N10" s="5" t="s">
        <v>50</v>
      </c>
      <c r="O10" s="3"/>
      <c r="P10" s="24">
        <f aca="true" t="shared" si="13" ref="P10:P31">SUM(Q10:R10)</f>
        <v>7093</v>
      </c>
      <c r="Q10" s="12">
        <v>3655</v>
      </c>
      <c r="R10" s="12">
        <v>3438</v>
      </c>
      <c r="S10" s="10">
        <f aca="true" t="shared" si="14" ref="S10:S31">SUM(T10:U10)</f>
        <v>5320</v>
      </c>
      <c r="T10" s="10">
        <v>2743</v>
      </c>
      <c r="U10" s="10">
        <v>2577</v>
      </c>
      <c r="V10" s="10">
        <f aca="true" t="shared" si="15" ref="V10:V31">SUM(W10:X10)</f>
        <v>4119</v>
      </c>
      <c r="W10" s="10">
        <v>2121</v>
      </c>
      <c r="X10" s="10">
        <v>1998</v>
      </c>
      <c r="Y10" s="3"/>
      <c r="Z10" s="5" t="s">
        <v>50</v>
      </c>
      <c r="AA10" s="3"/>
      <c r="AB10" s="24">
        <f aca="true" t="shared" si="16" ref="AB10:AB31">SUM(AC10:AD10)</f>
        <v>2813</v>
      </c>
      <c r="AC10" s="10">
        <v>1485</v>
      </c>
      <c r="AD10" s="10">
        <v>1328</v>
      </c>
      <c r="AE10" s="10">
        <f aca="true" t="shared" si="17" ref="AE10:AE31">SUM(AF10:AG10)</f>
        <v>3268</v>
      </c>
      <c r="AF10" s="10">
        <v>1683</v>
      </c>
      <c r="AG10" s="10">
        <v>1585</v>
      </c>
      <c r="AH10" s="10">
        <f aca="true" t="shared" si="18" ref="AH10:AH31">SUM(AI10:AJ10)</f>
        <v>4886</v>
      </c>
      <c r="AI10" s="10">
        <v>2480</v>
      </c>
      <c r="AJ10" s="10">
        <v>2406</v>
      </c>
      <c r="AK10" s="3"/>
      <c r="AL10" s="5" t="s">
        <v>50</v>
      </c>
      <c r="AM10" s="3"/>
      <c r="AN10" s="24">
        <f aca="true" t="shared" si="19" ref="AN10:AN31">SUM(AO10:AP10)</f>
        <v>723</v>
      </c>
      <c r="AO10" s="10">
        <v>376</v>
      </c>
      <c r="AP10" s="10">
        <v>347</v>
      </c>
      <c r="AQ10" s="12">
        <f aca="true" t="shared" si="20" ref="AQ10:AQ31">SUM(AR10:AS10)</f>
        <v>1808</v>
      </c>
      <c r="AR10" s="10">
        <v>893</v>
      </c>
      <c r="AS10" s="10">
        <v>915</v>
      </c>
      <c r="AT10" s="12">
        <f aca="true" t="shared" si="21" ref="AT10:AT31">SUM(AU10:AV10)</f>
        <v>1710</v>
      </c>
      <c r="AU10" s="10">
        <v>887</v>
      </c>
      <c r="AV10" s="10">
        <v>823</v>
      </c>
      <c r="AW10" s="3"/>
      <c r="AX10" s="5" t="s">
        <v>50</v>
      </c>
      <c r="AY10" s="3"/>
      <c r="AZ10" s="24">
        <f aca="true" t="shared" si="22" ref="AZ10:AZ31">SUM(BA10:BB10)</f>
        <v>711</v>
      </c>
      <c r="BA10" s="10">
        <v>367</v>
      </c>
      <c r="BB10" s="10">
        <v>344</v>
      </c>
      <c r="BC10" s="10">
        <f aca="true" t="shared" si="23" ref="BC10:BC32">SUM(BD10:BE10)</f>
        <v>1529</v>
      </c>
      <c r="BD10" s="10">
        <v>762</v>
      </c>
      <c r="BE10" s="10">
        <v>767</v>
      </c>
      <c r="BF10" s="10">
        <f aca="true" t="shared" si="24" ref="BF10:BF31">SUM(BG10:BH10)</f>
        <v>3264</v>
      </c>
      <c r="BG10" s="10">
        <v>1642</v>
      </c>
      <c r="BH10" s="10">
        <v>1622</v>
      </c>
      <c r="BI10" s="3"/>
      <c r="BJ10" s="5" t="s">
        <v>50</v>
      </c>
      <c r="BK10" s="3"/>
      <c r="BL10" s="24">
        <f aca="true" t="shared" si="25" ref="BL10:BL31">SUM(BM10:BN10)</f>
        <v>2272</v>
      </c>
      <c r="BM10" s="10">
        <v>1156</v>
      </c>
      <c r="BN10" s="10">
        <v>1116</v>
      </c>
      <c r="BO10" s="10">
        <f aca="true" t="shared" si="26" ref="BO10:BO31">SUM(BP10:BQ10)</f>
        <v>803</v>
      </c>
      <c r="BP10" s="10">
        <v>419</v>
      </c>
      <c r="BQ10" s="10">
        <v>384</v>
      </c>
      <c r="BR10" s="10">
        <f aca="true" t="shared" si="27" ref="BR10:BR31">SUM(BS10:BT10)</f>
        <v>4272</v>
      </c>
      <c r="BS10" s="10">
        <v>2221</v>
      </c>
      <c r="BT10" s="10">
        <v>2051</v>
      </c>
      <c r="BU10" s="3"/>
      <c r="BV10" s="5" t="s">
        <v>50</v>
      </c>
      <c r="BW10" s="3"/>
      <c r="BX10" s="24">
        <f aca="true" t="shared" si="28" ref="BX10:BX32">SUM(BY10:BZ10)</f>
        <v>398</v>
      </c>
      <c r="BY10" s="10">
        <v>202</v>
      </c>
      <c r="BZ10" s="10">
        <v>196</v>
      </c>
      <c r="CA10" s="10">
        <f aca="true" t="shared" si="29" ref="CA10:CA31">SUM(CB10:CC10)</f>
        <v>5964</v>
      </c>
      <c r="CB10" s="10">
        <v>3037</v>
      </c>
      <c r="CC10" s="10">
        <v>2927</v>
      </c>
      <c r="CD10" s="10">
        <f aca="true" t="shared" si="30" ref="CD10:CD31">SUM(CE10:CF10)</f>
        <v>1655</v>
      </c>
      <c r="CE10" s="10">
        <v>875</v>
      </c>
      <c r="CF10" s="10">
        <v>780</v>
      </c>
      <c r="CG10" s="3"/>
      <c r="CH10" s="5" t="s">
        <v>50</v>
      </c>
      <c r="CI10" s="3"/>
      <c r="CJ10" s="24">
        <f aca="true" t="shared" si="31" ref="CJ10:CJ31">SUM(CK10:CL10)</f>
        <v>140</v>
      </c>
      <c r="CK10" s="10">
        <v>64</v>
      </c>
      <c r="CL10" s="10">
        <v>76</v>
      </c>
      <c r="CM10" s="10">
        <f aca="true" t="shared" si="32" ref="CM10:CM31">SUM(CN10:CO10)</f>
        <v>104</v>
      </c>
      <c r="CN10" s="10">
        <v>50</v>
      </c>
      <c r="CO10" s="10">
        <v>54</v>
      </c>
      <c r="CP10" s="10">
        <f aca="true" t="shared" si="33" ref="CP10:CP31">SUM(CQ10:CR10)</f>
        <v>13</v>
      </c>
      <c r="CQ10" s="10">
        <v>9</v>
      </c>
      <c r="CR10" s="10">
        <v>4</v>
      </c>
      <c r="CS10" s="3"/>
      <c r="CT10" s="5" t="s">
        <v>50</v>
      </c>
      <c r="CU10" s="3"/>
      <c r="CV10" s="24">
        <f aca="true" t="shared" si="34" ref="CV10:CV31">SUM(CW10:CX10)</f>
        <v>1157</v>
      </c>
      <c r="CW10" s="10">
        <v>583</v>
      </c>
      <c r="CX10" s="10">
        <v>574</v>
      </c>
      <c r="CY10" s="10">
        <f aca="true" t="shared" si="35" ref="CY10:CY31">SUM(CZ10:DA10)</f>
        <v>561</v>
      </c>
      <c r="CZ10" s="10">
        <v>280</v>
      </c>
      <c r="DA10" s="10">
        <v>281</v>
      </c>
      <c r="DB10" s="10">
        <f aca="true" t="shared" si="36" ref="DB10:DB32">SUM(DC10:DD10)</f>
        <v>2272</v>
      </c>
      <c r="DC10" s="10">
        <v>1197</v>
      </c>
      <c r="DD10" s="10">
        <v>1075</v>
      </c>
      <c r="DE10" s="3"/>
      <c r="DF10" s="5" t="s">
        <v>50</v>
      </c>
      <c r="DG10" s="3"/>
      <c r="DH10" s="24">
        <f aca="true" t="shared" si="37" ref="DH10:DH31">SUM(DI10:DJ10)</f>
        <v>220</v>
      </c>
      <c r="DI10" s="12">
        <v>114</v>
      </c>
      <c r="DJ10" s="12">
        <v>106</v>
      </c>
      <c r="DK10" s="10">
        <f aca="true" t="shared" si="38" ref="DK10:DK31">SUM(DL10:DM10)</f>
        <v>2460</v>
      </c>
      <c r="DL10" s="10">
        <v>1257</v>
      </c>
      <c r="DM10" s="10">
        <v>1203</v>
      </c>
      <c r="DN10" s="10">
        <f aca="true" t="shared" si="39" ref="DN10:DN31">SUM(DO10:DP10)</f>
        <v>1442</v>
      </c>
      <c r="DO10" s="10">
        <v>736</v>
      </c>
      <c r="DP10" s="10">
        <v>706</v>
      </c>
      <c r="DQ10" s="3"/>
      <c r="DR10" s="5" t="s">
        <v>50</v>
      </c>
      <c r="DS10" s="3"/>
      <c r="DT10" s="24">
        <f aca="true" t="shared" si="40" ref="DT10:DT31">SUM(DU10:DV10)</f>
        <v>216</v>
      </c>
      <c r="DU10" s="10">
        <v>104</v>
      </c>
      <c r="DV10" s="10">
        <v>112</v>
      </c>
      <c r="DW10" s="10">
        <f>SUM(DX10:DY10)</f>
        <v>110</v>
      </c>
      <c r="DX10" s="10">
        <v>56</v>
      </c>
      <c r="DY10" s="10">
        <v>54</v>
      </c>
      <c r="DZ10" s="10">
        <f>SUM(EA10:EB10)</f>
        <v>560</v>
      </c>
      <c r="EA10" s="10">
        <v>289</v>
      </c>
      <c r="EB10" s="10">
        <v>271</v>
      </c>
      <c r="EC10" s="3"/>
      <c r="ED10" s="5" t="s">
        <v>50</v>
      </c>
      <c r="EE10" s="3"/>
      <c r="EF10" s="24">
        <f>SUM(EG10:EH10)</f>
        <v>1282</v>
      </c>
      <c r="EG10" s="10">
        <v>663</v>
      </c>
      <c r="EH10" s="10">
        <v>619</v>
      </c>
      <c r="EI10" s="10">
        <f>SUM(EJ10:EK10)</f>
        <v>592</v>
      </c>
      <c r="EJ10" s="10">
        <v>297</v>
      </c>
      <c r="EK10" s="10">
        <v>295</v>
      </c>
      <c r="EL10" s="10">
        <f>SUM(EM10:EN10)</f>
        <v>934</v>
      </c>
      <c r="EM10" s="10">
        <v>499</v>
      </c>
      <c r="EN10" s="10">
        <v>435</v>
      </c>
      <c r="EO10" s="3"/>
      <c r="EP10" s="5" t="s">
        <v>50</v>
      </c>
      <c r="EQ10" s="3"/>
      <c r="ER10" s="24">
        <f>SUM(ES10:ET10)</f>
        <v>178</v>
      </c>
      <c r="ES10" s="12">
        <v>85</v>
      </c>
      <c r="ET10" s="12">
        <v>93</v>
      </c>
      <c r="EU10" s="10">
        <f>SUM(EV10:EW10)</f>
        <v>4434</v>
      </c>
      <c r="EV10" s="10">
        <v>2245</v>
      </c>
      <c r="EW10" s="10">
        <v>2189</v>
      </c>
      <c r="EX10" s="10">
        <f>SUM(EY10:EZ10)</f>
        <v>528</v>
      </c>
      <c r="EY10" s="10">
        <v>273</v>
      </c>
      <c r="EZ10" s="10">
        <v>255</v>
      </c>
      <c r="FA10" s="3"/>
      <c r="FB10" s="5" t="s">
        <v>50</v>
      </c>
      <c r="FC10" s="3"/>
      <c r="FD10" s="24">
        <f>SUM(FE10:FF10)</f>
        <v>1100</v>
      </c>
      <c r="FE10" s="10">
        <v>572</v>
      </c>
      <c r="FF10" s="10">
        <v>528</v>
      </c>
      <c r="FG10" s="10">
        <f>SUM(FH10:FI10)</f>
        <v>852</v>
      </c>
      <c r="FH10" s="10">
        <v>406</v>
      </c>
      <c r="FI10" s="10">
        <v>446</v>
      </c>
      <c r="FJ10" s="10">
        <f>SUM(FK10:FL10)</f>
        <v>216</v>
      </c>
      <c r="FK10" s="10">
        <v>108</v>
      </c>
      <c r="FL10" s="10">
        <v>108</v>
      </c>
      <c r="FM10" s="3"/>
      <c r="FN10" s="5" t="s">
        <v>50</v>
      </c>
      <c r="FO10" s="3"/>
      <c r="FP10" s="24">
        <f>SUM(FQ10:FR10)</f>
        <v>1074</v>
      </c>
      <c r="FQ10" s="10">
        <v>550</v>
      </c>
      <c r="FR10" s="10">
        <v>524</v>
      </c>
      <c r="FS10" s="12">
        <f>SUM(FT10:FU10)</f>
        <v>1074</v>
      </c>
      <c r="FT10" s="10">
        <v>550</v>
      </c>
      <c r="FU10" s="10">
        <v>524</v>
      </c>
      <c r="FV10" s="12">
        <f>SUM(FW10:FX10)</f>
        <v>3816</v>
      </c>
      <c r="FW10" s="10">
        <v>1958</v>
      </c>
      <c r="FX10" s="10">
        <v>1858</v>
      </c>
      <c r="FY10" s="3"/>
      <c r="FZ10" s="5" t="s">
        <v>50</v>
      </c>
      <c r="GA10" s="3"/>
      <c r="GB10" s="24">
        <f>SUM(GC10:GD10)</f>
        <v>517</v>
      </c>
      <c r="GC10" s="10">
        <v>274</v>
      </c>
      <c r="GD10" s="10">
        <v>243</v>
      </c>
      <c r="GE10" s="10">
        <f>SUM(GF10:GG10)</f>
        <v>549</v>
      </c>
      <c r="GF10" s="10">
        <v>254</v>
      </c>
      <c r="GG10" s="10">
        <v>295</v>
      </c>
      <c r="GH10" s="10">
        <f>SUM(GI10:GJ10)</f>
        <v>306</v>
      </c>
      <c r="GI10" s="10">
        <v>165</v>
      </c>
      <c r="GJ10" s="10">
        <v>141</v>
      </c>
      <c r="GK10" s="3"/>
      <c r="GL10" s="5" t="s">
        <v>50</v>
      </c>
      <c r="GM10" s="3"/>
      <c r="GN10" s="24">
        <f>SUM(GO10:GP10)</f>
        <v>73</v>
      </c>
      <c r="GO10" s="10">
        <v>42</v>
      </c>
      <c r="GP10" s="10">
        <v>31</v>
      </c>
      <c r="GQ10" s="10">
        <f>SUM(GR10:GS10)</f>
        <v>226</v>
      </c>
      <c r="GR10" s="10">
        <v>117</v>
      </c>
      <c r="GS10" s="10">
        <v>109</v>
      </c>
      <c r="GT10" s="10">
        <f>SUM(GU10:GV10)</f>
        <v>3025</v>
      </c>
      <c r="GU10" s="10">
        <v>1531</v>
      </c>
      <c r="GV10" s="10">
        <v>1494</v>
      </c>
      <c r="GW10" s="3"/>
      <c r="GX10" s="5" t="s">
        <v>50</v>
      </c>
      <c r="GY10" s="3"/>
      <c r="GZ10" s="24">
        <f>SUM(HA10:HB10)</f>
        <v>639</v>
      </c>
      <c r="HA10" s="10">
        <v>314</v>
      </c>
      <c r="HB10" s="10">
        <v>325</v>
      </c>
      <c r="HC10" s="10">
        <f>SUM(HD10:HE10)</f>
        <v>97</v>
      </c>
      <c r="HD10" s="10">
        <v>43</v>
      </c>
      <c r="HE10" s="10">
        <v>54</v>
      </c>
      <c r="HF10" s="10">
        <f>SUM(HG10:HH10)</f>
        <v>1541</v>
      </c>
      <c r="HG10" s="10">
        <v>807</v>
      </c>
      <c r="HH10" s="10">
        <v>734</v>
      </c>
      <c r="HI10" s="3"/>
      <c r="HJ10" s="5" t="s">
        <v>50</v>
      </c>
      <c r="HK10" s="3"/>
      <c r="HL10" s="24">
        <f>SUM(HM10:HN10)</f>
        <v>177</v>
      </c>
      <c r="HM10" s="10">
        <v>92</v>
      </c>
      <c r="HN10" s="10">
        <v>85</v>
      </c>
      <c r="HO10" s="10">
        <f>SUM(HP10:HQ10)</f>
        <v>177</v>
      </c>
      <c r="HP10" s="10">
        <v>94</v>
      </c>
      <c r="HQ10" s="10">
        <v>83</v>
      </c>
      <c r="HR10" s="10">
        <f>SUM(HS10:HT10)</f>
        <v>339</v>
      </c>
      <c r="HS10" s="10">
        <v>162</v>
      </c>
      <c r="HT10" s="10">
        <v>177</v>
      </c>
      <c r="HU10" s="3"/>
      <c r="HV10" s="5" t="s">
        <v>50</v>
      </c>
      <c r="HW10" s="3"/>
      <c r="HX10" s="24">
        <f>SUM(HY10:HZ10)</f>
        <v>1267</v>
      </c>
      <c r="HY10" s="10">
        <v>666</v>
      </c>
      <c r="HZ10" s="10">
        <v>601</v>
      </c>
      <c r="IA10" s="10">
        <f>SUM(IB10:IC10)</f>
        <v>636</v>
      </c>
      <c r="IB10" s="10">
        <v>331</v>
      </c>
      <c r="IC10" s="10">
        <v>305</v>
      </c>
      <c r="ID10" s="10">
        <f>SUM(IE10:IF10)</f>
        <v>123</v>
      </c>
      <c r="IE10" s="10">
        <v>59</v>
      </c>
      <c r="IF10" s="10">
        <v>64</v>
      </c>
    </row>
    <row r="11" spans="1:240" s="4" customFormat="1" ht="12.75" customHeight="1">
      <c r="A11" s="3"/>
      <c r="B11" s="5" t="s">
        <v>51</v>
      </c>
      <c r="C11" s="3"/>
      <c r="D11" s="24">
        <v>173010</v>
      </c>
      <c r="E11" s="10">
        <v>88441</v>
      </c>
      <c r="F11" s="10">
        <v>84569</v>
      </c>
      <c r="G11" s="10">
        <f t="shared" si="11"/>
        <v>111363</v>
      </c>
      <c r="H11" s="10">
        <v>56960</v>
      </c>
      <c r="I11" s="10">
        <v>54403</v>
      </c>
      <c r="J11" s="12">
        <f t="shared" si="12"/>
        <v>61647</v>
      </c>
      <c r="K11" s="12">
        <v>31481</v>
      </c>
      <c r="L11" s="12">
        <v>30166</v>
      </c>
      <c r="M11" s="3"/>
      <c r="N11" s="5" t="s">
        <v>51</v>
      </c>
      <c r="O11" s="3"/>
      <c r="P11" s="24">
        <f t="shared" si="13"/>
        <v>7476</v>
      </c>
      <c r="Q11" s="12">
        <v>3849</v>
      </c>
      <c r="R11" s="12">
        <v>3627</v>
      </c>
      <c r="S11" s="10">
        <f t="shared" si="14"/>
        <v>5723</v>
      </c>
      <c r="T11" s="10">
        <v>2914</v>
      </c>
      <c r="U11" s="10">
        <v>2809</v>
      </c>
      <c r="V11" s="10">
        <f t="shared" si="15"/>
        <v>4619</v>
      </c>
      <c r="W11" s="10">
        <v>2341</v>
      </c>
      <c r="X11" s="10">
        <v>2278</v>
      </c>
      <c r="Y11" s="3"/>
      <c r="Z11" s="5" t="s">
        <v>51</v>
      </c>
      <c r="AA11" s="3"/>
      <c r="AB11" s="24">
        <f t="shared" si="16"/>
        <v>2993</v>
      </c>
      <c r="AC11" s="10">
        <v>1555</v>
      </c>
      <c r="AD11" s="10">
        <v>1438</v>
      </c>
      <c r="AE11" s="10">
        <f t="shared" si="17"/>
        <v>3465</v>
      </c>
      <c r="AF11" s="10">
        <v>1778</v>
      </c>
      <c r="AG11" s="10">
        <v>1687</v>
      </c>
      <c r="AH11" s="10">
        <f t="shared" si="18"/>
        <v>5610</v>
      </c>
      <c r="AI11" s="10">
        <v>2773</v>
      </c>
      <c r="AJ11" s="10">
        <v>2837</v>
      </c>
      <c r="AK11" s="3"/>
      <c r="AL11" s="5" t="s">
        <v>51</v>
      </c>
      <c r="AM11" s="3"/>
      <c r="AN11" s="24">
        <f t="shared" si="19"/>
        <v>738</v>
      </c>
      <c r="AO11" s="10">
        <v>344</v>
      </c>
      <c r="AP11" s="10">
        <v>394</v>
      </c>
      <c r="AQ11" s="12">
        <f t="shared" si="20"/>
        <v>1818</v>
      </c>
      <c r="AR11" s="10">
        <v>921</v>
      </c>
      <c r="AS11" s="10">
        <v>897</v>
      </c>
      <c r="AT11" s="12">
        <f t="shared" si="21"/>
        <v>2095</v>
      </c>
      <c r="AU11" s="10">
        <v>1061</v>
      </c>
      <c r="AV11" s="10">
        <v>1034</v>
      </c>
      <c r="AW11" s="3"/>
      <c r="AX11" s="5" t="s">
        <v>51</v>
      </c>
      <c r="AY11" s="3"/>
      <c r="AZ11" s="24">
        <f t="shared" si="22"/>
        <v>655</v>
      </c>
      <c r="BA11" s="10">
        <v>313</v>
      </c>
      <c r="BB11" s="10">
        <v>342</v>
      </c>
      <c r="BC11" s="10">
        <f t="shared" si="23"/>
        <v>1495</v>
      </c>
      <c r="BD11" s="10">
        <v>763</v>
      </c>
      <c r="BE11" s="10">
        <v>732</v>
      </c>
      <c r="BF11" s="10">
        <f t="shared" si="24"/>
        <v>3307</v>
      </c>
      <c r="BG11" s="10">
        <v>1670</v>
      </c>
      <c r="BH11" s="10">
        <v>1637</v>
      </c>
      <c r="BI11" s="3"/>
      <c r="BJ11" s="5" t="s">
        <v>51</v>
      </c>
      <c r="BK11" s="3"/>
      <c r="BL11" s="24">
        <f t="shared" si="25"/>
        <v>2341</v>
      </c>
      <c r="BM11" s="10">
        <v>1202</v>
      </c>
      <c r="BN11" s="10">
        <v>1139</v>
      </c>
      <c r="BO11" s="10">
        <f t="shared" si="26"/>
        <v>861</v>
      </c>
      <c r="BP11" s="10">
        <v>428</v>
      </c>
      <c r="BQ11" s="10">
        <v>433</v>
      </c>
      <c r="BR11" s="10">
        <f t="shared" si="27"/>
        <v>4473</v>
      </c>
      <c r="BS11" s="10">
        <v>2277</v>
      </c>
      <c r="BT11" s="10">
        <v>2196</v>
      </c>
      <c r="BU11" s="3"/>
      <c r="BV11" s="5" t="s">
        <v>51</v>
      </c>
      <c r="BW11" s="3"/>
      <c r="BX11" s="24">
        <f t="shared" si="28"/>
        <v>511</v>
      </c>
      <c r="BY11" s="10">
        <v>267</v>
      </c>
      <c r="BZ11" s="10">
        <v>244</v>
      </c>
      <c r="CA11" s="10">
        <f t="shared" si="29"/>
        <v>6344</v>
      </c>
      <c r="CB11" s="10">
        <v>3291</v>
      </c>
      <c r="CC11" s="10">
        <v>3053</v>
      </c>
      <c r="CD11" s="10">
        <f t="shared" si="30"/>
        <v>1647</v>
      </c>
      <c r="CE11" s="10">
        <v>866</v>
      </c>
      <c r="CF11" s="10">
        <v>781</v>
      </c>
      <c r="CG11" s="3"/>
      <c r="CH11" s="5" t="s">
        <v>51</v>
      </c>
      <c r="CI11" s="3"/>
      <c r="CJ11" s="24">
        <f t="shared" si="31"/>
        <v>187</v>
      </c>
      <c r="CK11" s="10">
        <v>94</v>
      </c>
      <c r="CL11" s="10">
        <v>93</v>
      </c>
      <c r="CM11" s="10">
        <f t="shared" si="32"/>
        <v>108</v>
      </c>
      <c r="CN11" s="10">
        <v>56</v>
      </c>
      <c r="CO11" s="10">
        <v>52</v>
      </c>
      <c r="CP11" s="10">
        <f t="shared" si="33"/>
        <v>37</v>
      </c>
      <c r="CQ11" s="10">
        <v>22</v>
      </c>
      <c r="CR11" s="10">
        <v>15</v>
      </c>
      <c r="CS11" s="3"/>
      <c r="CT11" s="5" t="s">
        <v>51</v>
      </c>
      <c r="CU11" s="3"/>
      <c r="CV11" s="24">
        <f t="shared" si="34"/>
        <v>1184</v>
      </c>
      <c r="CW11" s="10">
        <v>595</v>
      </c>
      <c r="CX11" s="10">
        <v>589</v>
      </c>
      <c r="CY11" s="10">
        <f t="shared" si="35"/>
        <v>572</v>
      </c>
      <c r="CZ11" s="10">
        <v>287</v>
      </c>
      <c r="DA11" s="10">
        <v>285</v>
      </c>
      <c r="DB11" s="10">
        <f t="shared" si="36"/>
        <v>2406</v>
      </c>
      <c r="DC11" s="10">
        <v>1273</v>
      </c>
      <c r="DD11" s="10">
        <v>1133</v>
      </c>
      <c r="DE11" s="3"/>
      <c r="DF11" s="5" t="s">
        <v>51</v>
      </c>
      <c r="DG11" s="3"/>
      <c r="DH11" s="24">
        <f t="shared" si="37"/>
        <v>276</v>
      </c>
      <c r="DI11" s="12">
        <v>139</v>
      </c>
      <c r="DJ11" s="12">
        <v>137</v>
      </c>
      <c r="DK11" s="10">
        <f t="shared" si="38"/>
        <v>2725</v>
      </c>
      <c r="DL11" s="10">
        <v>1424</v>
      </c>
      <c r="DM11" s="10">
        <v>1301</v>
      </c>
      <c r="DN11" s="10">
        <f t="shared" si="39"/>
        <v>1631</v>
      </c>
      <c r="DO11" s="10">
        <v>833</v>
      </c>
      <c r="DP11" s="10">
        <v>798</v>
      </c>
      <c r="DQ11" s="3"/>
      <c r="DR11" s="5" t="s">
        <v>51</v>
      </c>
      <c r="DS11" s="3"/>
      <c r="DT11" s="24">
        <f t="shared" si="40"/>
        <v>212</v>
      </c>
      <c r="DU11" s="10">
        <v>103</v>
      </c>
      <c r="DV11" s="10">
        <v>109</v>
      </c>
      <c r="DW11" s="10">
        <f>SUM(DX11:DY11)</f>
        <v>119</v>
      </c>
      <c r="DX11" s="10">
        <v>65</v>
      </c>
      <c r="DY11" s="10">
        <v>54</v>
      </c>
      <c r="DZ11" s="10">
        <f>SUM(EA11:EB11)</f>
        <v>539</v>
      </c>
      <c r="EA11" s="10">
        <v>282</v>
      </c>
      <c r="EB11" s="10">
        <v>257</v>
      </c>
      <c r="EC11" s="3"/>
      <c r="ED11" s="5" t="s">
        <v>51</v>
      </c>
      <c r="EE11" s="3"/>
      <c r="EF11" s="24">
        <f>SUM(EG11:EH11)</f>
        <v>1359</v>
      </c>
      <c r="EG11" s="10">
        <v>703</v>
      </c>
      <c r="EH11" s="10">
        <v>656</v>
      </c>
      <c r="EI11" s="10">
        <f>SUM(EJ11:EK11)</f>
        <v>616</v>
      </c>
      <c r="EJ11" s="10">
        <v>339</v>
      </c>
      <c r="EK11" s="10">
        <v>277</v>
      </c>
      <c r="EL11" s="10">
        <f>SUM(EM11:EN11)</f>
        <v>1049</v>
      </c>
      <c r="EM11" s="10">
        <v>523</v>
      </c>
      <c r="EN11" s="10">
        <v>526</v>
      </c>
      <c r="EO11" s="3"/>
      <c r="EP11" s="5" t="s">
        <v>51</v>
      </c>
      <c r="EQ11" s="3"/>
      <c r="ER11" s="24">
        <f>SUM(ES11:ET11)</f>
        <v>173</v>
      </c>
      <c r="ES11" s="12">
        <v>97</v>
      </c>
      <c r="ET11" s="12">
        <v>76</v>
      </c>
      <c r="EU11" s="10">
        <f>SUM(EV11:EW11)</f>
        <v>4711</v>
      </c>
      <c r="EV11" s="10">
        <v>2418</v>
      </c>
      <c r="EW11" s="10">
        <v>2293</v>
      </c>
      <c r="EX11" s="10">
        <f>SUM(EY11:EZ11)</f>
        <v>507</v>
      </c>
      <c r="EY11" s="10">
        <v>260</v>
      </c>
      <c r="EZ11" s="10">
        <v>247</v>
      </c>
      <c r="FA11" s="3"/>
      <c r="FB11" s="5" t="s">
        <v>51</v>
      </c>
      <c r="FC11" s="3"/>
      <c r="FD11" s="24">
        <f>SUM(FE11:FF11)</f>
        <v>1173</v>
      </c>
      <c r="FE11" s="10">
        <v>611</v>
      </c>
      <c r="FF11" s="10">
        <v>562</v>
      </c>
      <c r="FG11" s="10">
        <f>SUM(FH11:FI11)</f>
        <v>977</v>
      </c>
      <c r="FH11" s="10">
        <v>488</v>
      </c>
      <c r="FI11" s="10">
        <v>489</v>
      </c>
      <c r="FJ11" s="10">
        <f>SUM(FK11:FL11)</f>
        <v>293</v>
      </c>
      <c r="FK11" s="10">
        <v>130</v>
      </c>
      <c r="FL11" s="10">
        <v>163</v>
      </c>
      <c r="FM11" s="3"/>
      <c r="FN11" s="5" t="s">
        <v>51</v>
      </c>
      <c r="FO11" s="3"/>
      <c r="FP11" s="24">
        <f>SUM(FQ11:FR11)</f>
        <v>1329</v>
      </c>
      <c r="FQ11" s="10">
        <v>717</v>
      </c>
      <c r="FR11" s="10">
        <v>612</v>
      </c>
      <c r="FS11" s="12">
        <f>SUM(FT11:FU11)</f>
        <v>1329</v>
      </c>
      <c r="FT11" s="10">
        <v>717</v>
      </c>
      <c r="FU11" s="10">
        <v>612</v>
      </c>
      <c r="FV11" s="12">
        <f>SUM(FW11:FX11)</f>
        <v>4126</v>
      </c>
      <c r="FW11" s="10">
        <v>2056</v>
      </c>
      <c r="FX11" s="10">
        <v>2070</v>
      </c>
      <c r="FY11" s="3"/>
      <c r="FZ11" s="5" t="s">
        <v>51</v>
      </c>
      <c r="GA11" s="3"/>
      <c r="GB11" s="24">
        <f>SUM(GC11:GD11)</f>
        <v>519</v>
      </c>
      <c r="GC11" s="10">
        <v>248</v>
      </c>
      <c r="GD11" s="10">
        <v>271</v>
      </c>
      <c r="GE11" s="10">
        <f>SUM(GF11:GG11)</f>
        <v>568</v>
      </c>
      <c r="GF11" s="10">
        <v>276</v>
      </c>
      <c r="GG11" s="10">
        <v>292</v>
      </c>
      <c r="GH11" s="10">
        <f>SUM(GI11:GJ11)</f>
        <v>364</v>
      </c>
      <c r="GI11" s="10">
        <v>177</v>
      </c>
      <c r="GJ11" s="10">
        <v>187</v>
      </c>
      <c r="GK11" s="3"/>
      <c r="GL11" s="5" t="s">
        <v>51</v>
      </c>
      <c r="GM11" s="3"/>
      <c r="GN11" s="24">
        <f>SUM(GO11:GP11)</f>
        <v>89</v>
      </c>
      <c r="GO11" s="10">
        <v>52</v>
      </c>
      <c r="GP11" s="10">
        <v>37</v>
      </c>
      <c r="GQ11" s="10">
        <f>SUM(GR11:GS11)</f>
        <v>232</v>
      </c>
      <c r="GR11" s="10">
        <v>105</v>
      </c>
      <c r="GS11" s="10">
        <v>127</v>
      </c>
      <c r="GT11" s="10">
        <f>SUM(GU11:GV11)</f>
        <v>3250</v>
      </c>
      <c r="GU11" s="10">
        <v>1626</v>
      </c>
      <c r="GV11" s="10">
        <v>1624</v>
      </c>
      <c r="GW11" s="3"/>
      <c r="GX11" s="5" t="s">
        <v>51</v>
      </c>
      <c r="GY11" s="3"/>
      <c r="GZ11" s="24">
        <f>SUM(HA11:HB11)</f>
        <v>680</v>
      </c>
      <c r="HA11" s="10">
        <v>362</v>
      </c>
      <c r="HB11" s="10">
        <v>318</v>
      </c>
      <c r="HC11" s="10">
        <f>SUM(HD11:HE11)</f>
        <v>126</v>
      </c>
      <c r="HD11" s="10">
        <v>56</v>
      </c>
      <c r="HE11" s="10">
        <v>70</v>
      </c>
      <c r="HF11" s="10">
        <f>SUM(HG11:HH11)</f>
        <v>1576</v>
      </c>
      <c r="HG11" s="10">
        <v>798</v>
      </c>
      <c r="HH11" s="10">
        <v>778</v>
      </c>
      <c r="HI11" s="3"/>
      <c r="HJ11" s="5" t="s">
        <v>51</v>
      </c>
      <c r="HK11" s="3"/>
      <c r="HL11" s="24">
        <f>SUM(HM11:HN11)</f>
        <v>170</v>
      </c>
      <c r="HM11" s="10">
        <v>87</v>
      </c>
      <c r="HN11" s="10">
        <v>83</v>
      </c>
      <c r="HO11" s="10">
        <f>SUM(HP11:HQ11)</f>
        <v>179</v>
      </c>
      <c r="HP11" s="10">
        <v>102</v>
      </c>
      <c r="HQ11" s="10">
        <v>77</v>
      </c>
      <c r="HR11" s="10">
        <f>SUM(HS11:HT11)</f>
        <v>338</v>
      </c>
      <c r="HS11" s="10">
        <v>160</v>
      </c>
      <c r="HT11" s="10">
        <v>178</v>
      </c>
      <c r="HU11" s="3"/>
      <c r="HV11" s="5" t="s">
        <v>51</v>
      </c>
      <c r="HW11" s="3"/>
      <c r="HX11" s="24">
        <f>SUM(HY11:HZ11)</f>
        <v>1357</v>
      </c>
      <c r="HY11" s="10">
        <v>680</v>
      </c>
      <c r="HZ11" s="10">
        <v>677</v>
      </c>
      <c r="IA11" s="10">
        <f>SUM(IB11:IC11)</f>
        <v>616</v>
      </c>
      <c r="IB11" s="10">
        <v>312</v>
      </c>
      <c r="IC11" s="10">
        <v>304</v>
      </c>
      <c r="ID11" s="10">
        <f>SUM(IE11:IF11)</f>
        <v>126</v>
      </c>
      <c r="IE11" s="10">
        <v>52</v>
      </c>
      <c r="IF11" s="10">
        <v>74</v>
      </c>
    </row>
    <row r="12" spans="1:240" s="4" customFormat="1" ht="12.75" customHeight="1">
      <c r="A12" s="3"/>
      <c r="B12" s="5" t="s">
        <v>52</v>
      </c>
      <c r="C12" s="3"/>
      <c r="D12" s="24">
        <v>148951</v>
      </c>
      <c r="E12" s="10">
        <v>74191</v>
      </c>
      <c r="F12" s="10">
        <v>74760</v>
      </c>
      <c r="G12" s="10">
        <f t="shared" si="11"/>
        <v>98161</v>
      </c>
      <c r="H12" s="10">
        <v>48492</v>
      </c>
      <c r="I12" s="10">
        <v>49669</v>
      </c>
      <c r="J12" s="12">
        <f t="shared" si="12"/>
        <v>50790</v>
      </c>
      <c r="K12" s="12">
        <v>25699</v>
      </c>
      <c r="L12" s="12">
        <v>25091</v>
      </c>
      <c r="M12" s="3"/>
      <c r="N12" s="5" t="s">
        <v>52</v>
      </c>
      <c r="O12" s="3"/>
      <c r="P12" s="24">
        <f t="shared" si="13"/>
        <v>6152</v>
      </c>
      <c r="Q12" s="12">
        <v>3018</v>
      </c>
      <c r="R12" s="12">
        <v>3134</v>
      </c>
      <c r="S12" s="10">
        <f t="shared" si="14"/>
        <v>4532</v>
      </c>
      <c r="T12" s="10">
        <v>2366</v>
      </c>
      <c r="U12" s="10">
        <v>2166</v>
      </c>
      <c r="V12" s="10">
        <f t="shared" si="15"/>
        <v>3961</v>
      </c>
      <c r="W12" s="10">
        <v>1856</v>
      </c>
      <c r="X12" s="10">
        <v>2105</v>
      </c>
      <c r="Y12" s="3"/>
      <c r="Z12" s="5" t="s">
        <v>52</v>
      </c>
      <c r="AA12" s="3"/>
      <c r="AB12" s="24">
        <f t="shared" si="16"/>
        <v>2286</v>
      </c>
      <c r="AC12" s="10">
        <v>1163</v>
      </c>
      <c r="AD12" s="10">
        <v>1123</v>
      </c>
      <c r="AE12" s="10">
        <f t="shared" si="17"/>
        <v>3039</v>
      </c>
      <c r="AF12" s="10">
        <v>1609</v>
      </c>
      <c r="AG12" s="10">
        <v>1430</v>
      </c>
      <c r="AH12" s="10">
        <f t="shared" si="18"/>
        <v>5396</v>
      </c>
      <c r="AI12" s="10">
        <v>2841</v>
      </c>
      <c r="AJ12" s="10">
        <v>2555</v>
      </c>
      <c r="AK12" s="3"/>
      <c r="AL12" s="5" t="s">
        <v>52</v>
      </c>
      <c r="AM12" s="3"/>
      <c r="AN12" s="24">
        <f t="shared" si="19"/>
        <v>641</v>
      </c>
      <c r="AO12" s="10">
        <v>320</v>
      </c>
      <c r="AP12" s="10">
        <v>321</v>
      </c>
      <c r="AQ12" s="12">
        <f t="shared" si="20"/>
        <v>1475</v>
      </c>
      <c r="AR12" s="10">
        <v>756</v>
      </c>
      <c r="AS12" s="10">
        <v>719</v>
      </c>
      <c r="AT12" s="12">
        <f t="shared" si="21"/>
        <v>1936</v>
      </c>
      <c r="AU12" s="10">
        <v>959</v>
      </c>
      <c r="AV12" s="10">
        <v>977</v>
      </c>
      <c r="AW12" s="3"/>
      <c r="AX12" s="5" t="s">
        <v>52</v>
      </c>
      <c r="AY12" s="3"/>
      <c r="AZ12" s="24">
        <f t="shared" si="22"/>
        <v>553</v>
      </c>
      <c r="BA12" s="10">
        <v>280</v>
      </c>
      <c r="BB12" s="10">
        <v>273</v>
      </c>
      <c r="BC12" s="10">
        <f t="shared" si="23"/>
        <v>1346</v>
      </c>
      <c r="BD12" s="10">
        <v>655</v>
      </c>
      <c r="BE12" s="10">
        <v>691</v>
      </c>
      <c r="BF12" s="10">
        <f t="shared" si="24"/>
        <v>2713</v>
      </c>
      <c r="BG12" s="10">
        <v>1358</v>
      </c>
      <c r="BH12" s="10">
        <v>1355</v>
      </c>
      <c r="BI12" s="3"/>
      <c r="BJ12" s="5" t="s">
        <v>52</v>
      </c>
      <c r="BK12" s="3"/>
      <c r="BL12" s="24">
        <f t="shared" si="25"/>
        <v>1999</v>
      </c>
      <c r="BM12" s="10">
        <v>936</v>
      </c>
      <c r="BN12" s="10">
        <v>1063</v>
      </c>
      <c r="BO12" s="10">
        <f t="shared" si="26"/>
        <v>901</v>
      </c>
      <c r="BP12" s="10">
        <v>386</v>
      </c>
      <c r="BQ12" s="10">
        <v>515</v>
      </c>
      <c r="BR12" s="10">
        <f t="shared" si="27"/>
        <v>3718</v>
      </c>
      <c r="BS12" s="10">
        <v>1779</v>
      </c>
      <c r="BT12" s="10">
        <v>1939</v>
      </c>
      <c r="BU12" s="3"/>
      <c r="BV12" s="5" t="s">
        <v>52</v>
      </c>
      <c r="BW12" s="3"/>
      <c r="BX12" s="24">
        <f t="shared" si="28"/>
        <v>477</v>
      </c>
      <c r="BY12" s="10">
        <v>204</v>
      </c>
      <c r="BZ12" s="10">
        <v>273</v>
      </c>
      <c r="CA12" s="10">
        <f t="shared" si="29"/>
        <v>4921</v>
      </c>
      <c r="CB12" s="10">
        <v>2527</v>
      </c>
      <c r="CC12" s="10">
        <v>2394</v>
      </c>
      <c r="CD12" s="10">
        <f t="shared" si="30"/>
        <v>1271</v>
      </c>
      <c r="CE12" s="10">
        <v>628</v>
      </c>
      <c r="CF12" s="10">
        <v>643</v>
      </c>
      <c r="CG12" s="3"/>
      <c r="CH12" s="5" t="s">
        <v>52</v>
      </c>
      <c r="CI12" s="3"/>
      <c r="CJ12" s="24">
        <f t="shared" si="31"/>
        <v>219</v>
      </c>
      <c r="CK12" s="10">
        <v>110</v>
      </c>
      <c r="CL12" s="10">
        <v>109</v>
      </c>
      <c r="CM12" s="10">
        <f t="shared" si="32"/>
        <v>107</v>
      </c>
      <c r="CN12" s="10">
        <v>61</v>
      </c>
      <c r="CO12" s="10">
        <v>46</v>
      </c>
      <c r="CP12" s="10">
        <f t="shared" si="33"/>
        <v>25</v>
      </c>
      <c r="CQ12" s="10">
        <v>12</v>
      </c>
      <c r="CR12" s="10">
        <v>13</v>
      </c>
      <c r="CS12" s="3"/>
      <c r="CT12" s="5" t="s">
        <v>52</v>
      </c>
      <c r="CU12" s="3"/>
      <c r="CV12" s="24">
        <f t="shared" si="34"/>
        <v>946</v>
      </c>
      <c r="CW12" s="10">
        <v>506</v>
      </c>
      <c r="CX12" s="10">
        <v>440</v>
      </c>
      <c r="CY12" s="10">
        <f t="shared" si="35"/>
        <v>467</v>
      </c>
      <c r="CZ12" s="10">
        <v>233</v>
      </c>
      <c r="DA12" s="10">
        <v>234</v>
      </c>
      <c r="DB12" s="10">
        <f t="shared" si="36"/>
        <v>2013</v>
      </c>
      <c r="DC12" s="10">
        <v>937</v>
      </c>
      <c r="DD12" s="10">
        <v>1076</v>
      </c>
      <c r="DE12" s="3"/>
      <c r="DF12" s="5" t="s">
        <v>52</v>
      </c>
      <c r="DG12" s="3"/>
      <c r="DH12" s="24">
        <f t="shared" si="37"/>
        <v>149</v>
      </c>
      <c r="DI12" s="12">
        <v>78</v>
      </c>
      <c r="DJ12" s="12">
        <v>71</v>
      </c>
      <c r="DK12" s="10">
        <f t="shared" si="38"/>
        <v>2055</v>
      </c>
      <c r="DL12" s="10">
        <v>1099</v>
      </c>
      <c r="DM12" s="10">
        <v>956</v>
      </c>
      <c r="DN12" s="10">
        <f t="shared" si="39"/>
        <v>1177</v>
      </c>
      <c r="DO12" s="10">
        <v>622</v>
      </c>
      <c r="DP12" s="10">
        <v>555</v>
      </c>
      <c r="DQ12" s="3"/>
      <c r="DR12" s="5" t="s">
        <v>52</v>
      </c>
      <c r="DS12" s="3"/>
      <c r="DT12" s="24">
        <f t="shared" si="40"/>
        <v>164</v>
      </c>
      <c r="DU12" s="10">
        <v>80</v>
      </c>
      <c r="DV12" s="10">
        <v>84</v>
      </c>
      <c r="DW12" s="10">
        <f>SUM(DX12:DY12)</f>
        <v>94</v>
      </c>
      <c r="DX12" s="10">
        <v>46</v>
      </c>
      <c r="DY12" s="10">
        <v>48</v>
      </c>
      <c r="DZ12" s="10">
        <f>SUM(EA12:EB12)</f>
        <v>438</v>
      </c>
      <c r="EA12" s="10">
        <v>223</v>
      </c>
      <c r="EB12" s="10">
        <v>215</v>
      </c>
      <c r="EC12" s="3"/>
      <c r="ED12" s="5" t="s">
        <v>52</v>
      </c>
      <c r="EE12" s="3"/>
      <c r="EF12" s="24">
        <f>SUM(EG12:EH12)</f>
        <v>1191</v>
      </c>
      <c r="EG12" s="10">
        <v>607</v>
      </c>
      <c r="EH12" s="10">
        <v>584</v>
      </c>
      <c r="EI12" s="10">
        <f>SUM(EJ12:EK12)</f>
        <v>438</v>
      </c>
      <c r="EJ12" s="10">
        <v>231</v>
      </c>
      <c r="EK12" s="10">
        <v>207</v>
      </c>
      <c r="EL12" s="10">
        <f>SUM(EM12:EN12)</f>
        <v>796</v>
      </c>
      <c r="EM12" s="10">
        <v>435</v>
      </c>
      <c r="EN12" s="10">
        <v>361</v>
      </c>
      <c r="EO12" s="3"/>
      <c r="EP12" s="5" t="s">
        <v>52</v>
      </c>
      <c r="EQ12" s="3"/>
      <c r="ER12" s="24">
        <f>SUM(ES12:ET12)</f>
        <v>140</v>
      </c>
      <c r="ES12" s="12">
        <v>75</v>
      </c>
      <c r="ET12" s="12">
        <v>65</v>
      </c>
      <c r="EU12" s="10">
        <f>SUM(EV12:EW12)</f>
        <v>3951</v>
      </c>
      <c r="EV12" s="10">
        <v>2167</v>
      </c>
      <c r="EW12" s="10">
        <v>1784</v>
      </c>
      <c r="EX12" s="10">
        <f>SUM(EY12:EZ12)</f>
        <v>631</v>
      </c>
      <c r="EY12" s="10">
        <v>425</v>
      </c>
      <c r="EZ12" s="10">
        <v>206</v>
      </c>
      <c r="FA12" s="3"/>
      <c r="FB12" s="5" t="s">
        <v>52</v>
      </c>
      <c r="FC12" s="3"/>
      <c r="FD12" s="24">
        <f>SUM(FE12:FF12)</f>
        <v>946</v>
      </c>
      <c r="FE12" s="10">
        <v>498</v>
      </c>
      <c r="FF12" s="10">
        <v>448</v>
      </c>
      <c r="FG12" s="10">
        <f>SUM(FH12:FI12)</f>
        <v>682</v>
      </c>
      <c r="FH12" s="10">
        <v>384</v>
      </c>
      <c r="FI12" s="10">
        <v>298</v>
      </c>
      <c r="FJ12" s="10">
        <f>SUM(FK12:FL12)</f>
        <v>187</v>
      </c>
      <c r="FK12" s="10">
        <v>86</v>
      </c>
      <c r="FL12" s="10">
        <v>101</v>
      </c>
      <c r="FM12" s="3"/>
      <c r="FN12" s="5" t="s">
        <v>52</v>
      </c>
      <c r="FO12" s="3"/>
      <c r="FP12" s="24">
        <f>SUM(FQ12:FR12)</f>
        <v>1196</v>
      </c>
      <c r="FQ12" s="10">
        <v>588</v>
      </c>
      <c r="FR12" s="10">
        <v>608</v>
      </c>
      <c r="FS12" s="12">
        <f>SUM(FT12:FU12)</f>
        <v>1196</v>
      </c>
      <c r="FT12" s="10">
        <v>588</v>
      </c>
      <c r="FU12" s="10">
        <v>608</v>
      </c>
      <c r="FV12" s="12">
        <f>SUM(FW12:FX12)</f>
        <v>3231</v>
      </c>
      <c r="FW12" s="10">
        <v>1729</v>
      </c>
      <c r="FX12" s="10">
        <v>1502</v>
      </c>
      <c r="FY12" s="3"/>
      <c r="FZ12" s="5" t="s">
        <v>52</v>
      </c>
      <c r="GA12" s="3"/>
      <c r="GB12" s="24">
        <f>SUM(GC12:GD12)</f>
        <v>449</v>
      </c>
      <c r="GC12" s="10">
        <v>238</v>
      </c>
      <c r="GD12" s="10">
        <v>211</v>
      </c>
      <c r="GE12" s="10">
        <f>SUM(GF12:GG12)</f>
        <v>381</v>
      </c>
      <c r="GF12" s="10">
        <v>206</v>
      </c>
      <c r="GG12" s="10">
        <v>175</v>
      </c>
      <c r="GH12" s="10">
        <f>SUM(GI12:GJ12)</f>
        <v>227</v>
      </c>
      <c r="GI12" s="10">
        <v>119</v>
      </c>
      <c r="GJ12" s="10">
        <v>108</v>
      </c>
      <c r="GK12" s="3"/>
      <c r="GL12" s="5" t="s">
        <v>52</v>
      </c>
      <c r="GM12" s="3"/>
      <c r="GN12" s="24">
        <f>SUM(GO12:GP12)</f>
        <v>48</v>
      </c>
      <c r="GO12" s="10">
        <v>20</v>
      </c>
      <c r="GP12" s="10">
        <v>28</v>
      </c>
      <c r="GQ12" s="10">
        <f>SUM(GR12:GS12)</f>
        <v>187</v>
      </c>
      <c r="GR12" s="10">
        <v>101</v>
      </c>
      <c r="GS12" s="10">
        <v>86</v>
      </c>
      <c r="GT12" s="10">
        <f>SUM(GU12:GV12)</f>
        <v>2630</v>
      </c>
      <c r="GU12" s="10">
        <v>1270</v>
      </c>
      <c r="GV12" s="10">
        <v>1360</v>
      </c>
      <c r="GW12" s="3"/>
      <c r="GX12" s="5" t="s">
        <v>52</v>
      </c>
      <c r="GY12" s="3"/>
      <c r="GZ12" s="24">
        <f>SUM(HA12:HB12)</f>
        <v>491</v>
      </c>
      <c r="HA12" s="10">
        <v>230</v>
      </c>
      <c r="HB12" s="10">
        <v>261</v>
      </c>
      <c r="HC12" s="10">
        <f>SUM(HD12:HE12)</f>
        <v>90</v>
      </c>
      <c r="HD12" s="10">
        <v>46</v>
      </c>
      <c r="HE12" s="10">
        <v>44</v>
      </c>
      <c r="HF12" s="10">
        <f>SUM(HG12:HH12)</f>
        <v>1179</v>
      </c>
      <c r="HG12" s="10">
        <v>627</v>
      </c>
      <c r="HH12" s="10">
        <v>552</v>
      </c>
      <c r="HI12" s="3"/>
      <c r="HJ12" s="5" t="s">
        <v>52</v>
      </c>
      <c r="HK12" s="3"/>
      <c r="HL12" s="24">
        <f>SUM(HM12:HN12)</f>
        <v>83</v>
      </c>
      <c r="HM12" s="10">
        <v>45</v>
      </c>
      <c r="HN12" s="10">
        <v>38</v>
      </c>
      <c r="HO12" s="10">
        <f>SUM(HP12:HQ12)</f>
        <v>143</v>
      </c>
      <c r="HP12" s="10">
        <v>68</v>
      </c>
      <c r="HQ12" s="10">
        <v>75</v>
      </c>
      <c r="HR12" s="10">
        <f>SUM(HS12:HT12)</f>
        <v>272</v>
      </c>
      <c r="HS12" s="10">
        <v>145</v>
      </c>
      <c r="HT12" s="10">
        <v>127</v>
      </c>
      <c r="HU12" s="3"/>
      <c r="HV12" s="5" t="s">
        <v>52</v>
      </c>
      <c r="HW12" s="3"/>
      <c r="HX12" s="24">
        <f>SUM(HY12:HZ12)</f>
        <v>1083</v>
      </c>
      <c r="HY12" s="10">
        <v>552</v>
      </c>
      <c r="HZ12" s="10">
        <v>531</v>
      </c>
      <c r="IA12" s="10">
        <f>SUM(IB12:IC12)</f>
        <v>466</v>
      </c>
      <c r="IB12" s="10">
        <v>254</v>
      </c>
      <c r="IC12" s="10">
        <v>212</v>
      </c>
      <c r="ID12" s="10">
        <f>SUM(IE12:IF12)</f>
        <v>106</v>
      </c>
      <c r="IE12" s="10">
        <v>59</v>
      </c>
      <c r="IF12" s="10">
        <v>47</v>
      </c>
    </row>
    <row r="13" spans="1:240" s="4" customFormat="1" ht="12.75" customHeight="1">
      <c r="A13" s="3"/>
      <c r="B13" s="5" t="s">
        <v>53</v>
      </c>
      <c r="C13" s="3"/>
      <c r="D13" s="24">
        <v>118078</v>
      </c>
      <c r="E13" s="10">
        <v>53447</v>
      </c>
      <c r="F13" s="10">
        <v>64631</v>
      </c>
      <c r="G13" s="10">
        <f t="shared" si="11"/>
        <v>80046</v>
      </c>
      <c r="H13" s="10">
        <v>35975</v>
      </c>
      <c r="I13" s="10">
        <v>44071</v>
      </c>
      <c r="J13" s="12">
        <f t="shared" si="12"/>
        <v>38032</v>
      </c>
      <c r="K13" s="12">
        <v>17472</v>
      </c>
      <c r="L13" s="12">
        <v>20560</v>
      </c>
      <c r="M13" s="3"/>
      <c r="N13" s="5" t="s">
        <v>53</v>
      </c>
      <c r="O13" s="3"/>
      <c r="P13" s="24">
        <f t="shared" si="13"/>
        <v>4672</v>
      </c>
      <c r="Q13" s="12">
        <v>2132</v>
      </c>
      <c r="R13" s="12">
        <v>2540</v>
      </c>
      <c r="S13" s="10">
        <f t="shared" si="14"/>
        <v>3809</v>
      </c>
      <c r="T13" s="10">
        <v>1773</v>
      </c>
      <c r="U13" s="10">
        <v>2036</v>
      </c>
      <c r="V13" s="10">
        <f t="shared" si="15"/>
        <v>2597</v>
      </c>
      <c r="W13" s="10">
        <v>1121</v>
      </c>
      <c r="X13" s="10">
        <v>1476</v>
      </c>
      <c r="Y13" s="3"/>
      <c r="Z13" s="5" t="s">
        <v>53</v>
      </c>
      <c r="AA13" s="3"/>
      <c r="AB13" s="24">
        <f t="shared" si="16"/>
        <v>1676</v>
      </c>
      <c r="AC13" s="10">
        <v>748</v>
      </c>
      <c r="AD13" s="10">
        <v>928</v>
      </c>
      <c r="AE13" s="10">
        <f t="shared" si="17"/>
        <v>2517</v>
      </c>
      <c r="AF13" s="10">
        <v>1235</v>
      </c>
      <c r="AG13" s="10">
        <v>1282</v>
      </c>
      <c r="AH13" s="10">
        <f t="shared" si="18"/>
        <v>3940</v>
      </c>
      <c r="AI13" s="10">
        <v>1814</v>
      </c>
      <c r="AJ13" s="10">
        <v>2126</v>
      </c>
      <c r="AK13" s="3"/>
      <c r="AL13" s="5" t="s">
        <v>53</v>
      </c>
      <c r="AM13" s="3"/>
      <c r="AN13" s="24">
        <f t="shared" si="19"/>
        <v>535</v>
      </c>
      <c r="AO13" s="10">
        <v>258</v>
      </c>
      <c r="AP13" s="10">
        <v>277</v>
      </c>
      <c r="AQ13" s="12">
        <f t="shared" si="20"/>
        <v>1240</v>
      </c>
      <c r="AR13" s="10">
        <v>610</v>
      </c>
      <c r="AS13" s="10">
        <v>630</v>
      </c>
      <c r="AT13" s="12">
        <f t="shared" si="21"/>
        <v>1447</v>
      </c>
      <c r="AU13" s="10">
        <v>655</v>
      </c>
      <c r="AV13" s="10">
        <v>792</v>
      </c>
      <c r="AW13" s="3"/>
      <c r="AX13" s="5" t="s">
        <v>53</v>
      </c>
      <c r="AY13" s="3"/>
      <c r="AZ13" s="24">
        <f t="shared" si="22"/>
        <v>489</v>
      </c>
      <c r="BA13" s="10">
        <v>222</v>
      </c>
      <c r="BB13" s="10">
        <v>267</v>
      </c>
      <c r="BC13" s="10">
        <f t="shared" si="23"/>
        <v>1037</v>
      </c>
      <c r="BD13" s="10">
        <v>443</v>
      </c>
      <c r="BE13" s="10">
        <v>594</v>
      </c>
      <c r="BF13" s="10">
        <f t="shared" si="24"/>
        <v>2191</v>
      </c>
      <c r="BG13" s="10">
        <v>1002</v>
      </c>
      <c r="BH13" s="10">
        <v>1189</v>
      </c>
      <c r="BI13" s="3"/>
      <c r="BJ13" s="5" t="s">
        <v>53</v>
      </c>
      <c r="BK13" s="3"/>
      <c r="BL13" s="24">
        <f t="shared" si="25"/>
        <v>1597</v>
      </c>
      <c r="BM13" s="10">
        <v>649</v>
      </c>
      <c r="BN13" s="10">
        <v>948</v>
      </c>
      <c r="BO13" s="10">
        <f t="shared" si="26"/>
        <v>654</v>
      </c>
      <c r="BP13" s="10">
        <v>261</v>
      </c>
      <c r="BQ13" s="10">
        <v>393</v>
      </c>
      <c r="BR13" s="10">
        <f t="shared" si="27"/>
        <v>3132</v>
      </c>
      <c r="BS13" s="10">
        <v>1312</v>
      </c>
      <c r="BT13" s="10">
        <v>1820</v>
      </c>
      <c r="BU13" s="3"/>
      <c r="BV13" s="5" t="s">
        <v>53</v>
      </c>
      <c r="BW13" s="3"/>
      <c r="BX13" s="24">
        <f t="shared" si="28"/>
        <v>340</v>
      </c>
      <c r="BY13" s="10">
        <v>131</v>
      </c>
      <c r="BZ13" s="10">
        <v>209</v>
      </c>
      <c r="CA13" s="10">
        <f t="shared" si="29"/>
        <v>3728</v>
      </c>
      <c r="CB13" s="10">
        <v>1736</v>
      </c>
      <c r="CC13" s="10">
        <v>1992</v>
      </c>
      <c r="CD13" s="10">
        <f t="shared" si="30"/>
        <v>1063</v>
      </c>
      <c r="CE13" s="10">
        <v>476</v>
      </c>
      <c r="CF13" s="10">
        <v>587</v>
      </c>
      <c r="CG13" s="3"/>
      <c r="CH13" s="5" t="s">
        <v>53</v>
      </c>
      <c r="CI13" s="3"/>
      <c r="CJ13" s="24">
        <f t="shared" si="31"/>
        <v>173</v>
      </c>
      <c r="CK13" s="10">
        <v>100</v>
      </c>
      <c r="CL13" s="10">
        <v>73</v>
      </c>
      <c r="CM13" s="10">
        <f t="shared" si="32"/>
        <v>87</v>
      </c>
      <c r="CN13" s="10">
        <v>45</v>
      </c>
      <c r="CO13" s="10">
        <v>42</v>
      </c>
      <c r="CP13" s="10">
        <f t="shared" si="33"/>
        <v>10</v>
      </c>
      <c r="CQ13" s="10">
        <v>9</v>
      </c>
      <c r="CR13" s="10">
        <v>1</v>
      </c>
      <c r="CS13" s="3"/>
      <c r="CT13" s="5" t="s">
        <v>53</v>
      </c>
      <c r="CU13" s="3"/>
      <c r="CV13" s="24">
        <f t="shared" si="34"/>
        <v>837</v>
      </c>
      <c r="CW13" s="10">
        <v>348</v>
      </c>
      <c r="CX13" s="10">
        <v>489</v>
      </c>
      <c r="CY13" s="10">
        <f t="shared" si="35"/>
        <v>362</v>
      </c>
      <c r="CZ13" s="10">
        <v>173</v>
      </c>
      <c r="DA13" s="10">
        <v>189</v>
      </c>
      <c r="DB13" s="10">
        <f t="shared" si="36"/>
        <v>1977</v>
      </c>
      <c r="DC13" s="10">
        <v>1068</v>
      </c>
      <c r="DD13" s="10">
        <v>909</v>
      </c>
      <c r="DE13" s="3"/>
      <c r="DF13" s="5" t="s">
        <v>53</v>
      </c>
      <c r="DG13" s="3"/>
      <c r="DH13" s="24">
        <f t="shared" si="37"/>
        <v>25</v>
      </c>
      <c r="DI13" s="12">
        <v>18</v>
      </c>
      <c r="DJ13" s="12">
        <v>7</v>
      </c>
      <c r="DK13" s="10">
        <f t="shared" si="38"/>
        <v>1638</v>
      </c>
      <c r="DL13" s="10">
        <v>703</v>
      </c>
      <c r="DM13" s="10">
        <v>935</v>
      </c>
      <c r="DN13" s="10">
        <f t="shared" si="39"/>
        <v>949</v>
      </c>
      <c r="DO13" s="10">
        <v>387</v>
      </c>
      <c r="DP13" s="10">
        <v>562</v>
      </c>
      <c r="DQ13" s="3"/>
      <c r="DR13" s="5" t="s">
        <v>53</v>
      </c>
      <c r="DS13" s="3"/>
      <c r="DT13" s="24">
        <f t="shared" si="40"/>
        <v>113</v>
      </c>
      <c r="DU13" s="10">
        <v>73</v>
      </c>
      <c r="DV13" s="10">
        <v>40</v>
      </c>
      <c r="DW13" s="10">
        <f>SUM(DX13:DY13)</f>
        <v>82</v>
      </c>
      <c r="DX13" s="10">
        <v>46</v>
      </c>
      <c r="DY13" s="10">
        <v>36</v>
      </c>
      <c r="DZ13" s="10">
        <f>SUM(EA13:EB13)</f>
        <v>479</v>
      </c>
      <c r="EA13" s="10">
        <v>222</v>
      </c>
      <c r="EB13" s="10">
        <v>257</v>
      </c>
      <c r="EC13" s="3"/>
      <c r="ED13" s="5" t="s">
        <v>53</v>
      </c>
      <c r="EE13" s="3"/>
      <c r="EF13" s="24">
        <f>SUM(EG13:EH13)</f>
        <v>692</v>
      </c>
      <c r="EG13" s="10">
        <v>308</v>
      </c>
      <c r="EH13" s="10">
        <v>384</v>
      </c>
      <c r="EI13" s="10">
        <f>SUM(EJ13:EK13)</f>
        <v>226</v>
      </c>
      <c r="EJ13" s="10">
        <v>104</v>
      </c>
      <c r="EK13" s="10">
        <v>122</v>
      </c>
      <c r="EL13" s="10">
        <f>SUM(EM13:EN13)</f>
        <v>521</v>
      </c>
      <c r="EM13" s="10">
        <v>261</v>
      </c>
      <c r="EN13" s="10">
        <v>260</v>
      </c>
      <c r="EO13" s="3"/>
      <c r="EP13" s="5" t="s">
        <v>53</v>
      </c>
      <c r="EQ13" s="3"/>
      <c r="ER13" s="24">
        <f>SUM(ES13:ET13)</f>
        <v>62</v>
      </c>
      <c r="ES13" s="12">
        <v>31</v>
      </c>
      <c r="ET13" s="12">
        <v>31</v>
      </c>
      <c r="EU13" s="10">
        <f>SUM(EV13:EW13)</f>
        <v>3246</v>
      </c>
      <c r="EV13" s="10">
        <v>1741</v>
      </c>
      <c r="EW13" s="10">
        <v>1505</v>
      </c>
      <c r="EX13" s="10">
        <f>SUM(EY13:EZ13)</f>
        <v>709</v>
      </c>
      <c r="EY13" s="10">
        <v>533</v>
      </c>
      <c r="EZ13" s="10">
        <v>176</v>
      </c>
      <c r="FA13" s="3"/>
      <c r="FB13" s="5" t="s">
        <v>53</v>
      </c>
      <c r="FC13" s="3"/>
      <c r="FD13" s="24">
        <f>SUM(FE13:FF13)</f>
        <v>770</v>
      </c>
      <c r="FE13" s="10">
        <v>363</v>
      </c>
      <c r="FF13" s="10">
        <v>407</v>
      </c>
      <c r="FG13" s="10">
        <f>SUM(FH13:FI13)</f>
        <v>451</v>
      </c>
      <c r="FH13" s="10">
        <v>224</v>
      </c>
      <c r="FI13" s="10">
        <v>227</v>
      </c>
      <c r="FJ13" s="10">
        <f>SUM(FK13:FL13)</f>
        <v>103</v>
      </c>
      <c r="FK13" s="10">
        <v>42</v>
      </c>
      <c r="FL13" s="10">
        <v>61</v>
      </c>
      <c r="FM13" s="3"/>
      <c r="FN13" s="5" t="s">
        <v>53</v>
      </c>
      <c r="FO13" s="3"/>
      <c r="FP13" s="24">
        <f>SUM(FQ13:FR13)</f>
        <v>767</v>
      </c>
      <c r="FQ13" s="10">
        <v>352</v>
      </c>
      <c r="FR13" s="10">
        <v>415</v>
      </c>
      <c r="FS13" s="12">
        <f>SUM(FT13:FU13)</f>
        <v>767</v>
      </c>
      <c r="FT13" s="10">
        <v>352</v>
      </c>
      <c r="FU13" s="10">
        <v>415</v>
      </c>
      <c r="FV13" s="12">
        <f>SUM(FW13:FX13)</f>
        <v>2015</v>
      </c>
      <c r="FW13" s="10">
        <v>939</v>
      </c>
      <c r="FX13" s="10">
        <v>1076</v>
      </c>
      <c r="FY13" s="3"/>
      <c r="FZ13" s="5" t="s">
        <v>53</v>
      </c>
      <c r="GA13" s="3"/>
      <c r="GB13" s="24">
        <f>SUM(GC13:GD13)</f>
        <v>290</v>
      </c>
      <c r="GC13" s="10">
        <v>136</v>
      </c>
      <c r="GD13" s="10">
        <v>154</v>
      </c>
      <c r="GE13" s="10">
        <f>SUM(GF13:GG13)</f>
        <v>318</v>
      </c>
      <c r="GF13" s="10">
        <v>128</v>
      </c>
      <c r="GG13" s="10">
        <v>190</v>
      </c>
      <c r="GH13" s="10">
        <f>SUM(GI13:GJ13)</f>
        <v>181</v>
      </c>
      <c r="GI13" s="10">
        <v>96</v>
      </c>
      <c r="GJ13" s="10">
        <v>85</v>
      </c>
      <c r="GK13" s="3"/>
      <c r="GL13" s="5" t="s">
        <v>53</v>
      </c>
      <c r="GM13" s="3"/>
      <c r="GN13" s="24">
        <f>SUM(GO13:GP13)</f>
        <v>29</v>
      </c>
      <c r="GO13" s="10">
        <v>10</v>
      </c>
      <c r="GP13" s="10">
        <v>19</v>
      </c>
      <c r="GQ13" s="10">
        <f>SUM(GR13:GS13)</f>
        <v>67</v>
      </c>
      <c r="GR13" s="10">
        <v>34</v>
      </c>
      <c r="GS13" s="10">
        <v>33</v>
      </c>
      <c r="GT13" s="10">
        <f>SUM(GU13:GV13)</f>
        <v>1363</v>
      </c>
      <c r="GU13" s="10">
        <v>533</v>
      </c>
      <c r="GV13" s="10">
        <v>830</v>
      </c>
      <c r="GW13" s="3"/>
      <c r="GX13" s="5" t="s">
        <v>53</v>
      </c>
      <c r="GY13" s="3"/>
      <c r="GZ13" s="24">
        <f>SUM(HA13:HB13)</f>
        <v>253</v>
      </c>
      <c r="HA13" s="10">
        <v>103</v>
      </c>
      <c r="HB13" s="10">
        <v>150</v>
      </c>
      <c r="HC13" s="10">
        <f>SUM(HD13:HE13)</f>
        <v>37</v>
      </c>
      <c r="HD13" s="10">
        <v>19</v>
      </c>
      <c r="HE13" s="10">
        <v>18</v>
      </c>
      <c r="HF13" s="10">
        <f>SUM(HG13:HH13)</f>
        <v>858</v>
      </c>
      <c r="HG13" s="10">
        <v>455</v>
      </c>
      <c r="HH13" s="10">
        <v>403</v>
      </c>
      <c r="HI13" s="3"/>
      <c r="HJ13" s="5" t="s">
        <v>53</v>
      </c>
      <c r="HK13" s="3"/>
      <c r="HL13" s="24">
        <f>SUM(HM13:HN13)</f>
        <v>25</v>
      </c>
      <c r="HM13" s="10">
        <v>19</v>
      </c>
      <c r="HN13" s="10">
        <v>6</v>
      </c>
      <c r="HO13" s="10">
        <f>SUM(HP13:HQ13)</f>
        <v>127</v>
      </c>
      <c r="HP13" s="10">
        <v>59</v>
      </c>
      <c r="HQ13" s="10">
        <v>68</v>
      </c>
      <c r="HR13" s="10">
        <f>SUM(HS13:HT13)</f>
        <v>221</v>
      </c>
      <c r="HS13" s="10">
        <v>123</v>
      </c>
      <c r="HT13" s="10">
        <v>98</v>
      </c>
      <c r="HU13" s="3"/>
      <c r="HV13" s="5" t="s">
        <v>53</v>
      </c>
      <c r="HW13" s="3"/>
      <c r="HX13" s="24">
        <f>SUM(HY13:HZ13)</f>
        <v>616</v>
      </c>
      <c r="HY13" s="10">
        <v>283</v>
      </c>
      <c r="HZ13" s="10">
        <v>333</v>
      </c>
      <c r="IA13" s="10">
        <f>SUM(IB13:IC13)</f>
        <v>323</v>
      </c>
      <c r="IB13" s="10">
        <v>130</v>
      </c>
      <c r="IC13" s="10">
        <v>193</v>
      </c>
      <c r="ID13" s="10">
        <f>SUM(IE13:IF13)</f>
        <v>79</v>
      </c>
      <c r="IE13" s="10">
        <v>28</v>
      </c>
      <c r="IF13" s="10">
        <v>51</v>
      </c>
    </row>
    <row r="14" spans="1:240" s="4" customFormat="1" ht="12.75" customHeight="1">
      <c r="A14" s="3"/>
      <c r="B14" s="5"/>
      <c r="C14" s="3"/>
      <c r="D14" s="24">
        <f>SUM(E14:F14)</f>
        <v>0</v>
      </c>
      <c r="E14" s="10">
        <f>SUM(H14,K14)</f>
        <v>0</v>
      </c>
      <c r="F14" s="10">
        <f>SUM(I14,L14)</f>
        <v>0</v>
      </c>
      <c r="G14" s="10">
        <f t="shared" si="11"/>
        <v>0</v>
      </c>
      <c r="H14" s="10">
        <f>SUM(E45,H45,K45,Q14,T14,W14,Q45,T45,W45,AC14,AF14,AI14,AC45,AF45)</f>
        <v>0</v>
      </c>
      <c r="I14" s="10">
        <f>SUM(F45,I45,L45,R14,U14,X14,R45,U45,X45,AD14,AG14,AJ14,AD45,AG45)</f>
        <v>0</v>
      </c>
      <c r="J14" s="12">
        <f t="shared" si="12"/>
        <v>0</v>
      </c>
      <c r="K14" s="12">
        <f>SUM(AI45,AR45,BG14,BG45,BS14,CB14,CQ45,DL14,DO45,EA45,EV14,FE45,FQ14,FW14,GU14,HG14,HS45)</f>
        <v>0</v>
      </c>
      <c r="L14" s="12">
        <f>SUM(AJ45,AS45,BH14,BH45,BT14,CC14,CR45,DM14,DP45,EB45,EW14,FF45,FR14,FX14,GV14,HH14,HT45)</f>
        <v>0</v>
      </c>
      <c r="M14" s="3"/>
      <c r="N14" s="5"/>
      <c r="O14" s="3"/>
      <c r="P14" s="24">
        <f t="shared" si="13"/>
        <v>0</v>
      </c>
      <c r="Q14" s="12"/>
      <c r="R14" s="12"/>
      <c r="S14" s="10">
        <f t="shared" si="14"/>
        <v>0</v>
      </c>
      <c r="T14" s="10"/>
      <c r="U14" s="10"/>
      <c r="V14" s="10">
        <f t="shared" si="15"/>
        <v>0</v>
      </c>
      <c r="W14" s="10"/>
      <c r="X14" s="10"/>
      <c r="Y14" s="3"/>
      <c r="Z14" s="5"/>
      <c r="AA14" s="3"/>
      <c r="AB14" s="24">
        <f t="shared" si="16"/>
        <v>0</v>
      </c>
      <c r="AC14" s="10"/>
      <c r="AD14" s="10"/>
      <c r="AE14" s="10">
        <f t="shared" si="17"/>
        <v>0</v>
      </c>
      <c r="AF14" s="10"/>
      <c r="AG14" s="10"/>
      <c r="AH14" s="10">
        <f t="shared" si="18"/>
        <v>0</v>
      </c>
      <c r="AI14" s="10"/>
      <c r="AJ14" s="10"/>
      <c r="AK14" s="3"/>
      <c r="AL14" s="5"/>
      <c r="AM14" s="3"/>
      <c r="AN14" s="24">
        <f t="shared" si="19"/>
        <v>0</v>
      </c>
      <c r="AO14" s="10"/>
      <c r="AP14" s="10"/>
      <c r="AQ14" s="12">
        <f t="shared" si="20"/>
        <v>0</v>
      </c>
      <c r="AR14" s="10"/>
      <c r="AS14" s="10"/>
      <c r="AT14" s="12">
        <f t="shared" si="21"/>
        <v>0</v>
      </c>
      <c r="AU14" s="10"/>
      <c r="AV14" s="10"/>
      <c r="AW14" s="3"/>
      <c r="AX14" s="5"/>
      <c r="AY14" s="3"/>
      <c r="AZ14" s="24">
        <f t="shared" si="22"/>
        <v>0</v>
      </c>
      <c r="BA14" s="10"/>
      <c r="BB14" s="10"/>
      <c r="BC14" s="10">
        <f t="shared" si="23"/>
        <v>0</v>
      </c>
      <c r="BD14" s="10"/>
      <c r="BE14" s="10"/>
      <c r="BF14" s="10">
        <f t="shared" si="24"/>
        <v>0</v>
      </c>
      <c r="BG14" s="10">
        <f>SUM(BA45,BD45)</f>
        <v>0</v>
      </c>
      <c r="BH14" s="10">
        <f>SUM(BB45,BE45)</f>
        <v>0</v>
      </c>
      <c r="BI14" s="3"/>
      <c r="BJ14" s="5"/>
      <c r="BK14" s="3"/>
      <c r="BL14" s="24">
        <f t="shared" si="25"/>
        <v>0</v>
      </c>
      <c r="BM14" s="10"/>
      <c r="BN14" s="10"/>
      <c r="BO14" s="10">
        <f t="shared" si="26"/>
        <v>0</v>
      </c>
      <c r="BP14" s="10"/>
      <c r="BQ14" s="10"/>
      <c r="BR14" s="10">
        <f t="shared" si="27"/>
        <v>0</v>
      </c>
      <c r="BS14" s="10">
        <f>SUM(BM45,BP45,BS45,BY14)</f>
        <v>0</v>
      </c>
      <c r="BT14" s="10">
        <f>SUM(BN45,BQ45,BT45,BZ14)</f>
        <v>0</v>
      </c>
      <c r="BU14" s="3"/>
      <c r="BV14" s="5"/>
      <c r="BW14" s="3"/>
      <c r="BX14" s="24">
        <f t="shared" si="28"/>
        <v>0</v>
      </c>
      <c r="BY14" s="10"/>
      <c r="BZ14" s="10"/>
      <c r="CA14" s="10">
        <f t="shared" si="29"/>
        <v>0</v>
      </c>
      <c r="CB14" s="10">
        <f>SUM(CE14,BY45,CB45,CE45,CK14,CN14,CQ14,CK45,CN45)</f>
        <v>0</v>
      </c>
      <c r="CC14" s="10">
        <f>SUM(CF14,BZ45,CC45,CF45,CL14,CO14,CR14,CL45,CO45)</f>
        <v>0</v>
      </c>
      <c r="CD14" s="10">
        <f t="shared" si="30"/>
        <v>0</v>
      </c>
      <c r="CE14" s="10"/>
      <c r="CF14" s="10"/>
      <c r="CG14" s="3"/>
      <c r="CH14" s="5"/>
      <c r="CI14" s="3"/>
      <c r="CJ14" s="24">
        <f t="shared" si="31"/>
        <v>0</v>
      </c>
      <c r="CK14" s="10"/>
      <c r="CL14" s="10"/>
      <c r="CM14" s="10">
        <f t="shared" si="32"/>
        <v>0</v>
      </c>
      <c r="CN14" s="10"/>
      <c r="CO14" s="10"/>
      <c r="CP14" s="10">
        <f t="shared" si="33"/>
        <v>0</v>
      </c>
      <c r="CQ14" s="10"/>
      <c r="CR14" s="10"/>
      <c r="CS14" s="3"/>
      <c r="CT14" s="5"/>
      <c r="CU14" s="3"/>
      <c r="CV14" s="24">
        <f t="shared" si="34"/>
        <v>0</v>
      </c>
      <c r="CW14" s="10"/>
      <c r="CX14" s="10"/>
      <c r="CY14" s="10">
        <f t="shared" si="35"/>
        <v>0</v>
      </c>
      <c r="CZ14" s="10"/>
      <c r="DA14" s="10"/>
      <c r="DB14" s="10">
        <f t="shared" si="36"/>
        <v>0</v>
      </c>
      <c r="DC14" s="10"/>
      <c r="DD14" s="10"/>
      <c r="DE14" s="3"/>
      <c r="DF14" s="5"/>
      <c r="DG14" s="3"/>
      <c r="DH14" s="24">
        <f t="shared" si="37"/>
        <v>0</v>
      </c>
      <c r="DI14" s="12"/>
      <c r="DJ14" s="12"/>
      <c r="DK14" s="10">
        <f t="shared" si="38"/>
        <v>0</v>
      </c>
      <c r="DL14" s="10">
        <f>SUM(DO14,DI45,DL45)</f>
        <v>0</v>
      </c>
      <c r="DM14" s="10">
        <f>SUM(DP14,DJ45,DM45)</f>
        <v>0</v>
      </c>
      <c r="DN14" s="10">
        <f t="shared" si="39"/>
        <v>0</v>
      </c>
      <c r="DO14" s="10"/>
      <c r="DP14" s="10"/>
      <c r="DQ14" s="3"/>
      <c r="DR14" s="5"/>
      <c r="DS14" s="3"/>
      <c r="DT14" s="24">
        <f t="shared" si="40"/>
        <v>0</v>
      </c>
      <c r="DU14" s="10"/>
      <c r="DV14" s="10"/>
      <c r="DW14" s="10">
        <f>SUM(DX14:DY14)</f>
        <v>0</v>
      </c>
      <c r="DX14" s="10"/>
      <c r="DY14" s="10"/>
      <c r="DZ14" s="10">
        <f>SUM(EA14:EB14)</f>
        <v>0</v>
      </c>
      <c r="EA14" s="10"/>
      <c r="EB14" s="10"/>
      <c r="EC14" s="3"/>
      <c r="ED14" s="5"/>
      <c r="EE14" s="3"/>
      <c r="EF14" s="24">
        <f>SUM(EG14:EH14)</f>
        <v>0</v>
      </c>
      <c r="EG14" s="10"/>
      <c r="EH14" s="10"/>
      <c r="EI14" s="10">
        <f>SUM(EJ14:EK14)</f>
        <v>0</v>
      </c>
      <c r="EJ14" s="10"/>
      <c r="EK14" s="10"/>
      <c r="EL14" s="10">
        <f>SUM(EM14:EN14)</f>
        <v>0</v>
      </c>
      <c r="EM14" s="10"/>
      <c r="EN14" s="10"/>
      <c r="EO14" s="3"/>
      <c r="EP14" s="5"/>
      <c r="EQ14" s="3"/>
      <c r="ER14" s="24">
        <f>SUM(ES14:ET14)</f>
        <v>0</v>
      </c>
      <c r="ES14" s="12"/>
      <c r="ET14" s="12"/>
      <c r="EU14" s="10">
        <f>SUM(EV14:EW14)</f>
        <v>0</v>
      </c>
      <c r="EV14" s="10">
        <f>SUM(EY14,ES45,EV45,EY45,FE14,FH14,FK14)</f>
        <v>0</v>
      </c>
      <c r="EW14" s="10">
        <f>SUM(EZ14,ET45,EW45,EZ45,FF14,FI14,FL14)</f>
        <v>0</v>
      </c>
      <c r="EX14" s="10">
        <f>SUM(EY14:EZ14)</f>
        <v>0</v>
      </c>
      <c r="EY14" s="10"/>
      <c r="EZ14" s="10"/>
      <c r="FA14" s="3"/>
      <c r="FB14" s="5"/>
      <c r="FC14" s="3"/>
      <c r="FD14" s="24">
        <f>SUM(FE14:FF14)</f>
        <v>0</v>
      </c>
      <c r="FE14" s="10"/>
      <c r="FF14" s="10"/>
      <c r="FG14" s="10">
        <f>SUM(FH14:FI14)</f>
        <v>0</v>
      </c>
      <c r="FH14" s="10"/>
      <c r="FI14" s="10"/>
      <c r="FJ14" s="10">
        <f>SUM(FK14:FL14)</f>
        <v>0</v>
      </c>
      <c r="FK14" s="10"/>
      <c r="FL14" s="10"/>
      <c r="FM14" s="3"/>
      <c r="FN14" s="5"/>
      <c r="FO14" s="3"/>
      <c r="FP14" s="24">
        <f>SUM(FQ14:FR14)</f>
        <v>0</v>
      </c>
      <c r="FQ14" s="10">
        <f>FT14</f>
        <v>0</v>
      </c>
      <c r="FR14" s="10">
        <f>FU14</f>
        <v>0</v>
      </c>
      <c r="FS14" s="12">
        <f>SUM(FT14:FU14)</f>
        <v>0</v>
      </c>
      <c r="FT14" s="10">
        <f>FW14</f>
        <v>0</v>
      </c>
      <c r="FU14" s="10">
        <f>FX14</f>
        <v>0</v>
      </c>
      <c r="FV14" s="12">
        <f>SUM(FW14:FX14)</f>
        <v>0</v>
      </c>
      <c r="FW14" s="10">
        <f>SUM(FQ45,FT45,FW45,GC45,GF45,GI45,GC14,GF14,GI14,GO14,GR14)</f>
        <v>0</v>
      </c>
      <c r="FX14" s="10">
        <f>SUM(FR45,FU45,FX45,GD45,GG45,GJ45,GD14,GG14,GJ14,GP14,GS14)</f>
        <v>0</v>
      </c>
      <c r="FY14" s="3"/>
      <c r="FZ14" s="5"/>
      <c r="GA14" s="3"/>
      <c r="GB14" s="24">
        <f>SUM(GC14:GD14)</f>
        <v>0</v>
      </c>
      <c r="GC14" s="10"/>
      <c r="GD14" s="10"/>
      <c r="GE14" s="10">
        <f>SUM(GF14:GG14)</f>
        <v>0</v>
      </c>
      <c r="GF14" s="10"/>
      <c r="GG14" s="10"/>
      <c r="GH14" s="10">
        <f>SUM(GI14:GJ14)</f>
        <v>0</v>
      </c>
      <c r="GI14" s="10"/>
      <c r="GJ14" s="10"/>
      <c r="GK14" s="3"/>
      <c r="GL14" s="5"/>
      <c r="GM14" s="3"/>
      <c r="GN14" s="24">
        <f>SUM(GO14:GP14)</f>
        <v>0</v>
      </c>
      <c r="GO14" s="10"/>
      <c r="GP14" s="10"/>
      <c r="GQ14" s="10">
        <f>SUM(GR14:GS14)</f>
        <v>0</v>
      </c>
      <c r="GR14" s="10"/>
      <c r="GS14" s="10"/>
      <c r="GT14" s="10">
        <f>SUM(GU14:GV14)</f>
        <v>0</v>
      </c>
      <c r="GU14" s="10">
        <f>SUM(GO45,GR45,GU45,HA14,HD14)</f>
        <v>0</v>
      </c>
      <c r="GV14" s="10">
        <f>SUM(GP45,GS45,GV45,HB14,HE14)</f>
        <v>0</v>
      </c>
      <c r="GW14" s="3"/>
      <c r="GX14" s="5"/>
      <c r="GY14" s="3"/>
      <c r="GZ14" s="24">
        <f>SUM(HA14:HB14)</f>
        <v>0</v>
      </c>
      <c r="HA14" s="10"/>
      <c r="HB14" s="10"/>
      <c r="HC14" s="10">
        <f>SUM(HD14:HE14)</f>
        <v>0</v>
      </c>
      <c r="HD14" s="10"/>
      <c r="HE14" s="10"/>
      <c r="HF14" s="10">
        <f>SUM(HG14:HH14)</f>
        <v>0</v>
      </c>
      <c r="HG14" s="10">
        <f>SUM(HA45,HD45,HG45,HM14,HP14,HS14,HM45,HP45)</f>
        <v>0</v>
      </c>
      <c r="HH14" s="10">
        <f>SUM(HB45,HE45,HH45,HN14,HQ14,HT14,HN45,HQ45)</f>
        <v>0</v>
      </c>
      <c r="HI14" s="3"/>
      <c r="HJ14" s="5"/>
      <c r="HK14" s="3"/>
      <c r="HL14" s="24">
        <f>SUM(HM14:HN14)</f>
        <v>0</v>
      </c>
      <c r="HM14" s="10"/>
      <c r="HN14" s="10"/>
      <c r="HO14" s="10">
        <f>SUM(HP14:HQ14)</f>
        <v>0</v>
      </c>
      <c r="HP14" s="10"/>
      <c r="HQ14" s="10"/>
      <c r="HR14" s="10">
        <f>SUM(HS14:HT14)</f>
        <v>0</v>
      </c>
      <c r="HS14" s="10"/>
      <c r="HT14" s="10"/>
      <c r="HU14" s="3"/>
      <c r="HV14" s="5"/>
      <c r="HW14" s="3"/>
      <c r="HX14" s="24">
        <f>SUM(HY14:HZ14)</f>
        <v>0</v>
      </c>
      <c r="HY14" s="10"/>
      <c r="HZ14" s="10"/>
      <c r="IA14" s="10">
        <f>SUM(IB14:IC14)</f>
        <v>0</v>
      </c>
      <c r="IB14" s="10"/>
      <c r="IC14" s="10"/>
      <c r="ID14" s="10">
        <f>SUM(IE14:IF14)</f>
        <v>0</v>
      </c>
      <c r="IE14" s="10"/>
      <c r="IF14" s="10"/>
    </row>
    <row r="15" spans="1:240" s="4" customFormat="1" ht="12.75" customHeight="1">
      <c r="A15" s="3"/>
      <c r="B15" s="5" t="s">
        <v>54</v>
      </c>
      <c r="C15" s="3"/>
      <c r="D15" s="24">
        <v>119865</v>
      </c>
      <c r="E15" s="10">
        <v>56753</v>
      </c>
      <c r="F15" s="10">
        <v>63112</v>
      </c>
      <c r="G15" s="10">
        <f t="shared" si="11"/>
        <v>77621</v>
      </c>
      <c r="H15" s="10">
        <v>36390</v>
      </c>
      <c r="I15" s="10">
        <v>41231</v>
      </c>
      <c r="J15" s="12">
        <f t="shared" si="12"/>
        <v>42244</v>
      </c>
      <c r="K15" s="12">
        <v>20363</v>
      </c>
      <c r="L15" s="12">
        <v>21881</v>
      </c>
      <c r="M15" s="3"/>
      <c r="N15" s="5" t="s">
        <v>54</v>
      </c>
      <c r="O15" s="3"/>
      <c r="P15" s="24">
        <f t="shared" si="13"/>
        <v>4832</v>
      </c>
      <c r="Q15" s="12">
        <v>2214</v>
      </c>
      <c r="R15" s="12">
        <v>2618</v>
      </c>
      <c r="S15" s="10">
        <f t="shared" si="14"/>
        <v>3894</v>
      </c>
      <c r="T15" s="10">
        <v>1771</v>
      </c>
      <c r="U15" s="10">
        <v>2123</v>
      </c>
      <c r="V15" s="10">
        <f t="shared" si="15"/>
        <v>2925</v>
      </c>
      <c r="W15" s="10">
        <v>1376</v>
      </c>
      <c r="X15" s="10">
        <v>1549</v>
      </c>
      <c r="Y15" s="3"/>
      <c r="Z15" s="5" t="s">
        <v>54</v>
      </c>
      <c r="AA15" s="3"/>
      <c r="AB15" s="24">
        <f t="shared" si="16"/>
        <v>2010</v>
      </c>
      <c r="AC15" s="10">
        <v>910</v>
      </c>
      <c r="AD15" s="10">
        <v>1100</v>
      </c>
      <c r="AE15" s="10">
        <f t="shared" si="17"/>
        <v>2517</v>
      </c>
      <c r="AF15" s="10">
        <v>1236</v>
      </c>
      <c r="AG15" s="10">
        <v>1281</v>
      </c>
      <c r="AH15" s="10">
        <f t="shared" si="18"/>
        <v>3606</v>
      </c>
      <c r="AI15" s="10">
        <v>1731</v>
      </c>
      <c r="AJ15" s="10">
        <v>1875</v>
      </c>
      <c r="AK15" s="3"/>
      <c r="AL15" s="5" t="s">
        <v>54</v>
      </c>
      <c r="AM15" s="3"/>
      <c r="AN15" s="24">
        <f t="shared" si="19"/>
        <v>455</v>
      </c>
      <c r="AO15" s="10">
        <v>233</v>
      </c>
      <c r="AP15" s="10">
        <v>222</v>
      </c>
      <c r="AQ15" s="12">
        <f t="shared" si="20"/>
        <v>1432</v>
      </c>
      <c r="AR15" s="10">
        <v>705</v>
      </c>
      <c r="AS15" s="10">
        <v>727</v>
      </c>
      <c r="AT15" s="12">
        <f t="shared" si="21"/>
        <v>1278</v>
      </c>
      <c r="AU15" s="10">
        <v>603</v>
      </c>
      <c r="AV15" s="10">
        <v>675</v>
      </c>
      <c r="AW15" s="3"/>
      <c r="AX15" s="5" t="s">
        <v>54</v>
      </c>
      <c r="AY15" s="3"/>
      <c r="AZ15" s="24">
        <f t="shared" si="22"/>
        <v>571</v>
      </c>
      <c r="BA15" s="10">
        <v>259</v>
      </c>
      <c r="BB15" s="10">
        <v>312</v>
      </c>
      <c r="BC15" s="10">
        <f t="shared" si="23"/>
        <v>994</v>
      </c>
      <c r="BD15" s="10">
        <v>464</v>
      </c>
      <c r="BE15" s="10">
        <v>530</v>
      </c>
      <c r="BF15" s="10">
        <f t="shared" si="24"/>
        <v>2445</v>
      </c>
      <c r="BG15" s="10">
        <v>1160</v>
      </c>
      <c r="BH15" s="10">
        <v>1285</v>
      </c>
      <c r="BI15" s="3"/>
      <c r="BJ15" s="5" t="s">
        <v>54</v>
      </c>
      <c r="BK15" s="3"/>
      <c r="BL15" s="24">
        <f t="shared" si="25"/>
        <v>1661</v>
      </c>
      <c r="BM15" s="10">
        <v>809</v>
      </c>
      <c r="BN15" s="10">
        <v>852</v>
      </c>
      <c r="BO15" s="10">
        <f t="shared" si="26"/>
        <v>598</v>
      </c>
      <c r="BP15" s="10">
        <v>273</v>
      </c>
      <c r="BQ15" s="10">
        <v>325</v>
      </c>
      <c r="BR15" s="10">
        <f t="shared" si="27"/>
        <v>2991</v>
      </c>
      <c r="BS15" s="10">
        <v>1438</v>
      </c>
      <c r="BT15" s="10">
        <v>1553</v>
      </c>
      <c r="BU15" s="3"/>
      <c r="BV15" s="5" t="s">
        <v>54</v>
      </c>
      <c r="BW15" s="3"/>
      <c r="BX15" s="24">
        <f t="shared" si="28"/>
        <v>280</v>
      </c>
      <c r="BY15" s="10">
        <v>118</v>
      </c>
      <c r="BZ15" s="10">
        <v>162</v>
      </c>
      <c r="CA15" s="10">
        <f t="shared" si="29"/>
        <v>3860</v>
      </c>
      <c r="CB15" s="10">
        <v>1878</v>
      </c>
      <c r="CC15" s="10">
        <v>1982</v>
      </c>
      <c r="CD15" s="10">
        <f t="shared" si="30"/>
        <v>1083</v>
      </c>
      <c r="CE15" s="10">
        <v>522</v>
      </c>
      <c r="CF15" s="10">
        <v>561</v>
      </c>
      <c r="CG15" s="3"/>
      <c r="CH15" s="5" t="s">
        <v>54</v>
      </c>
      <c r="CI15" s="3"/>
      <c r="CJ15" s="24">
        <f t="shared" si="31"/>
        <v>125</v>
      </c>
      <c r="CK15" s="10">
        <v>78</v>
      </c>
      <c r="CL15" s="10">
        <v>47</v>
      </c>
      <c r="CM15" s="10">
        <f t="shared" si="32"/>
        <v>76</v>
      </c>
      <c r="CN15" s="10">
        <v>40</v>
      </c>
      <c r="CO15" s="10">
        <v>36</v>
      </c>
      <c r="CP15" s="10">
        <f t="shared" si="33"/>
        <v>11</v>
      </c>
      <c r="CQ15" s="10">
        <v>9</v>
      </c>
      <c r="CR15" s="10">
        <v>2</v>
      </c>
      <c r="CS15" s="3"/>
      <c r="CT15" s="5" t="s">
        <v>54</v>
      </c>
      <c r="CU15" s="3"/>
      <c r="CV15" s="24">
        <f t="shared" si="34"/>
        <v>1063</v>
      </c>
      <c r="CW15" s="10">
        <v>481</v>
      </c>
      <c r="CX15" s="10">
        <v>582</v>
      </c>
      <c r="CY15" s="10">
        <f t="shared" si="35"/>
        <v>411</v>
      </c>
      <c r="CZ15" s="10">
        <v>190</v>
      </c>
      <c r="DA15" s="10">
        <v>221</v>
      </c>
      <c r="DB15" s="10">
        <f t="shared" si="36"/>
        <v>2189</v>
      </c>
      <c r="DC15" s="10">
        <v>1203</v>
      </c>
      <c r="DD15" s="10">
        <v>986</v>
      </c>
      <c r="DE15" s="3"/>
      <c r="DF15" s="5" t="s">
        <v>54</v>
      </c>
      <c r="DG15" s="3"/>
      <c r="DH15" s="24">
        <f t="shared" si="37"/>
        <v>93</v>
      </c>
      <c r="DI15" s="12">
        <v>57</v>
      </c>
      <c r="DJ15" s="12">
        <v>36</v>
      </c>
      <c r="DK15" s="10">
        <f t="shared" si="38"/>
        <v>1757</v>
      </c>
      <c r="DL15" s="10">
        <v>835</v>
      </c>
      <c r="DM15" s="10">
        <v>922</v>
      </c>
      <c r="DN15" s="10">
        <f t="shared" si="39"/>
        <v>992</v>
      </c>
      <c r="DO15" s="10">
        <v>443</v>
      </c>
      <c r="DP15" s="10">
        <v>549</v>
      </c>
      <c r="DQ15" s="3"/>
      <c r="DR15" s="5" t="s">
        <v>54</v>
      </c>
      <c r="DS15" s="3"/>
      <c r="DT15" s="24">
        <f t="shared" si="40"/>
        <v>101</v>
      </c>
      <c r="DU15" s="10">
        <v>47</v>
      </c>
      <c r="DV15" s="10">
        <v>54</v>
      </c>
      <c r="DW15" s="10">
        <f>SUM(DX15:DY15)</f>
        <v>154</v>
      </c>
      <c r="DX15" s="10">
        <v>81</v>
      </c>
      <c r="DY15" s="10">
        <v>73</v>
      </c>
      <c r="DZ15" s="10">
        <f>SUM(EA15:EB15)</f>
        <v>480</v>
      </c>
      <c r="EA15" s="10">
        <v>201</v>
      </c>
      <c r="EB15" s="10">
        <v>279</v>
      </c>
      <c r="EC15" s="3"/>
      <c r="ED15" s="5" t="s">
        <v>54</v>
      </c>
      <c r="EE15" s="3"/>
      <c r="EF15" s="24">
        <f>SUM(EG15:EH15)</f>
        <v>955</v>
      </c>
      <c r="EG15" s="10">
        <v>447</v>
      </c>
      <c r="EH15" s="10">
        <v>508</v>
      </c>
      <c r="EI15" s="10">
        <f>SUM(EJ15:EK15)</f>
        <v>372</v>
      </c>
      <c r="EJ15" s="10">
        <v>171</v>
      </c>
      <c r="EK15" s="10">
        <v>201</v>
      </c>
      <c r="EL15" s="10">
        <f>SUM(EM15:EN15)</f>
        <v>675</v>
      </c>
      <c r="EM15" s="10">
        <v>338</v>
      </c>
      <c r="EN15" s="10">
        <v>337</v>
      </c>
      <c r="EO15" s="3"/>
      <c r="EP15" s="5" t="s">
        <v>54</v>
      </c>
      <c r="EQ15" s="3"/>
      <c r="ER15" s="24">
        <f>SUM(ES15:ET15)</f>
        <v>112</v>
      </c>
      <c r="ES15" s="12">
        <v>54</v>
      </c>
      <c r="ET15" s="12">
        <v>58</v>
      </c>
      <c r="EU15" s="10">
        <f>SUM(EV15:EW15)</f>
        <v>3285</v>
      </c>
      <c r="EV15" s="10">
        <v>1592</v>
      </c>
      <c r="EW15" s="10">
        <v>1693</v>
      </c>
      <c r="EX15" s="10">
        <f>SUM(EY15:EZ15)</f>
        <v>417</v>
      </c>
      <c r="EY15" s="10">
        <v>213</v>
      </c>
      <c r="EZ15" s="10">
        <v>204</v>
      </c>
      <c r="FA15" s="3"/>
      <c r="FB15" s="5" t="s">
        <v>54</v>
      </c>
      <c r="FC15" s="3"/>
      <c r="FD15" s="24">
        <f>SUM(FE15:FF15)</f>
        <v>839</v>
      </c>
      <c r="FE15" s="10">
        <v>413</v>
      </c>
      <c r="FF15" s="10">
        <v>426</v>
      </c>
      <c r="FG15" s="10">
        <f>SUM(FH15:FI15)</f>
        <v>634</v>
      </c>
      <c r="FH15" s="10">
        <v>291</v>
      </c>
      <c r="FI15" s="10">
        <v>343</v>
      </c>
      <c r="FJ15" s="10">
        <f>SUM(FK15:FL15)</f>
        <v>156</v>
      </c>
      <c r="FK15" s="10">
        <v>72</v>
      </c>
      <c r="FL15" s="10">
        <v>84</v>
      </c>
      <c r="FM15" s="3"/>
      <c r="FN15" s="5" t="s">
        <v>54</v>
      </c>
      <c r="FO15" s="3"/>
      <c r="FP15" s="24">
        <f>SUM(FQ15:FR15)</f>
        <v>633</v>
      </c>
      <c r="FQ15" s="10">
        <v>300</v>
      </c>
      <c r="FR15" s="10">
        <v>333</v>
      </c>
      <c r="FS15" s="12">
        <f>SUM(FT15:FU15)</f>
        <v>633</v>
      </c>
      <c r="FT15" s="10">
        <v>300</v>
      </c>
      <c r="FU15" s="10">
        <v>333</v>
      </c>
      <c r="FV15" s="12">
        <f>SUM(FW15:FX15)</f>
        <v>2794</v>
      </c>
      <c r="FW15" s="10">
        <v>1390</v>
      </c>
      <c r="FX15" s="10">
        <v>1404</v>
      </c>
      <c r="FY15" s="3"/>
      <c r="FZ15" s="5" t="s">
        <v>54</v>
      </c>
      <c r="GA15" s="3"/>
      <c r="GB15" s="24">
        <f>SUM(GC15:GD15)</f>
        <v>405</v>
      </c>
      <c r="GC15" s="10">
        <v>201</v>
      </c>
      <c r="GD15" s="10">
        <v>204</v>
      </c>
      <c r="GE15" s="10">
        <f>SUM(GF15:GG15)</f>
        <v>459</v>
      </c>
      <c r="GF15" s="10">
        <v>218</v>
      </c>
      <c r="GG15" s="10">
        <v>241</v>
      </c>
      <c r="GH15" s="10">
        <f>SUM(GI15:GJ15)</f>
        <v>221</v>
      </c>
      <c r="GI15" s="10">
        <v>129</v>
      </c>
      <c r="GJ15" s="10">
        <v>92</v>
      </c>
      <c r="GK15" s="3"/>
      <c r="GL15" s="5" t="s">
        <v>54</v>
      </c>
      <c r="GM15" s="3"/>
      <c r="GN15" s="24">
        <f>SUM(GO15:GP15)</f>
        <v>51</v>
      </c>
      <c r="GO15" s="10">
        <v>27</v>
      </c>
      <c r="GP15" s="10">
        <v>24</v>
      </c>
      <c r="GQ15" s="10">
        <f>SUM(GR15:GS15)</f>
        <v>134</v>
      </c>
      <c r="GR15" s="10">
        <v>71</v>
      </c>
      <c r="GS15" s="10">
        <v>63</v>
      </c>
      <c r="GT15" s="10">
        <f>SUM(GU15:GV15)</f>
        <v>2060</v>
      </c>
      <c r="GU15" s="10">
        <v>943</v>
      </c>
      <c r="GV15" s="10">
        <v>1117</v>
      </c>
      <c r="GW15" s="3"/>
      <c r="GX15" s="5" t="s">
        <v>54</v>
      </c>
      <c r="GY15" s="3"/>
      <c r="GZ15" s="24">
        <f>SUM(HA15:HB15)</f>
        <v>416</v>
      </c>
      <c r="HA15" s="10">
        <v>200</v>
      </c>
      <c r="HB15" s="10">
        <v>216</v>
      </c>
      <c r="HC15" s="10">
        <f>SUM(HD15:HE15)</f>
        <v>74</v>
      </c>
      <c r="HD15" s="10">
        <v>38</v>
      </c>
      <c r="HE15" s="10">
        <v>36</v>
      </c>
      <c r="HF15" s="10">
        <f>SUM(HG15:HH15)</f>
        <v>1127</v>
      </c>
      <c r="HG15" s="10">
        <v>578</v>
      </c>
      <c r="HH15" s="10">
        <v>549</v>
      </c>
      <c r="HI15" s="3"/>
      <c r="HJ15" s="5" t="s">
        <v>54</v>
      </c>
      <c r="HK15" s="3"/>
      <c r="HL15" s="24">
        <f>SUM(HM15:HN15)</f>
        <v>110</v>
      </c>
      <c r="HM15" s="10">
        <v>63</v>
      </c>
      <c r="HN15" s="10">
        <v>47</v>
      </c>
      <c r="HO15" s="10">
        <f>SUM(HP15:HQ15)</f>
        <v>113</v>
      </c>
      <c r="HP15" s="10">
        <v>50</v>
      </c>
      <c r="HQ15" s="10">
        <v>63</v>
      </c>
      <c r="HR15" s="10">
        <f>SUM(HS15:HT15)</f>
        <v>266</v>
      </c>
      <c r="HS15" s="10">
        <v>128</v>
      </c>
      <c r="HT15" s="10">
        <v>138</v>
      </c>
      <c r="HU15" s="3"/>
      <c r="HV15" s="5" t="s">
        <v>54</v>
      </c>
      <c r="HW15" s="3"/>
      <c r="HX15" s="24">
        <f>SUM(HY15:HZ15)</f>
        <v>822</v>
      </c>
      <c r="HY15" s="10">
        <v>348</v>
      </c>
      <c r="HZ15" s="10">
        <v>474</v>
      </c>
      <c r="IA15" s="10">
        <f>SUM(IB15:IC15)</f>
        <v>454</v>
      </c>
      <c r="IB15" s="10">
        <v>205</v>
      </c>
      <c r="IC15" s="10">
        <v>249</v>
      </c>
      <c r="ID15" s="10">
        <f>SUM(IE15:IF15)</f>
        <v>88</v>
      </c>
      <c r="IE15" s="10">
        <v>47</v>
      </c>
      <c r="IF15" s="10">
        <v>41</v>
      </c>
    </row>
    <row r="16" spans="1:240" s="4" customFormat="1" ht="12.75" customHeight="1">
      <c r="A16" s="3"/>
      <c r="B16" s="5" t="s">
        <v>55</v>
      </c>
      <c r="C16" s="3"/>
      <c r="D16" s="24">
        <v>164040</v>
      </c>
      <c r="E16" s="10">
        <v>80472</v>
      </c>
      <c r="F16" s="10">
        <v>83568</v>
      </c>
      <c r="G16" s="10">
        <f t="shared" si="11"/>
        <v>106102</v>
      </c>
      <c r="H16" s="10">
        <v>51623</v>
      </c>
      <c r="I16" s="10">
        <v>54479</v>
      </c>
      <c r="J16" s="12">
        <f t="shared" si="12"/>
        <v>57938</v>
      </c>
      <c r="K16" s="12">
        <v>28849</v>
      </c>
      <c r="L16" s="12">
        <v>29089</v>
      </c>
      <c r="M16" s="3"/>
      <c r="N16" s="5" t="s">
        <v>55</v>
      </c>
      <c r="O16" s="3"/>
      <c r="P16" s="24">
        <f t="shared" si="13"/>
        <v>7224</v>
      </c>
      <c r="Q16" s="12">
        <v>3527</v>
      </c>
      <c r="R16" s="12">
        <v>3697</v>
      </c>
      <c r="S16" s="10">
        <f t="shared" si="14"/>
        <v>5415</v>
      </c>
      <c r="T16" s="10">
        <v>2617</v>
      </c>
      <c r="U16" s="10">
        <v>2798</v>
      </c>
      <c r="V16" s="10">
        <f t="shared" si="15"/>
        <v>3989</v>
      </c>
      <c r="W16" s="10">
        <v>1942</v>
      </c>
      <c r="X16" s="10">
        <v>2047</v>
      </c>
      <c r="Y16" s="3"/>
      <c r="Z16" s="5" t="s">
        <v>55</v>
      </c>
      <c r="AA16" s="3"/>
      <c r="AB16" s="24">
        <f t="shared" si="16"/>
        <v>2887</v>
      </c>
      <c r="AC16" s="10">
        <v>1447</v>
      </c>
      <c r="AD16" s="10">
        <v>1440</v>
      </c>
      <c r="AE16" s="10">
        <f t="shared" si="17"/>
        <v>3292</v>
      </c>
      <c r="AF16" s="10">
        <v>1660</v>
      </c>
      <c r="AG16" s="10">
        <v>1632</v>
      </c>
      <c r="AH16" s="10">
        <f t="shared" si="18"/>
        <v>4966</v>
      </c>
      <c r="AI16" s="10">
        <v>2485</v>
      </c>
      <c r="AJ16" s="10">
        <v>2481</v>
      </c>
      <c r="AK16" s="3"/>
      <c r="AL16" s="5" t="s">
        <v>55</v>
      </c>
      <c r="AM16" s="3"/>
      <c r="AN16" s="24">
        <f t="shared" si="19"/>
        <v>700</v>
      </c>
      <c r="AO16" s="10">
        <v>337</v>
      </c>
      <c r="AP16" s="10">
        <v>363</v>
      </c>
      <c r="AQ16" s="12">
        <f t="shared" si="20"/>
        <v>1796</v>
      </c>
      <c r="AR16" s="10">
        <v>894</v>
      </c>
      <c r="AS16" s="10">
        <v>902</v>
      </c>
      <c r="AT16" s="12">
        <f t="shared" si="21"/>
        <v>1711</v>
      </c>
      <c r="AU16" s="10">
        <v>797</v>
      </c>
      <c r="AV16" s="10">
        <v>914</v>
      </c>
      <c r="AW16" s="3"/>
      <c r="AX16" s="5" t="s">
        <v>55</v>
      </c>
      <c r="AY16" s="3"/>
      <c r="AZ16" s="24">
        <f t="shared" si="22"/>
        <v>747</v>
      </c>
      <c r="BA16" s="10">
        <v>382</v>
      </c>
      <c r="BB16" s="10">
        <v>365</v>
      </c>
      <c r="BC16" s="10">
        <f t="shared" si="23"/>
        <v>1425</v>
      </c>
      <c r="BD16" s="10">
        <v>704</v>
      </c>
      <c r="BE16" s="10">
        <v>721</v>
      </c>
      <c r="BF16" s="10">
        <f t="shared" si="24"/>
        <v>3304</v>
      </c>
      <c r="BG16" s="10">
        <v>1648</v>
      </c>
      <c r="BH16" s="10">
        <v>1656</v>
      </c>
      <c r="BI16" s="3"/>
      <c r="BJ16" s="5" t="s">
        <v>55</v>
      </c>
      <c r="BK16" s="3"/>
      <c r="BL16" s="24">
        <f t="shared" si="25"/>
        <v>2326</v>
      </c>
      <c r="BM16" s="10">
        <v>1108</v>
      </c>
      <c r="BN16" s="10">
        <v>1218</v>
      </c>
      <c r="BO16" s="10">
        <f t="shared" si="26"/>
        <v>833</v>
      </c>
      <c r="BP16" s="10">
        <v>416</v>
      </c>
      <c r="BQ16" s="10">
        <v>417</v>
      </c>
      <c r="BR16" s="10">
        <f t="shared" si="27"/>
        <v>4172</v>
      </c>
      <c r="BS16" s="10">
        <v>2024</v>
      </c>
      <c r="BT16" s="10">
        <v>2148</v>
      </c>
      <c r="BU16" s="3"/>
      <c r="BV16" s="5" t="s">
        <v>55</v>
      </c>
      <c r="BW16" s="3"/>
      <c r="BX16" s="24">
        <f t="shared" si="28"/>
        <v>394</v>
      </c>
      <c r="BY16" s="10">
        <v>176</v>
      </c>
      <c r="BZ16" s="10">
        <v>218</v>
      </c>
      <c r="CA16" s="10">
        <f t="shared" si="29"/>
        <v>5636</v>
      </c>
      <c r="CB16" s="10">
        <v>2719</v>
      </c>
      <c r="CC16" s="10">
        <v>2917</v>
      </c>
      <c r="CD16" s="10">
        <f t="shared" si="30"/>
        <v>1565</v>
      </c>
      <c r="CE16" s="10">
        <v>738</v>
      </c>
      <c r="CF16" s="10">
        <v>827</v>
      </c>
      <c r="CG16" s="3"/>
      <c r="CH16" s="5" t="s">
        <v>55</v>
      </c>
      <c r="CI16" s="3"/>
      <c r="CJ16" s="24">
        <f t="shared" si="31"/>
        <v>129</v>
      </c>
      <c r="CK16" s="10">
        <v>75</v>
      </c>
      <c r="CL16" s="10">
        <v>54</v>
      </c>
      <c r="CM16" s="10">
        <f t="shared" si="32"/>
        <v>114</v>
      </c>
      <c r="CN16" s="10">
        <v>67</v>
      </c>
      <c r="CO16" s="10">
        <v>47</v>
      </c>
      <c r="CP16" s="10">
        <f t="shared" si="33"/>
        <v>24</v>
      </c>
      <c r="CQ16" s="10">
        <v>20</v>
      </c>
      <c r="CR16" s="10">
        <v>4</v>
      </c>
      <c r="CS16" s="3"/>
      <c r="CT16" s="5" t="s">
        <v>55</v>
      </c>
      <c r="CU16" s="3"/>
      <c r="CV16" s="24">
        <f t="shared" si="34"/>
        <v>1271</v>
      </c>
      <c r="CW16" s="10">
        <v>641</v>
      </c>
      <c r="CX16" s="10">
        <v>630</v>
      </c>
      <c r="CY16" s="10">
        <f t="shared" si="35"/>
        <v>624</v>
      </c>
      <c r="CZ16" s="10">
        <v>322</v>
      </c>
      <c r="DA16" s="10">
        <v>302</v>
      </c>
      <c r="DB16" s="10">
        <f t="shared" si="36"/>
        <v>2481</v>
      </c>
      <c r="DC16" s="10">
        <v>1232</v>
      </c>
      <c r="DD16" s="10">
        <v>1249</v>
      </c>
      <c r="DE16" s="3"/>
      <c r="DF16" s="5" t="s">
        <v>55</v>
      </c>
      <c r="DG16" s="3"/>
      <c r="DH16" s="24">
        <f t="shared" si="37"/>
        <v>172</v>
      </c>
      <c r="DI16" s="12">
        <v>92</v>
      </c>
      <c r="DJ16" s="12">
        <v>80</v>
      </c>
      <c r="DK16" s="10">
        <f t="shared" si="38"/>
        <v>2449</v>
      </c>
      <c r="DL16" s="10">
        <v>1204</v>
      </c>
      <c r="DM16" s="10">
        <v>1245</v>
      </c>
      <c r="DN16" s="10">
        <f t="shared" si="39"/>
        <v>1503</v>
      </c>
      <c r="DO16" s="10">
        <v>704</v>
      </c>
      <c r="DP16" s="10">
        <v>799</v>
      </c>
      <c r="DQ16" s="3"/>
      <c r="DR16" s="5" t="s">
        <v>55</v>
      </c>
      <c r="DS16" s="3"/>
      <c r="DT16" s="24">
        <f t="shared" si="40"/>
        <v>203</v>
      </c>
      <c r="DU16" s="10">
        <v>101</v>
      </c>
      <c r="DV16" s="10">
        <v>102</v>
      </c>
      <c r="DW16" s="10">
        <f>SUM(DX16:DY16)</f>
        <v>157</v>
      </c>
      <c r="DX16" s="10">
        <v>90</v>
      </c>
      <c r="DY16" s="10">
        <v>67</v>
      </c>
      <c r="DZ16" s="10">
        <f>SUM(EA16:EB16)</f>
        <v>564</v>
      </c>
      <c r="EA16" s="10">
        <v>302</v>
      </c>
      <c r="EB16" s="10">
        <v>262</v>
      </c>
      <c r="EC16" s="3"/>
      <c r="ED16" s="5" t="s">
        <v>55</v>
      </c>
      <c r="EE16" s="3"/>
      <c r="EF16" s="24">
        <f>SUM(EG16:EH16)</f>
        <v>1273</v>
      </c>
      <c r="EG16" s="10">
        <v>624</v>
      </c>
      <c r="EH16" s="10">
        <v>649</v>
      </c>
      <c r="EI16" s="10">
        <f>SUM(EJ16:EK16)</f>
        <v>533</v>
      </c>
      <c r="EJ16" s="10">
        <v>275</v>
      </c>
      <c r="EK16" s="10">
        <v>258</v>
      </c>
      <c r="EL16" s="10">
        <f>SUM(EM16:EN16)</f>
        <v>875</v>
      </c>
      <c r="EM16" s="10">
        <v>411</v>
      </c>
      <c r="EN16" s="10">
        <v>464</v>
      </c>
      <c r="EO16" s="3"/>
      <c r="EP16" s="5" t="s">
        <v>55</v>
      </c>
      <c r="EQ16" s="3"/>
      <c r="ER16" s="24">
        <f>SUM(ES16:ET16)</f>
        <v>166</v>
      </c>
      <c r="ES16" s="12">
        <v>76</v>
      </c>
      <c r="ET16" s="12">
        <v>90</v>
      </c>
      <c r="EU16" s="10">
        <f>SUM(EV16:EW16)</f>
        <v>4320</v>
      </c>
      <c r="EV16" s="10">
        <v>2238</v>
      </c>
      <c r="EW16" s="10">
        <v>2082</v>
      </c>
      <c r="EX16" s="10">
        <f>SUM(EY16:EZ16)</f>
        <v>549</v>
      </c>
      <c r="EY16" s="10">
        <v>277</v>
      </c>
      <c r="EZ16" s="10">
        <v>272</v>
      </c>
      <c r="FA16" s="3"/>
      <c r="FB16" s="5" t="s">
        <v>55</v>
      </c>
      <c r="FC16" s="3"/>
      <c r="FD16" s="24">
        <f>SUM(FE16:FF16)</f>
        <v>1027</v>
      </c>
      <c r="FE16" s="10">
        <v>530</v>
      </c>
      <c r="FF16" s="10">
        <v>497</v>
      </c>
      <c r="FG16" s="10">
        <f>SUM(FH16:FI16)</f>
        <v>804</v>
      </c>
      <c r="FH16" s="10">
        <v>446</v>
      </c>
      <c r="FI16" s="10">
        <v>358</v>
      </c>
      <c r="FJ16" s="10">
        <f>SUM(FK16:FL16)</f>
        <v>196</v>
      </c>
      <c r="FK16" s="10">
        <v>109</v>
      </c>
      <c r="FL16" s="10">
        <v>87</v>
      </c>
      <c r="FM16" s="3"/>
      <c r="FN16" s="5" t="s">
        <v>55</v>
      </c>
      <c r="FO16" s="3"/>
      <c r="FP16" s="24">
        <f>SUM(FQ16:FR16)</f>
        <v>1005</v>
      </c>
      <c r="FQ16" s="10">
        <v>482</v>
      </c>
      <c r="FR16" s="10">
        <v>523</v>
      </c>
      <c r="FS16" s="12">
        <f>SUM(FT16:FU16)</f>
        <v>1005</v>
      </c>
      <c r="FT16" s="10">
        <v>482</v>
      </c>
      <c r="FU16" s="10">
        <v>523</v>
      </c>
      <c r="FV16" s="12">
        <f>SUM(FW16:FX16)</f>
        <v>3774</v>
      </c>
      <c r="FW16" s="10">
        <v>1960</v>
      </c>
      <c r="FX16" s="10">
        <v>1814</v>
      </c>
      <c r="FY16" s="3"/>
      <c r="FZ16" s="5" t="s">
        <v>55</v>
      </c>
      <c r="GA16" s="3"/>
      <c r="GB16" s="24">
        <f>SUM(GC16:GD16)</f>
        <v>524</v>
      </c>
      <c r="GC16" s="10">
        <v>273</v>
      </c>
      <c r="GD16" s="10">
        <v>251</v>
      </c>
      <c r="GE16" s="10">
        <f>SUM(GF16:GG16)</f>
        <v>531</v>
      </c>
      <c r="GF16" s="10">
        <v>276</v>
      </c>
      <c r="GG16" s="10">
        <v>255</v>
      </c>
      <c r="GH16" s="10">
        <f>SUM(GI16:GJ16)</f>
        <v>277</v>
      </c>
      <c r="GI16" s="10">
        <v>134</v>
      </c>
      <c r="GJ16" s="10">
        <v>143</v>
      </c>
      <c r="GK16" s="3"/>
      <c r="GL16" s="5" t="s">
        <v>55</v>
      </c>
      <c r="GM16" s="3"/>
      <c r="GN16" s="24">
        <f>SUM(GO16:GP16)</f>
        <v>80</v>
      </c>
      <c r="GO16" s="10">
        <v>48</v>
      </c>
      <c r="GP16" s="10">
        <v>32</v>
      </c>
      <c r="GQ16" s="10">
        <f>SUM(GR16:GS16)</f>
        <v>210</v>
      </c>
      <c r="GR16" s="10">
        <v>114</v>
      </c>
      <c r="GS16" s="10">
        <v>96</v>
      </c>
      <c r="GT16" s="10">
        <f>SUM(GU16:GV16)</f>
        <v>2994</v>
      </c>
      <c r="GU16" s="10">
        <v>1487</v>
      </c>
      <c r="GV16" s="10">
        <v>1507</v>
      </c>
      <c r="GW16" s="3"/>
      <c r="GX16" s="5" t="s">
        <v>55</v>
      </c>
      <c r="GY16" s="3"/>
      <c r="GZ16" s="24">
        <f>SUM(HA16:HB16)</f>
        <v>603</v>
      </c>
      <c r="HA16" s="10">
        <v>308</v>
      </c>
      <c r="HB16" s="10">
        <v>295</v>
      </c>
      <c r="HC16" s="10">
        <f>SUM(HD16:HE16)</f>
        <v>98</v>
      </c>
      <c r="HD16" s="10">
        <v>49</v>
      </c>
      <c r="HE16" s="10">
        <v>49</v>
      </c>
      <c r="HF16" s="10">
        <f>SUM(HG16:HH16)</f>
        <v>1492</v>
      </c>
      <c r="HG16" s="10">
        <v>769</v>
      </c>
      <c r="HH16" s="10">
        <v>723</v>
      </c>
      <c r="HI16" s="3"/>
      <c r="HJ16" s="5" t="s">
        <v>55</v>
      </c>
      <c r="HK16" s="3"/>
      <c r="HL16" s="24">
        <f>SUM(HM16:HN16)</f>
        <v>163</v>
      </c>
      <c r="HM16" s="10">
        <v>82</v>
      </c>
      <c r="HN16" s="10">
        <v>81</v>
      </c>
      <c r="HO16" s="10">
        <f>SUM(HP16:HQ16)</f>
        <v>190</v>
      </c>
      <c r="HP16" s="10">
        <v>89</v>
      </c>
      <c r="HQ16" s="10">
        <v>101</v>
      </c>
      <c r="HR16" s="10">
        <f>SUM(HS16:HT16)</f>
        <v>346</v>
      </c>
      <c r="HS16" s="10">
        <v>179</v>
      </c>
      <c r="HT16" s="10">
        <v>167</v>
      </c>
      <c r="HU16" s="3"/>
      <c r="HV16" s="5" t="s">
        <v>55</v>
      </c>
      <c r="HW16" s="3"/>
      <c r="HX16" s="24">
        <f>SUM(HY16:HZ16)</f>
        <v>1247</v>
      </c>
      <c r="HY16" s="10">
        <v>607</v>
      </c>
      <c r="HZ16" s="10">
        <v>640</v>
      </c>
      <c r="IA16" s="10">
        <f>SUM(IB16:IC16)</f>
        <v>635</v>
      </c>
      <c r="IB16" s="10">
        <v>327</v>
      </c>
      <c r="IC16" s="10">
        <v>308</v>
      </c>
      <c r="ID16" s="10">
        <f>SUM(IE16:IF16)</f>
        <v>113</v>
      </c>
      <c r="IE16" s="10">
        <v>56</v>
      </c>
      <c r="IF16" s="10">
        <v>57</v>
      </c>
    </row>
    <row r="17" spans="1:240" s="4" customFormat="1" ht="12.75" customHeight="1">
      <c r="A17" s="3"/>
      <c r="B17" s="5" t="s">
        <v>56</v>
      </c>
      <c r="C17" s="3"/>
      <c r="D17" s="24">
        <v>158628</v>
      </c>
      <c r="E17" s="10">
        <v>79556</v>
      </c>
      <c r="F17" s="10">
        <v>79072</v>
      </c>
      <c r="G17" s="10">
        <f t="shared" si="11"/>
        <v>104797</v>
      </c>
      <c r="H17" s="10">
        <v>52188</v>
      </c>
      <c r="I17" s="10">
        <v>52609</v>
      </c>
      <c r="J17" s="12">
        <f t="shared" si="12"/>
        <v>53831</v>
      </c>
      <c r="K17" s="12">
        <v>27368</v>
      </c>
      <c r="L17" s="12">
        <v>26463</v>
      </c>
      <c r="M17" s="3"/>
      <c r="N17" s="5" t="s">
        <v>56</v>
      </c>
      <c r="O17" s="3"/>
      <c r="P17" s="24">
        <f t="shared" si="13"/>
        <v>7162</v>
      </c>
      <c r="Q17" s="12">
        <v>3609</v>
      </c>
      <c r="R17" s="12">
        <v>3553</v>
      </c>
      <c r="S17" s="10">
        <f t="shared" si="14"/>
        <v>5230</v>
      </c>
      <c r="T17" s="10">
        <v>2673</v>
      </c>
      <c r="U17" s="10">
        <v>2557</v>
      </c>
      <c r="V17" s="10">
        <f t="shared" si="15"/>
        <v>3932</v>
      </c>
      <c r="W17" s="10">
        <v>1984</v>
      </c>
      <c r="X17" s="10">
        <v>1948</v>
      </c>
      <c r="Y17" s="3"/>
      <c r="Z17" s="5" t="s">
        <v>56</v>
      </c>
      <c r="AA17" s="3"/>
      <c r="AB17" s="24">
        <f t="shared" si="16"/>
        <v>2562</v>
      </c>
      <c r="AC17" s="10">
        <v>1263</v>
      </c>
      <c r="AD17" s="10">
        <v>1299</v>
      </c>
      <c r="AE17" s="10">
        <f t="shared" si="17"/>
        <v>3218</v>
      </c>
      <c r="AF17" s="10">
        <v>1626</v>
      </c>
      <c r="AG17" s="10">
        <v>1592</v>
      </c>
      <c r="AH17" s="10">
        <f t="shared" si="18"/>
        <v>4891</v>
      </c>
      <c r="AI17" s="10">
        <v>2446</v>
      </c>
      <c r="AJ17" s="10">
        <v>2445</v>
      </c>
      <c r="AK17" s="3"/>
      <c r="AL17" s="5" t="s">
        <v>56</v>
      </c>
      <c r="AM17" s="3"/>
      <c r="AN17" s="24">
        <f t="shared" si="19"/>
        <v>655</v>
      </c>
      <c r="AO17" s="10">
        <v>338</v>
      </c>
      <c r="AP17" s="10">
        <v>317</v>
      </c>
      <c r="AQ17" s="12">
        <f t="shared" si="20"/>
        <v>1807</v>
      </c>
      <c r="AR17" s="10">
        <v>903</v>
      </c>
      <c r="AS17" s="10">
        <v>904</v>
      </c>
      <c r="AT17" s="12">
        <f t="shared" si="21"/>
        <v>1828</v>
      </c>
      <c r="AU17" s="10">
        <v>852</v>
      </c>
      <c r="AV17" s="10">
        <v>976</v>
      </c>
      <c r="AW17" s="3"/>
      <c r="AX17" s="5" t="s">
        <v>56</v>
      </c>
      <c r="AY17" s="3"/>
      <c r="AZ17" s="24">
        <f t="shared" si="22"/>
        <v>595</v>
      </c>
      <c r="BA17" s="10">
        <v>306</v>
      </c>
      <c r="BB17" s="10">
        <v>289</v>
      </c>
      <c r="BC17" s="10">
        <f t="shared" si="23"/>
        <v>1471</v>
      </c>
      <c r="BD17" s="10">
        <v>754</v>
      </c>
      <c r="BE17" s="10">
        <v>717</v>
      </c>
      <c r="BF17" s="10">
        <f t="shared" si="24"/>
        <v>2861</v>
      </c>
      <c r="BG17" s="10">
        <v>1474</v>
      </c>
      <c r="BH17" s="10">
        <v>1387</v>
      </c>
      <c r="BI17" s="3"/>
      <c r="BJ17" s="5" t="s">
        <v>56</v>
      </c>
      <c r="BK17" s="3"/>
      <c r="BL17" s="24">
        <f t="shared" si="25"/>
        <v>2215</v>
      </c>
      <c r="BM17" s="10">
        <v>1155</v>
      </c>
      <c r="BN17" s="10">
        <v>1060</v>
      </c>
      <c r="BO17" s="10">
        <f t="shared" si="26"/>
        <v>756</v>
      </c>
      <c r="BP17" s="10">
        <v>411</v>
      </c>
      <c r="BQ17" s="10">
        <v>345</v>
      </c>
      <c r="BR17" s="10">
        <f t="shared" si="27"/>
        <v>3975</v>
      </c>
      <c r="BS17" s="10">
        <v>2057</v>
      </c>
      <c r="BT17" s="10">
        <v>1918</v>
      </c>
      <c r="BU17" s="3"/>
      <c r="BV17" s="5" t="s">
        <v>56</v>
      </c>
      <c r="BW17" s="3"/>
      <c r="BX17" s="24">
        <f t="shared" si="28"/>
        <v>407</v>
      </c>
      <c r="BY17" s="10">
        <v>199</v>
      </c>
      <c r="BZ17" s="10">
        <v>208</v>
      </c>
      <c r="CA17" s="10">
        <f t="shared" si="29"/>
        <v>5495</v>
      </c>
      <c r="CB17" s="10">
        <v>2804</v>
      </c>
      <c r="CC17" s="10">
        <v>2691</v>
      </c>
      <c r="CD17" s="10">
        <f t="shared" si="30"/>
        <v>1503</v>
      </c>
      <c r="CE17" s="10">
        <v>762</v>
      </c>
      <c r="CF17" s="10">
        <v>741</v>
      </c>
      <c r="CG17" s="3"/>
      <c r="CH17" s="5" t="s">
        <v>56</v>
      </c>
      <c r="CI17" s="3"/>
      <c r="CJ17" s="24">
        <f t="shared" si="31"/>
        <v>97</v>
      </c>
      <c r="CK17" s="10">
        <v>44</v>
      </c>
      <c r="CL17" s="10">
        <v>53</v>
      </c>
      <c r="CM17" s="10">
        <f t="shared" si="32"/>
        <v>83</v>
      </c>
      <c r="CN17" s="10">
        <v>38</v>
      </c>
      <c r="CO17" s="10">
        <v>45</v>
      </c>
      <c r="CP17" s="10">
        <f t="shared" si="33"/>
        <v>24</v>
      </c>
      <c r="CQ17" s="10">
        <v>20</v>
      </c>
      <c r="CR17" s="10">
        <v>4</v>
      </c>
      <c r="CS17" s="3"/>
      <c r="CT17" s="5" t="s">
        <v>56</v>
      </c>
      <c r="CU17" s="3"/>
      <c r="CV17" s="24">
        <f t="shared" si="34"/>
        <v>1104</v>
      </c>
      <c r="CW17" s="10">
        <v>558</v>
      </c>
      <c r="CX17" s="10">
        <v>546</v>
      </c>
      <c r="CY17" s="10">
        <f t="shared" si="35"/>
        <v>582</v>
      </c>
      <c r="CZ17" s="10">
        <v>313</v>
      </c>
      <c r="DA17" s="10">
        <v>269</v>
      </c>
      <c r="DB17" s="10">
        <f t="shared" si="36"/>
        <v>2321</v>
      </c>
      <c r="DC17" s="10">
        <v>1181</v>
      </c>
      <c r="DD17" s="10">
        <v>1140</v>
      </c>
      <c r="DE17" s="3"/>
      <c r="DF17" s="5" t="s">
        <v>56</v>
      </c>
      <c r="DG17" s="3"/>
      <c r="DH17" s="24">
        <f t="shared" si="37"/>
        <v>183</v>
      </c>
      <c r="DI17" s="12">
        <v>95</v>
      </c>
      <c r="DJ17" s="12">
        <v>88</v>
      </c>
      <c r="DK17" s="10">
        <f t="shared" si="38"/>
        <v>2358</v>
      </c>
      <c r="DL17" s="10">
        <v>1210</v>
      </c>
      <c r="DM17" s="10">
        <v>1148</v>
      </c>
      <c r="DN17" s="10">
        <f t="shared" si="39"/>
        <v>1479</v>
      </c>
      <c r="DO17" s="10">
        <v>754</v>
      </c>
      <c r="DP17" s="10">
        <v>725</v>
      </c>
      <c r="DQ17" s="3"/>
      <c r="DR17" s="5" t="s">
        <v>56</v>
      </c>
      <c r="DS17" s="3"/>
      <c r="DT17" s="24">
        <f t="shared" si="40"/>
        <v>149</v>
      </c>
      <c r="DU17" s="10">
        <v>78</v>
      </c>
      <c r="DV17" s="10">
        <v>71</v>
      </c>
      <c r="DW17" s="10">
        <f>SUM(DX17:DY17)</f>
        <v>101</v>
      </c>
      <c r="DX17" s="10">
        <v>48</v>
      </c>
      <c r="DY17" s="10">
        <v>53</v>
      </c>
      <c r="DZ17" s="10">
        <f>SUM(EA17:EB17)</f>
        <v>469</v>
      </c>
      <c r="EA17" s="10">
        <v>236</v>
      </c>
      <c r="EB17" s="10">
        <v>233</v>
      </c>
      <c r="EC17" s="3"/>
      <c r="ED17" s="5" t="s">
        <v>56</v>
      </c>
      <c r="EE17" s="3"/>
      <c r="EF17" s="24">
        <f>SUM(EG17:EH17)</f>
        <v>1091</v>
      </c>
      <c r="EG17" s="10">
        <v>551</v>
      </c>
      <c r="EH17" s="10">
        <v>540</v>
      </c>
      <c r="EI17" s="10">
        <f>SUM(EJ17:EK17)</f>
        <v>399</v>
      </c>
      <c r="EJ17" s="10">
        <v>185</v>
      </c>
      <c r="EK17" s="10">
        <v>214</v>
      </c>
      <c r="EL17" s="10">
        <f>SUM(EM17:EN17)</f>
        <v>781</v>
      </c>
      <c r="EM17" s="10">
        <v>405</v>
      </c>
      <c r="EN17" s="10">
        <v>376</v>
      </c>
      <c r="EO17" s="3"/>
      <c r="EP17" s="5" t="s">
        <v>56</v>
      </c>
      <c r="EQ17" s="3"/>
      <c r="ER17" s="24">
        <f>SUM(ES17:ET17)</f>
        <v>154</v>
      </c>
      <c r="ES17" s="12">
        <v>83</v>
      </c>
      <c r="ET17" s="12">
        <v>71</v>
      </c>
      <c r="EU17" s="10">
        <f>SUM(EV17:EW17)</f>
        <v>3858</v>
      </c>
      <c r="EV17" s="10">
        <v>1985</v>
      </c>
      <c r="EW17" s="10">
        <v>1873</v>
      </c>
      <c r="EX17" s="10">
        <f>SUM(EY17:EZ17)</f>
        <v>482</v>
      </c>
      <c r="EY17" s="10">
        <v>252</v>
      </c>
      <c r="EZ17" s="10">
        <v>230</v>
      </c>
      <c r="FA17" s="3"/>
      <c r="FB17" s="5" t="s">
        <v>56</v>
      </c>
      <c r="FC17" s="3"/>
      <c r="FD17" s="24">
        <f>SUM(FE17:FF17)</f>
        <v>948</v>
      </c>
      <c r="FE17" s="10">
        <v>483</v>
      </c>
      <c r="FF17" s="10">
        <v>465</v>
      </c>
      <c r="FG17" s="10">
        <f>SUM(FH17:FI17)</f>
        <v>666</v>
      </c>
      <c r="FH17" s="10">
        <v>336</v>
      </c>
      <c r="FI17" s="10">
        <v>330</v>
      </c>
      <c r="FJ17" s="10">
        <f>SUM(FK17:FL17)</f>
        <v>184</v>
      </c>
      <c r="FK17" s="10">
        <v>89</v>
      </c>
      <c r="FL17" s="10">
        <v>95</v>
      </c>
      <c r="FM17" s="3"/>
      <c r="FN17" s="5" t="s">
        <v>56</v>
      </c>
      <c r="FO17" s="3"/>
      <c r="FP17" s="24">
        <f>SUM(FQ17:FR17)</f>
        <v>1153</v>
      </c>
      <c r="FQ17" s="10">
        <v>552</v>
      </c>
      <c r="FR17" s="10">
        <v>601</v>
      </c>
      <c r="FS17" s="12">
        <f>SUM(FT17:FU17)</f>
        <v>1153</v>
      </c>
      <c r="FT17" s="10">
        <v>552</v>
      </c>
      <c r="FU17" s="10">
        <v>601</v>
      </c>
      <c r="FV17" s="12">
        <f>SUM(FW17:FX17)</f>
        <v>3214</v>
      </c>
      <c r="FW17" s="10">
        <v>1631</v>
      </c>
      <c r="FX17" s="10">
        <v>1583</v>
      </c>
      <c r="FY17" s="3"/>
      <c r="FZ17" s="5" t="s">
        <v>56</v>
      </c>
      <c r="GA17" s="3"/>
      <c r="GB17" s="24">
        <f>SUM(GC17:GD17)</f>
        <v>420</v>
      </c>
      <c r="GC17" s="10">
        <v>219</v>
      </c>
      <c r="GD17" s="10">
        <v>201</v>
      </c>
      <c r="GE17" s="10">
        <f>SUM(GF17:GG17)</f>
        <v>443</v>
      </c>
      <c r="GF17" s="10">
        <v>221</v>
      </c>
      <c r="GG17" s="10">
        <v>222</v>
      </c>
      <c r="GH17" s="10">
        <f>SUM(GI17:GJ17)</f>
        <v>256</v>
      </c>
      <c r="GI17" s="10">
        <v>132</v>
      </c>
      <c r="GJ17" s="10">
        <v>124</v>
      </c>
      <c r="GK17" s="3"/>
      <c r="GL17" s="5" t="s">
        <v>56</v>
      </c>
      <c r="GM17" s="3"/>
      <c r="GN17" s="24">
        <f>SUM(GO17:GP17)</f>
        <v>56</v>
      </c>
      <c r="GO17" s="10">
        <v>25</v>
      </c>
      <c r="GP17" s="10">
        <v>31</v>
      </c>
      <c r="GQ17" s="10">
        <f>SUM(GR17:GS17)</f>
        <v>176</v>
      </c>
      <c r="GR17" s="10">
        <v>87</v>
      </c>
      <c r="GS17" s="10">
        <v>89</v>
      </c>
      <c r="GT17" s="10">
        <f>SUM(GU17:GV17)</f>
        <v>2801</v>
      </c>
      <c r="GU17" s="10">
        <v>1391</v>
      </c>
      <c r="GV17" s="10">
        <v>1410</v>
      </c>
      <c r="GW17" s="3"/>
      <c r="GX17" s="5" t="s">
        <v>56</v>
      </c>
      <c r="GY17" s="3"/>
      <c r="GZ17" s="24">
        <f>SUM(HA17:HB17)</f>
        <v>558</v>
      </c>
      <c r="HA17" s="10">
        <v>288</v>
      </c>
      <c r="HB17" s="10">
        <v>270</v>
      </c>
      <c r="HC17" s="10">
        <f>SUM(HD17:HE17)</f>
        <v>95</v>
      </c>
      <c r="HD17" s="10">
        <v>46</v>
      </c>
      <c r="HE17" s="10">
        <v>49</v>
      </c>
      <c r="HF17" s="10">
        <f>SUM(HG17:HH17)</f>
        <v>1391</v>
      </c>
      <c r="HG17" s="10">
        <v>696</v>
      </c>
      <c r="HH17" s="10">
        <v>695</v>
      </c>
      <c r="HI17" s="3"/>
      <c r="HJ17" s="5" t="s">
        <v>56</v>
      </c>
      <c r="HK17" s="3"/>
      <c r="HL17" s="24">
        <f>SUM(HM17:HN17)</f>
        <v>132</v>
      </c>
      <c r="HM17" s="10">
        <v>72</v>
      </c>
      <c r="HN17" s="10">
        <v>60</v>
      </c>
      <c r="HO17" s="10">
        <f>SUM(HP17:HQ17)</f>
        <v>178</v>
      </c>
      <c r="HP17" s="10">
        <v>91</v>
      </c>
      <c r="HQ17" s="10">
        <v>87</v>
      </c>
      <c r="HR17" s="10">
        <f>SUM(HS17:HT17)</f>
        <v>311</v>
      </c>
      <c r="HS17" s="10">
        <v>160</v>
      </c>
      <c r="HT17" s="10">
        <v>151</v>
      </c>
      <c r="HU17" s="3"/>
      <c r="HV17" s="5" t="s">
        <v>56</v>
      </c>
      <c r="HW17" s="3"/>
      <c r="HX17" s="24">
        <f>SUM(HY17:HZ17)</f>
        <v>1198</v>
      </c>
      <c r="HY17" s="10">
        <v>602</v>
      </c>
      <c r="HZ17" s="10">
        <v>596</v>
      </c>
      <c r="IA17" s="10">
        <f>SUM(IB17:IC17)</f>
        <v>623</v>
      </c>
      <c r="IB17" s="10">
        <v>328</v>
      </c>
      <c r="IC17" s="10">
        <v>295</v>
      </c>
      <c r="ID17" s="10">
        <f>SUM(IE17:IF17)</f>
        <v>93</v>
      </c>
      <c r="IE17" s="10">
        <v>47</v>
      </c>
      <c r="IF17" s="10">
        <v>46</v>
      </c>
    </row>
    <row r="18" spans="1:240" s="4" customFormat="1" ht="12.75" customHeight="1">
      <c r="A18" s="3"/>
      <c r="B18" s="5" t="s">
        <v>57</v>
      </c>
      <c r="C18" s="3"/>
      <c r="D18" s="24">
        <v>147787</v>
      </c>
      <c r="E18" s="10">
        <v>73405</v>
      </c>
      <c r="F18" s="10">
        <v>74382</v>
      </c>
      <c r="G18" s="10">
        <f t="shared" si="11"/>
        <v>97481</v>
      </c>
      <c r="H18" s="10">
        <v>48310</v>
      </c>
      <c r="I18" s="10">
        <v>49171</v>
      </c>
      <c r="J18" s="12">
        <f t="shared" si="12"/>
        <v>50306</v>
      </c>
      <c r="K18" s="12">
        <v>25095</v>
      </c>
      <c r="L18" s="12">
        <v>25211</v>
      </c>
      <c r="M18" s="3"/>
      <c r="N18" s="5" t="s">
        <v>57</v>
      </c>
      <c r="O18" s="3"/>
      <c r="P18" s="24">
        <f t="shared" si="13"/>
        <v>6618</v>
      </c>
      <c r="Q18" s="12">
        <v>3357</v>
      </c>
      <c r="R18" s="12">
        <v>3261</v>
      </c>
      <c r="S18" s="10">
        <f t="shared" si="14"/>
        <v>4565</v>
      </c>
      <c r="T18" s="10">
        <v>2303</v>
      </c>
      <c r="U18" s="10">
        <v>2262</v>
      </c>
      <c r="V18" s="10">
        <f t="shared" si="15"/>
        <v>3633</v>
      </c>
      <c r="W18" s="10">
        <v>1808</v>
      </c>
      <c r="X18" s="10">
        <v>1825</v>
      </c>
      <c r="Y18" s="3"/>
      <c r="Z18" s="5" t="s">
        <v>57</v>
      </c>
      <c r="AA18" s="3"/>
      <c r="AB18" s="24">
        <f t="shared" si="16"/>
        <v>2318</v>
      </c>
      <c r="AC18" s="10">
        <v>1180</v>
      </c>
      <c r="AD18" s="10">
        <v>1138</v>
      </c>
      <c r="AE18" s="10">
        <f t="shared" si="17"/>
        <v>2813</v>
      </c>
      <c r="AF18" s="10">
        <v>1402</v>
      </c>
      <c r="AG18" s="10">
        <v>1411</v>
      </c>
      <c r="AH18" s="10">
        <f t="shared" si="18"/>
        <v>5007</v>
      </c>
      <c r="AI18" s="10">
        <v>2385</v>
      </c>
      <c r="AJ18" s="10">
        <v>2622</v>
      </c>
      <c r="AK18" s="3"/>
      <c r="AL18" s="5" t="s">
        <v>57</v>
      </c>
      <c r="AM18" s="3"/>
      <c r="AN18" s="24">
        <f t="shared" si="19"/>
        <v>586</v>
      </c>
      <c r="AO18" s="10">
        <v>303</v>
      </c>
      <c r="AP18" s="10">
        <v>283</v>
      </c>
      <c r="AQ18" s="12">
        <f t="shared" si="20"/>
        <v>1561</v>
      </c>
      <c r="AR18" s="10">
        <v>816</v>
      </c>
      <c r="AS18" s="10">
        <v>745</v>
      </c>
      <c r="AT18" s="12">
        <f t="shared" si="21"/>
        <v>1982</v>
      </c>
      <c r="AU18" s="10">
        <v>953</v>
      </c>
      <c r="AV18" s="10">
        <v>1029</v>
      </c>
      <c r="AW18" s="3"/>
      <c r="AX18" s="5" t="s">
        <v>57</v>
      </c>
      <c r="AY18" s="3"/>
      <c r="AZ18" s="24">
        <f t="shared" si="22"/>
        <v>510</v>
      </c>
      <c r="BA18" s="10">
        <v>258</v>
      </c>
      <c r="BB18" s="10">
        <v>252</v>
      </c>
      <c r="BC18" s="10">
        <f t="shared" si="23"/>
        <v>1238</v>
      </c>
      <c r="BD18" s="10">
        <v>636</v>
      </c>
      <c r="BE18" s="10">
        <v>602</v>
      </c>
      <c r="BF18" s="10">
        <f t="shared" si="24"/>
        <v>2564</v>
      </c>
      <c r="BG18" s="10">
        <v>1338</v>
      </c>
      <c r="BH18" s="10">
        <v>1226</v>
      </c>
      <c r="BI18" s="3"/>
      <c r="BJ18" s="5" t="s">
        <v>57</v>
      </c>
      <c r="BK18" s="3"/>
      <c r="BL18" s="24">
        <f t="shared" si="25"/>
        <v>1965</v>
      </c>
      <c r="BM18" s="10">
        <v>1022</v>
      </c>
      <c r="BN18" s="10">
        <v>943</v>
      </c>
      <c r="BO18" s="10">
        <f t="shared" si="26"/>
        <v>656</v>
      </c>
      <c r="BP18" s="10">
        <v>320</v>
      </c>
      <c r="BQ18" s="10">
        <v>336</v>
      </c>
      <c r="BR18" s="10">
        <f t="shared" si="27"/>
        <v>3502</v>
      </c>
      <c r="BS18" s="10">
        <v>1785</v>
      </c>
      <c r="BT18" s="10">
        <v>1717</v>
      </c>
      <c r="BU18" s="3"/>
      <c r="BV18" s="5" t="s">
        <v>57</v>
      </c>
      <c r="BW18" s="3"/>
      <c r="BX18" s="24">
        <f t="shared" si="28"/>
        <v>442</v>
      </c>
      <c r="BY18" s="10">
        <v>199</v>
      </c>
      <c r="BZ18" s="10">
        <v>243</v>
      </c>
      <c r="CA18" s="10">
        <f t="shared" si="29"/>
        <v>4913</v>
      </c>
      <c r="CB18" s="10">
        <v>2462</v>
      </c>
      <c r="CC18" s="10">
        <v>2451</v>
      </c>
      <c r="CD18" s="10">
        <f t="shared" si="30"/>
        <v>1247</v>
      </c>
      <c r="CE18" s="10">
        <v>613</v>
      </c>
      <c r="CF18" s="10">
        <v>634</v>
      </c>
      <c r="CG18" s="3"/>
      <c r="CH18" s="5" t="s">
        <v>57</v>
      </c>
      <c r="CI18" s="3"/>
      <c r="CJ18" s="24">
        <f t="shared" si="31"/>
        <v>123</v>
      </c>
      <c r="CK18" s="10">
        <v>49</v>
      </c>
      <c r="CL18" s="10">
        <v>74</v>
      </c>
      <c r="CM18" s="10">
        <f t="shared" si="32"/>
        <v>83</v>
      </c>
      <c r="CN18" s="10">
        <v>33</v>
      </c>
      <c r="CO18" s="10">
        <v>50</v>
      </c>
      <c r="CP18" s="10">
        <f t="shared" si="33"/>
        <v>39</v>
      </c>
      <c r="CQ18" s="10">
        <v>25</v>
      </c>
      <c r="CR18" s="10">
        <v>14</v>
      </c>
      <c r="CS18" s="3"/>
      <c r="CT18" s="5" t="s">
        <v>57</v>
      </c>
      <c r="CU18" s="3"/>
      <c r="CV18" s="24">
        <f t="shared" si="34"/>
        <v>1044</v>
      </c>
      <c r="CW18" s="10">
        <v>516</v>
      </c>
      <c r="CX18" s="10">
        <v>528</v>
      </c>
      <c r="CY18" s="10">
        <f t="shared" si="35"/>
        <v>538</v>
      </c>
      <c r="CZ18" s="10">
        <v>277</v>
      </c>
      <c r="DA18" s="10">
        <v>261</v>
      </c>
      <c r="DB18" s="10">
        <f t="shared" si="36"/>
        <v>2089</v>
      </c>
      <c r="DC18" s="10">
        <v>1086</v>
      </c>
      <c r="DD18" s="10">
        <v>1003</v>
      </c>
      <c r="DE18" s="3"/>
      <c r="DF18" s="5" t="s">
        <v>57</v>
      </c>
      <c r="DG18" s="3"/>
      <c r="DH18" s="24">
        <f t="shared" si="37"/>
        <v>188</v>
      </c>
      <c r="DI18" s="12">
        <v>85</v>
      </c>
      <c r="DJ18" s="12">
        <v>103</v>
      </c>
      <c r="DK18" s="10">
        <f t="shared" si="38"/>
        <v>2057</v>
      </c>
      <c r="DL18" s="10">
        <v>1052</v>
      </c>
      <c r="DM18" s="10">
        <v>1005</v>
      </c>
      <c r="DN18" s="10">
        <f t="shared" si="39"/>
        <v>1263</v>
      </c>
      <c r="DO18" s="10">
        <v>651</v>
      </c>
      <c r="DP18" s="10">
        <v>612</v>
      </c>
      <c r="DQ18" s="3"/>
      <c r="DR18" s="5" t="s">
        <v>57</v>
      </c>
      <c r="DS18" s="3"/>
      <c r="DT18" s="24">
        <f t="shared" si="40"/>
        <v>142</v>
      </c>
      <c r="DU18" s="10">
        <v>68</v>
      </c>
      <c r="DV18" s="10">
        <v>74</v>
      </c>
      <c r="DW18" s="10">
        <f>SUM(DX18:DY18)</f>
        <v>90</v>
      </c>
      <c r="DX18" s="10">
        <v>44</v>
      </c>
      <c r="DY18" s="10">
        <v>46</v>
      </c>
      <c r="DZ18" s="10">
        <f>SUM(EA18:EB18)</f>
        <v>358</v>
      </c>
      <c r="EA18" s="10">
        <v>186</v>
      </c>
      <c r="EB18" s="10">
        <v>172</v>
      </c>
      <c r="EC18" s="3"/>
      <c r="ED18" s="5" t="s">
        <v>57</v>
      </c>
      <c r="EE18" s="3"/>
      <c r="EF18" s="24">
        <f>SUM(EG18:EH18)</f>
        <v>1157</v>
      </c>
      <c r="EG18" s="10">
        <v>583</v>
      </c>
      <c r="EH18" s="10">
        <v>574</v>
      </c>
      <c r="EI18" s="10">
        <f>SUM(EJ18:EK18)</f>
        <v>432</v>
      </c>
      <c r="EJ18" s="10">
        <v>224</v>
      </c>
      <c r="EK18" s="10">
        <v>208</v>
      </c>
      <c r="EL18" s="10">
        <f>SUM(EM18:EN18)</f>
        <v>774</v>
      </c>
      <c r="EM18" s="10">
        <v>361</v>
      </c>
      <c r="EN18" s="10">
        <v>413</v>
      </c>
      <c r="EO18" s="3"/>
      <c r="EP18" s="5" t="s">
        <v>57</v>
      </c>
      <c r="EQ18" s="3"/>
      <c r="ER18" s="24">
        <f>SUM(ES18:ET18)</f>
        <v>129</v>
      </c>
      <c r="ES18" s="12">
        <v>62</v>
      </c>
      <c r="ET18" s="12">
        <v>67</v>
      </c>
      <c r="EU18" s="10">
        <f>SUM(EV18:EW18)</f>
        <v>3732</v>
      </c>
      <c r="EV18" s="10">
        <v>1841</v>
      </c>
      <c r="EW18" s="10">
        <v>1891</v>
      </c>
      <c r="EX18" s="10">
        <f>SUM(EY18:EZ18)</f>
        <v>423</v>
      </c>
      <c r="EY18" s="10">
        <v>239</v>
      </c>
      <c r="EZ18" s="10">
        <v>184</v>
      </c>
      <c r="FA18" s="3"/>
      <c r="FB18" s="5" t="s">
        <v>57</v>
      </c>
      <c r="FC18" s="3"/>
      <c r="FD18" s="24">
        <f>SUM(FE18:FF18)</f>
        <v>913</v>
      </c>
      <c r="FE18" s="10">
        <v>439</v>
      </c>
      <c r="FF18" s="10">
        <v>474</v>
      </c>
      <c r="FG18" s="10">
        <f>SUM(FH18:FI18)</f>
        <v>729</v>
      </c>
      <c r="FH18" s="10">
        <v>349</v>
      </c>
      <c r="FI18" s="10">
        <v>380</v>
      </c>
      <c r="FJ18" s="10">
        <f>SUM(FK18:FL18)</f>
        <v>236</v>
      </c>
      <c r="FK18" s="10">
        <v>96</v>
      </c>
      <c r="FL18" s="10">
        <v>140</v>
      </c>
      <c r="FM18" s="3"/>
      <c r="FN18" s="5" t="s">
        <v>57</v>
      </c>
      <c r="FO18" s="3"/>
      <c r="FP18" s="24">
        <f>SUM(FQ18:FR18)</f>
        <v>1145</v>
      </c>
      <c r="FQ18" s="10">
        <v>563</v>
      </c>
      <c r="FR18" s="10">
        <v>582</v>
      </c>
      <c r="FS18" s="12">
        <f>SUM(FT18:FU18)</f>
        <v>1145</v>
      </c>
      <c r="FT18" s="10">
        <v>563</v>
      </c>
      <c r="FU18" s="10">
        <v>582</v>
      </c>
      <c r="FV18" s="12">
        <f>SUM(FW18:FX18)</f>
        <v>3244</v>
      </c>
      <c r="FW18" s="10">
        <v>1566</v>
      </c>
      <c r="FX18" s="10">
        <v>1678</v>
      </c>
      <c r="FY18" s="3"/>
      <c r="FZ18" s="5" t="s">
        <v>57</v>
      </c>
      <c r="GA18" s="3"/>
      <c r="GB18" s="24">
        <f>SUM(GC18:GD18)</f>
        <v>421</v>
      </c>
      <c r="GC18" s="10">
        <v>197</v>
      </c>
      <c r="GD18" s="10">
        <v>224</v>
      </c>
      <c r="GE18" s="10">
        <f>SUM(GF18:GG18)</f>
        <v>395</v>
      </c>
      <c r="GF18" s="10">
        <v>210</v>
      </c>
      <c r="GG18" s="10">
        <v>185</v>
      </c>
      <c r="GH18" s="10">
        <f>SUM(GI18:GJ18)</f>
        <v>235</v>
      </c>
      <c r="GI18" s="10">
        <v>117</v>
      </c>
      <c r="GJ18" s="10">
        <v>118</v>
      </c>
      <c r="GK18" s="3"/>
      <c r="GL18" s="5" t="s">
        <v>57</v>
      </c>
      <c r="GM18" s="3"/>
      <c r="GN18" s="24">
        <f>SUM(GO18:GP18)</f>
        <v>62</v>
      </c>
      <c r="GO18" s="10">
        <v>33</v>
      </c>
      <c r="GP18" s="10">
        <v>29</v>
      </c>
      <c r="GQ18" s="10">
        <f>SUM(GR18:GS18)</f>
        <v>204</v>
      </c>
      <c r="GR18" s="10">
        <v>100</v>
      </c>
      <c r="GS18" s="10">
        <v>104</v>
      </c>
      <c r="GT18" s="10">
        <f>SUM(GU18:GV18)</f>
        <v>2972</v>
      </c>
      <c r="GU18" s="10">
        <v>1398</v>
      </c>
      <c r="GV18" s="10">
        <v>1574</v>
      </c>
      <c r="GW18" s="3"/>
      <c r="GX18" s="5" t="s">
        <v>57</v>
      </c>
      <c r="GY18" s="3"/>
      <c r="GZ18" s="24">
        <f>SUM(HA18:HB18)</f>
        <v>584</v>
      </c>
      <c r="HA18" s="10">
        <v>291</v>
      </c>
      <c r="HB18" s="10">
        <v>293</v>
      </c>
      <c r="HC18" s="10">
        <f>SUM(HD18:HE18)</f>
        <v>91</v>
      </c>
      <c r="HD18" s="10">
        <v>45</v>
      </c>
      <c r="HE18" s="10">
        <v>46</v>
      </c>
      <c r="HF18" s="10">
        <f>SUM(HG18:HH18)</f>
        <v>1405</v>
      </c>
      <c r="HG18" s="10">
        <v>701</v>
      </c>
      <c r="HH18" s="10">
        <v>704</v>
      </c>
      <c r="HI18" s="3"/>
      <c r="HJ18" s="5" t="s">
        <v>57</v>
      </c>
      <c r="HK18" s="3"/>
      <c r="HL18" s="24">
        <f>SUM(HM18:HN18)</f>
        <v>140</v>
      </c>
      <c r="HM18" s="10">
        <v>73</v>
      </c>
      <c r="HN18" s="10">
        <v>67</v>
      </c>
      <c r="HO18" s="10">
        <f>SUM(HP18:HQ18)</f>
        <v>165</v>
      </c>
      <c r="HP18" s="10">
        <v>85</v>
      </c>
      <c r="HQ18" s="10">
        <v>80</v>
      </c>
      <c r="HR18" s="10">
        <f>SUM(HS18:HT18)</f>
        <v>313</v>
      </c>
      <c r="HS18" s="10">
        <v>149</v>
      </c>
      <c r="HT18" s="10">
        <v>164</v>
      </c>
      <c r="HU18" s="3"/>
      <c r="HV18" s="5" t="s">
        <v>57</v>
      </c>
      <c r="HW18" s="3"/>
      <c r="HX18" s="24">
        <f>SUM(HY18:HZ18)</f>
        <v>1150</v>
      </c>
      <c r="HY18" s="10">
        <v>563</v>
      </c>
      <c r="HZ18" s="10">
        <v>587</v>
      </c>
      <c r="IA18" s="10">
        <f>SUM(IB18:IC18)</f>
        <v>550</v>
      </c>
      <c r="IB18" s="10">
        <v>269</v>
      </c>
      <c r="IC18" s="10">
        <v>281</v>
      </c>
      <c r="ID18" s="10">
        <f>SUM(IE18:IF18)</f>
        <v>110</v>
      </c>
      <c r="IE18" s="10">
        <v>56</v>
      </c>
      <c r="IF18" s="10">
        <v>54</v>
      </c>
    </row>
    <row r="19" spans="1:240" s="4" customFormat="1" ht="12.75" customHeight="1">
      <c r="A19" s="3"/>
      <c r="B19" s="5" t="s">
        <v>58</v>
      </c>
      <c r="C19" s="3"/>
      <c r="D19" s="24">
        <v>138607</v>
      </c>
      <c r="E19" s="10">
        <v>68344</v>
      </c>
      <c r="F19" s="10">
        <v>70263</v>
      </c>
      <c r="G19" s="10">
        <f t="shared" si="11"/>
        <v>88747</v>
      </c>
      <c r="H19" s="10">
        <v>43909</v>
      </c>
      <c r="I19" s="10">
        <v>44838</v>
      </c>
      <c r="J19" s="12">
        <f t="shared" si="12"/>
        <v>49860</v>
      </c>
      <c r="K19" s="12">
        <v>24435</v>
      </c>
      <c r="L19" s="12">
        <v>25425</v>
      </c>
      <c r="M19" s="3"/>
      <c r="N19" s="5" t="s">
        <v>58</v>
      </c>
      <c r="O19" s="3"/>
      <c r="P19" s="24">
        <f t="shared" si="13"/>
        <v>5690</v>
      </c>
      <c r="Q19" s="12">
        <v>2909</v>
      </c>
      <c r="R19" s="12">
        <v>2781</v>
      </c>
      <c r="S19" s="10">
        <f t="shared" si="14"/>
        <v>4042</v>
      </c>
      <c r="T19" s="10">
        <v>2004</v>
      </c>
      <c r="U19" s="10">
        <v>2038</v>
      </c>
      <c r="V19" s="10">
        <f t="shared" si="15"/>
        <v>3825</v>
      </c>
      <c r="W19" s="10">
        <v>1832</v>
      </c>
      <c r="X19" s="10">
        <v>1993</v>
      </c>
      <c r="Y19" s="3"/>
      <c r="Z19" s="5" t="s">
        <v>58</v>
      </c>
      <c r="AA19" s="3"/>
      <c r="AB19" s="24">
        <f t="shared" si="16"/>
        <v>2399</v>
      </c>
      <c r="AC19" s="10">
        <v>1143</v>
      </c>
      <c r="AD19" s="10">
        <v>1256</v>
      </c>
      <c r="AE19" s="10">
        <f t="shared" si="17"/>
        <v>2687</v>
      </c>
      <c r="AF19" s="10">
        <v>1302</v>
      </c>
      <c r="AG19" s="10">
        <v>1385</v>
      </c>
      <c r="AH19" s="10">
        <f t="shared" si="18"/>
        <v>4917</v>
      </c>
      <c r="AI19" s="10">
        <v>2435</v>
      </c>
      <c r="AJ19" s="10">
        <v>2482</v>
      </c>
      <c r="AK19" s="3"/>
      <c r="AL19" s="5" t="s">
        <v>58</v>
      </c>
      <c r="AM19" s="3"/>
      <c r="AN19" s="24">
        <f t="shared" si="19"/>
        <v>558</v>
      </c>
      <c r="AO19" s="10">
        <v>276</v>
      </c>
      <c r="AP19" s="10">
        <v>282</v>
      </c>
      <c r="AQ19" s="12">
        <f t="shared" si="20"/>
        <v>1260</v>
      </c>
      <c r="AR19" s="10">
        <v>667</v>
      </c>
      <c r="AS19" s="10">
        <v>593</v>
      </c>
      <c r="AT19" s="12">
        <f t="shared" si="21"/>
        <v>1747</v>
      </c>
      <c r="AU19" s="10">
        <v>881</v>
      </c>
      <c r="AV19" s="10">
        <v>866</v>
      </c>
      <c r="AW19" s="3"/>
      <c r="AX19" s="5" t="s">
        <v>58</v>
      </c>
      <c r="AY19" s="3"/>
      <c r="AZ19" s="24">
        <f t="shared" si="22"/>
        <v>516</v>
      </c>
      <c r="BA19" s="10">
        <v>249</v>
      </c>
      <c r="BB19" s="10">
        <v>267</v>
      </c>
      <c r="BC19" s="10">
        <f t="shared" si="23"/>
        <v>1090</v>
      </c>
      <c r="BD19" s="10">
        <v>573</v>
      </c>
      <c r="BE19" s="10">
        <v>517</v>
      </c>
      <c r="BF19" s="10">
        <f t="shared" si="24"/>
        <v>2488</v>
      </c>
      <c r="BG19" s="10">
        <v>1218</v>
      </c>
      <c r="BH19" s="10">
        <v>1270</v>
      </c>
      <c r="BI19" s="3"/>
      <c r="BJ19" s="5" t="s">
        <v>58</v>
      </c>
      <c r="BK19" s="3"/>
      <c r="BL19" s="24">
        <f t="shared" si="25"/>
        <v>1755</v>
      </c>
      <c r="BM19" s="10">
        <v>917</v>
      </c>
      <c r="BN19" s="10">
        <v>838</v>
      </c>
      <c r="BO19" s="10">
        <f t="shared" si="26"/>
        <v>710</v>
      </c>
      <c r="BP19" s="10">
        <v>358</v>
      </c>
      <c r="BQ19" s="10">
        <v>352</v>
      </c>
      <c r="BR19" s="10">
        <f t="shared" si="27"/>
        <v>3112</v>
      </c>
      <c r="BS19" s="10">
        <v>1617</v>
      </c>
      <c r="BT19" s="10">
        <v>1495</v>
      </c>
      <c r="BU19" s="3"/>
      <c r="BV19" s="5" t="s">
        <v>58</v>
      </c>
      <c r="BW19" s="3"/>
      <c r="BX19" s="24">
        <f t="shared" si="28"/>
        <v>424</v>
      </c>
      <c r="BY19" s="10">
        <v>226</v>
      </c>
      <c r="BZ19" s="10">
        <v>198</v>
      </c>
      <c r="CA19" s="10">
        <f t="shared" si="29"/>
        <v>4756</v>
      </c>
      <c r="CB19" s="10">
        <v>2309</v>
      </c>
      <c r="CC19" s="10">
        <v>2447</v>
      </c>
      <c r="CD19" s="10">
        <f t="shared" si="30"/>
        <v>1204</v>
      </c>
      <c r="CE19" s="10">
        <v>587</v>
      </c>
      <c r="CF19" s="10">
        <v>617</v>
      </c>
      <c r="CG19" s="3"/>
      <c r="CH19" s="5" t="s">
        <v>58</v>
      </c>
      <c r="CI19" s="3"/>
      <c r="CJ19" s="24">
        <f t="shared" si="31"/>
        <v>190</v>
      </c>
      <c r="CK19" s="10">
        <v>97</v>
      </c>
      <c r="CL19" s="10">
        <v>93</v>
      </c>
      <c r="CM19" s="10">
        <f t="shared" si="32"/>
        <v>133</v>
      </c>
      <c r="CN19" s="10">
        <v>62</v>
      </c>
      <c r="CO19" s="10">
        <v>71</v>
      </c>
      <c r="CP19" s="10">
        <f t="shared" si="33"/>
        <v>53</v>
      </c>
      <c r="CQ19" s="10">
        <v>40</v>
      </c>
      <c r="CR19" s="10">
        <v>13</v>
      </c>
      <c r="CS19" s="3"/>
      <c r="CT19" s="5" t="s">
        <v>58</v>
      </c>
      <c r="CU19" s="3"/>
      <c r="CV19" s="24">
        <f t="shared" si="34"/>
        <v>908</v>
      </c>
      <c r="CW19" s="10">
        <v>428</v>
      </c>
      <c r="CX19" s="10">
        <v>480</v>
      </c>
      <c r="CY19" s="10">
        <f t="shared" si="35"/>
        <v>436</v>
      </c>
      <c r="CZ19" s="10">
        <v>234</v>
      </c>
      <c r="DA19" s="10">
        <v>202</v>
      </c>
      <c r="DB19" s="10">
        <f t="shared" si="36"/>
        <v>1683</v>
      </c>
      <c r="DC19" s="10">
        <v>868</v>
      </c>
      <c r="DD19" s="10">
        <v>815</v>
      </c>
      <c r="DE19" s="3"/>
      <c r="DF19" s="5" t="s">
        <v>58</v>
      </c>
      <c r="DG19" s="3"/>
      <c r="DH19" s="24">
        <f t="shared" si="37"/>
        <v>219</v>
      </c>
      <c r="DI19" s="12">
        <v>112</v>
      </c>
      <c r="DJ19" s="12">
        <v>107</v>
      </c>
      <c r="DK19" s="10">
        <f t="shared" si="38"/>
        <v>1993</v>
      </c>
      <c r="DL19" s="10">
        <v>981</v>
      </c>
      <c r="DM19" s="10">
        <v>1012</v>
      </c>
      <c r="DN19" s="10">
        <f t="shared" si="39"/>
        <v>1128</v>
      </c>
      <c r="DO19" s="10">
        <v>567</v>
      </c>
      <c r="DP19" s="10">
        <v>561</v>
      </c>
      <c r="DQ19" s="3"/>
      <c r="DR19" s="5" t="s">
        <v>58</v>
      </c>
      <c r="DS19" s="3"/>
      <c r="DT19" s="24">
        <f t="shared" si="40"/>
        <v>157</v>
      </c>
      <c r="DU19" s="10">
        <v>72</v>
      </c>
      <c r="DV19" s="10">
        <v>85</v>
      </c>
      <c r="DW19" s="10">
        <f>SUM(DX19:DY19)</f>
        <v>151</v>
      </c>
      <c r="DX19" s="10">
        <v>62</v>
      </c>
      <c r="DY19" s="10">
        <v>89</v>
      </c>
      <c r="DZ19" s="10">
        <f>SUM(EA19:EB19)</f>
        <v>355</v>
      </c>
      <c r="EA19" s="10">
        <v>168</v>
      </c>
      <c r="EB19" s="10">
        <v>187</v>
      </c>
      <c r="EC19" s="3"/>
      <c r="ED19" s="5" t="s">
        <v>58</v>
      </c>
      <c r="EE19" s="3"/>
      <c r="EF19" s="24">
        <f>SUM(EG19:EH19)</f>
        <v>1323</v>
      </c>
      <c r="EG19" s="10">
        <v>595</v>
      </c>
      <c r="EH19" s="10">
        <v>728</v>
      </c>
      <c r="EI19" s="10">
        <f>SUM(EJ19:EK19)</f>
        <v>460</v>
      </c>
      <c r="EJ19" s="10">
        <v>220</v>
      </c>
      <c r="EK19" s="10">
        <v>240</v>
      </c>
      <c r="EL19" s="10">
        <f>SUM(EM19:EN19)</f>
        <v>948</v>
      </c>
      <c r="EM19" s="10">
        <v>443</v>
      </c>
      <c r="EN19" s="10">
        <v>505</v>
      </c>
      <c r="EO19" s="3"/>
      <c r="EP19" s="5" t="s">
        <v>58</v>
      </c>
      <c r="EQ19" s="3"/>
      <c r="ER19" s="24">
        <f>SUM(ES19:ET19)</f>
        <v>181</v>
      </c>
      <c r="ES19" s="12">
        <v>83</v>
      </c>
      <c r="ET19" s="12">
        <v>98</v>
      </c>
      <c r="EU19" s="10">
        <f>SUM(EV19:EW19)</f>
        <v>3994</v>
      </c>
      <c r="EV19" s="10">
        <v>1855</v>
      </c>
      <c r="EW19" s="10">
        <v>2139</v>
      </c>
      <c r="EX19" s="10">
        <f>SUM(EY19:EZ19)</f>
        <v>339</v>
      </c>
      <c r="EY19" s="10">
        <v>166</v>
      </c>
      <c r="EZ19" s="10">
        <v>173</v>
      </c>
      <c r="FA19" s="3"/>
      <c r="FB19" s="5" t="s">
        <v>58</v>
      </c>
      <c r="FC19" s="3"/>
      <c r="FD19" s="24">
        <f>SUM(FE19:FF19)</f>
        <v>1039</v>
      </c>
      <c r="FE19" s="10">
        <v>463</v>
      </c>
      <c r="FF19" s="10">
        <v>576</v>
      </c>
      <c r="FG19" s="10">
        <f>SUM(FH19:FI19)</f>
        <v>921</v>
      </c>
      <c r="FH19" s="10">
        <v>439</v>
      </c>
      <c r="FI19" s="10">
        <v>482</v>
      </c>
      <c r="FJ19" s="10">
        <f>SUM(FK19:FL19)</f>
        <v>286</v>
      </c>
      <c r="FK19" s="10">
        <v>139</v>
      </c>
      <c r="FL19" s="10">
        <v>147</v>
      </c>
      <c r="FM19" s="3"/>
      <c r="FN19" s="5" t="s">
        <v>58</v>
      </c>
      <c r="FO19" s="3"/>
      <c r="FP19" s="24">
        <f>SUM(FQ19:FR19)</f>
        <v>1073</v>
      </c>
      <c r="FQ19" s="10">
        <v>555</v>
      </c>
      <c r="FR19" s="10">
        <v>518</v>
      </c>
      <c r="FS19" s="12">
        <f>SUM(FT19:FU19)</f>
        <v>1073</v>
      </c>
      <c r="FT19" s="10">
        <v>555</v>
      </c>
      <c r="FU19" s="10">
        <v>518</v>
      </c>
      <c r="FV19" s="12">
        <f>SUM(FW19:FX19)</f>
        <v>3674</v>
      </c>
      <c r="FW19" s="10">
        <v>1742</v>
      </c>
      <c r="FX19" s="10">
        <v>1932</v>
      </c>
      <c r="FY19" s="3"/>
      <c r="FZ19" s="5" t="s">
        <v>58</v>
      </c>
      <c r="GA19" s="3"/>
      <c r="GB19" s="24">
        <f>SUM(GC19:GD19)</f>
        <v>487</v>
      </c>
      <c r="GC19" s="10">
        <v>235</v>
      </c>
      <c r="GD19" s="10">
        <v>252</v>
      </c>
      <c r="GE19" s="10">
        <f>SUM(GF19:GG19)</f>
        <v>405</v>
      </c>
      <c r="GF19" s="10">
        <v>190</v>
      </c>
      <c r="GG19" s="10">
        <v>215</v>
      </c>
      <c r="GH19" s="10">
        <f>SUM(GI19:GJ19)</f>
        <v>269</v>
      </c>
      <c r="GI19" s="10">
        <v>130</v>
      </c>
      <c r="GJ19" s="10">
        <v>139</v>
      </c>
      <c r="GK19" s="3"/>
      <c r="GL19" s="5" t="s">
        <v>58</v>
      </c>
      <c r="GM19" s="3"/>
      <c r="GN19" s="24">
        <f>SUM(GO19:GP19)</f>
        <v>78</v>
      </c>
      <c r="GO19" s="10">
        <v>34</v>
      </c>
      <c r="GP19" s="10">
        <v>44</v>
      </c>
      <c r="GQ19" s="10">
        <f>SUM(GR19:GS19)</f>
        <v>246</v>
      </c>
      <c r="GR19" s="10">
        <v>112</v>
      </c>
      <c r="GS19" s="10">
        <v>134</v>
      </c>
      <c r="GT19" s="10">
        <f>SUM(GU19:GV19)</f>
        <v>3318</v>
      </c>
      <c r="GU19" s="10">
        <v>1584</v>
      </c>
      <c r="GV19" s="10">
        <v>1734</v>
      </c>
      <c r="GW19" s="3"/>
      <c r="GX19" s="5" t="s">
        <v>58</v>
      </c>
      <c r="GY19" s="3"/>
      <c r="GZ19" s="24">
        <f>SUM(HA19:HB19)</f>
        <v>657</v>
      </c>
      <c r="HA19" s="10">
        <v>293</v>
      </c>
      <c r="HB19" s="10">
        <v>364</v>
      </c>
      <c r="HC19" s="10">
        <f>SUM(HD19:HE19)</f>
        <v>125</v>
      </c>
      <c r="HD19" s="10">
        <v>64</v>
      </c>
      <c r="HE19" s="10">
        <v>61</v>
      </c>
      <c r="HF19" s="10">
        <f>SUM(HG19:HH19)</f>
        <v>1576</v>
      </c>
      <c r="HG19" s="10">
        <v>779</v>
      </c>
      <c r="HH19" s="10">
        <v>797</v>
      </c>
      <c r="HI19" s="3"/>
      <c r="HJ19" s="5" t="s">
        <v>58</v>
      </c>
      <c r="HK19" s="3"/>
      <c r="HL19" s="24">
        <f>SUM(HM19:HN19)</f>
        <v>157</v>
      </c>
      <c r="HM19" s="10">
        <v>82</v>
      </c>
      <c r="HN19" s="10">
        <v>75</v>
      </c>
      <c r="HO19" s="10">
        <f>SUM(HP19:HQ19)</f>
        <v>164</v>
      </c>
      <c r="HP19" s="10">
        <v>74</v>
      </c>
      <c r="HQ19" s="10">
        <v>90</v>
      </c>
      <c r="HR19" s="10">
        <f>SUM(HS19:HT19)</f>
        <v>336</v>
      </c>
      <c r="HS19" s="10">
        <v>166</v>
      </c>
      <c r="HT19" s="10">
        <v>170</v>
      </c>
      <c r="HU19" s="3"/>
      <c r="HV19" s="5" t="s">
        <v>58</v>
      </c>
      <c r="HW19" s="3"/>
      <c r="HX19" s="24">
        <f>SUM(HY19:HZ19)</f>
        <v>1174</v>
      </c>
      <c r="HY19" s="10">
        <v>559</v>
      </c>
      <c r="HZ19" s="10">
        <v>615</v>
      </c>
      <c r="IA19" s="10">
        <f>SUM(IB19:IC19)</f>
        <v>517</v>
      </c>
      <c r="IB19" s="10">
        <v>255</v>
      </c>
      <c r="IC19" s="10">
        <v>262</v>
      </c>
      <c r="ID19" s="10">
        <f>SUM(IE19:IF19)</f>
        <v>133</v>
      </c>
      <c r="IE19" s="10">
        <v>59</v>
      </c>
      <c r="IF19" s="10">
        <v>74</v>
      </c>
    </row>
    <row r="20" spans="1:240" s="4" customFormat="1" ht="12.75" customHeight="1">
      <c r="A20" s="3"/>
      <c r="B20" s="5"/>
      <c r="C20" s="3"/>
      <c r="D20" s="24">
        <f>SUM(E20:F20)</f>
        <v>0</v>
      </c>
      <c r="E20" s="10">
        <f>SUM(H20,K20)</f>
        <v>0</v>
      </c>
      <c r="F20" s="10">
        <f>SUM(I20,L20)</f>
        <v>0</v>
      </c>
      <c r="G20" s="10">
        <f t="shared" si="11"/>
        <v>0</v>
      </c>
      <c r="H20" s="10">
        <f>SUM(E51,H51,K51,Q20,T20,W20,Q51,T51,W51,AC20,AF20,AI20,AC51,AF51)</f>
        <v>0</v>
      </c>
      <c r="I20" s="10">
        <f>SUM(F51,I51,L51,R20,U20,X20,R51,U51,X51,AD20,AG20,AJ20,AD51,AG51)</f>
        <v>0</v>
      </c>
      <c r="J20" s="12">
        <f t="shared" si="12"/>
        <v>0</v>
      </c>
      <c r="K20" s="12">
        <f>SUM(AI51,AR51,BG20,BG51,BS20,CB20,CQ51,DL20,DO51,EA51,EV20,FE51,FQ20,FW20,GU20,HG20,HS51)</f>
        <v>0</v>
      </c>
      <c r="L20" s="12">
        <f>SUM(AJ51,AS51,BH20,BH51,BT20,CC20,CR51,DM20,DP51,EB51,EW20,FF51,FR20,FX20,GV20,HH20,HT51)</f>
        <v>0</v>
      </c>
      <c r="M20" s="3"/>
      <c r="N20" s="5"/>
      <c r="O20" s="3"/>
      <c r="P20" s="24">
        <f t="shared" si="13"/>
        <v>0</v>
      </c>
      <c r="Q20" s="12"/>
      <c r="R20" s="12"/>
      <c r="S20" s="10">
        <f t="shared" si="14"/>
        <v>0</v>
      </c>
      <c r="T20" s="10"/>
      <c r="U20" s="10"/>
      <c r="V20" s="10">
        <f t="shared" si="15"/>
        <v>0</v>
      </c>
      <c r="W20" s="10"/>
      <c r="X20" s="10"/>
      <c r="Y20" s="3"/>
      <c r="Z20" s="5"/>
      <c r="AA20" s="3"/>
      <c r="AB20" s="24">
        <f t="shared" si="16"/>
        <v>0</v>
      </c>
      <c r="AC20" s="10"/>
      <c r="AD20" s="10"/>
      <c r="AE20" s="10">
        <f t="shared" si="17"/>
        <v>0</v>
      </c>
      <c r="AF20" s="10"/>
      <c r="AG20" s="10"/>
      <c r="AH20" s="10">
        <f t="shared" si="18"/>
        <v>0</v>
      </c>
      <c r="AI20" s="10"/>
      <c r="AJ20" s="10"/>
      <c r="AK20" s="3"/>
      <c r="AL20" s="5"/>
      <c r="AM20" s="3"/>
      <c r="AN20" s="24">
        <f t="shared" si="19"/>
        <v>0</v>
      </c>
      <c r="AO20" s="10"/>
      <c r="AP20" s="10"/>
      <c r="AQ20" s="12">
        <f t="shared" si="20"/>
        <v>0</v>
      </c>
      <c r="AR20" s="10"/>
      <c r="AS20" s="10"/>
      <c r="AT20" s="12">
        <f t="shared" si="21"/>
        <v>0</v>
      </c>
      <c r="AU20" s="10"/>
      <c r="AV20" s="10"/>
      <c r="AW20" s="3"/>
      <c r="AX20" s="5"/>
      <c r="AY20" s="3"/>
      <c r="AZ20" s="24">
        <f t="shared" si="22"/>
        <v>0</v>
      </c>
      <c r="BA20" s="10"/>
      <c r="BB20" s="10"/>
      <c r="BC20" s="10">
        <f t="shared" si="23"/>
        <v>0</v>
      </c>
      <c r="BD20" s="10"/>
      <c r="BE20" s="10"/>
      <c r="BF20" s="10">
        <f t="shared" si="24"/>
        <v>0</v>
      </c>
      <c r="BG20" s="10">
        <f>SUM(BA51,BD51)</f>
        <v>0</v>
      </c>
      <c r="BH20" s="10">
        <f>SUM(BB51,BE51)</f>
        <v>0</v>
      </c>
      <c r="BI20" s="3"/>
      <c r="BJ20" s="5"/>
      <c r="BK20" s="3"/>
      <c r="BL20" s="24">
        <f t="shared" si="25"/>
        <v>0</v>
      </c>
      <c r="BM20" s="10"/>
      <c r="BN20" s="10"/>
      <c r="BO20" s="10">
        <f t="shared" si="26"/>
        <v>0</v>
      </c>
      <c r="BP20" s="10"/>
      <c r="BQ20" s="10"/>
      <c r="BR20" s="10">
        <f t="shared" si="27"/>
        <v>0</v>
      </c>
      <c r="BS20" s="10">
        <f>SUM(BM51,BP51,BS51,BY20)</f>
        <v>0</v>
      </c>
      <c r="BT20" s="10">
        <f>SUM(BN51,BQ51,BT51,BZ20)</f>
        <v>0</v>
      </c>
      <c r="BU20" s="3"/>
      <c r="BV20" s="5"/>
      <c r="BW20" s="3"/>
      <c r="BX20" s="24">
        <f t="shared" si="28"/>
        <v>0</v>
      </c>
      <c r="BY20" s="10"/>
      <c r="BZ20" s="10"/>
      <c r="CA20" s="10">
        <f t="shared" si="29"/>
        <v>0</v>
      </c>
      <c r="CB20" s="10">
        <f>SUM(CE20,BY51,CB51,CE51,CK20,CN20,CQ20,CK51,CN51)</f>
        <v>0</v>
      </c>
      <c r="CC20" s="10">
        <f>SUM(CF20,BZ51,CC51,CF51,CL20,CO20,CR20,CL51,CO51)</f>
        <v>0</v>
      </c>
      <c r="CD20" s="10">
        <f t="shared" si="30"/>
        <v>0</v>
      </c>
      <c r="CE20" s="10"/>
      <c r="CF20" s="10"/>
      <c r="CG20" s="3"/>
      <c r="CH20" s="5"/>
      <c r="CI20" s="3"/>
      <c r="CJ20" s="24">
        <f t="shared" si="31"/>
        <v>0</v>
      </c>
      <c r="CK20" s="10"/>
      <c r="CL20" s="10"/>
      <c r="CM20" s="10">
        <f t="shared" si="32"/>
        <v>0</v>
      </c>
      <c r="CN20" s="10"/>
      <c r="CO20" s="10"/>
      <c r="CP20" s="10">
        <f t="shared" si="33"/>
        <v>0</v>
      </c>
      <c r="CQ20" s="10"/>
      <c r="CR20" s="10"/>
      <c r="CS20" s="3"/>
      <c r="CT20" s="5"/>
      <c r="CU20" s="3"/>
      <c r="CV20" s="24">
        <f t="shared" si="34"/>
        <v>0</v>
      </c>
      <c r="CW20" s="10"/>
      <c r="CX20" s="10"/>
      <c r="CY20" s="10">
        <f t="shared" si="35"/>
        <v>0</v>
      </c>
      <c r="CZ20" s="10"/>
      <c r="DA20" s="10"/>
      <c r="DB20" s="10">
        <f t="shared" si="36"/>
        <v>0</v>
      </c>
      <c r="DC20" s="10"/>
      <c r="DD20" s="10"/>
      <c r="DE20" s="3"/>
      <c r="DF20" s="5"/>
      <c r="DG20" s="3"/>
      <c r="DH20" s="24">
        <f t="shared" si="37"/>
        <v>0</v>
      </c>
      <c r="DI20" s="12"/>
      <c r="DJ20" s="12"/>
      <c r="DK20" s="10">
        <f t="shared" si="38"/>
        <v>0</v>
      </c>
      <c r="DL20" s="10">
        <f>SUM(DO20,DI51,DL51)</f>
        <v>0</v>
      </c>
      <c r="DM20" s="10">
        <f>SUM(DP20,DJ51,DM51)</f>
        <v>0</v>
      </c>
      <c r="DN20" s="10">
        <f t="shared" si="39"/>
        <v>0</v>
      </c>
      <c r="DO20" s="10"/>
      <c r="DP20" s="10"/>
      <c r="DQ20" s="3"/>
      <c r="DR20" s="5"/>
      <c r="DS20" s="3"/>
      <c r="DT20" s="24">
        <f t="shared" si="40"/>
        <v>0</v>
      </c>
      <c r="DU20" s="10"/>
      <c r="DV20" s="10"/>
      <c r="DW20" s="10">
        <f>SUM(DX20:DY20)</f>
        <v>0</v>
      </c>
      <c r="DX20" s="10"/>
      <c r="DY20" s="10"/>
      <c r="DZ20" s="10">
        <f>SUM(EA20:EB20)</f>
        <v>0</v>
      </c>
      <c r="EA20" s="10"/>
      <c r="EB20" s="10"/>
      <c r="EC20" s="3"/>
      <c r="ED20" s="5"/>
      <c r="EE20" s="3"/>
      <c r="EF20" s="24">
        <f>SUM(EG20:EH20)</f>
        <v>0</v>
      </c>
      <c r="EG20" s="10"/>
      <c r="EH20" s="10"/>
      <c r="EI20" s="10">
        <f>SUM(EJ20:EK20)</f>
        <v>0</v>
      </c>
      <c r="EJ20" s="10"/>
      <c r="EK20" s="10"/>
      <c r="EL20" s="10">
        <f>SUM(EM20:EN20)</f>
        <v>0</v>
      </c>
      <c r="EM20" s="10"/>
      <c r="EN20" s="10"/>
      <c r="EO20" s="3"/>
      <c r="EP20" s="5"/>
      <c r="EQ20" s="3"/>
      <c r="ER20" s="24">
        <f>SUM(ES20:ET20)</f>
        <v>0</v>
      </c>
      <c r="ES20" s="12"/>
      <c r="ET20" s="12"/>
      <c r="EU20" s="10">
        <f>SUM(EV20:EW20)</f>
        <v>0</v>
      </c>
      <c r="EV20" s="10">
        <f>SUM(EY20,ES51,EV51,EY51,FE20,FH20,FK20)</f>
        <v>0</v>
      </c>
      <c r="EW20" s="10">
        <f>SUM(EZ20,ET51,EW51,EZ51,FF20,FI20,FL20)</f>
        <v>0</v>
      </c>
      <c r="EX20" s="10">
        <f>SUM(EY20:EZ20)</f>
        <v>0</v>
      </c>
      <c r="EY20" s="10"/>
      <c r="EZ20" s="10"/>
      <c r="FA20" s="3"/>
      <c r="FB20" s="5"/>
      <c r="FC20" s="3"/>
      <c r="FD20" s="24">
        <f>SUM(FE20:FF20)</f>
        <v>0</v>
      </c>
      <c r="FE20" s="10"/>
      <c r="FF20" s="10"/>
      <c r="FG20" s="10">
        <f>SUM(FH20:FI20)</f>
        <v>0</v>
      </c>
      <c r="FH20" s="10"/>
      <c r="FI20" s="10"/>
      <c r="FJ20" s="10">
        <f>SUM(FK20:FL20)</f>
        <v>0</v>
      </c>
      <c r="FK20" s="10"/>
      <c r="FL20" s="10"/>
      <c r="FM20" s="3"/>
      <c r="FN20" s="5"/>
      <c r="FO20" s="3"/>
      <c r="FP20" s="24">
        <f>SUM(FQ20:FR20)</f>
        <v>0</v>
      </c>
      <c r="FQ20" s="10">
        <f>FT20</f>
        <v>0</v>
      </c>
      <c r="FR20" s="10">
        <f>FU20</f>
        <v>0</v>
      </c>
      <c r="FS20" s="12">
        <f>SUM(FT20:FU20)</f>
        <v>0</v>
      </c>
      <c r="FT20" s="10">
        <f>FW20</f>
        <v>0</v>
      </c>
      <c r="FU20" s="10">
        <f>FX20</f>
        <v>0</v>
      </c>
      <c r="FV20" s="12">
        <f>SUM(FW20:FX20)</f>
        <v>0</v>
      </c>
      <c r="FW20" s="10">
        <f>SUM(FQ51,FT51,FW51,GC51,GF51,GI51,GC20,GF20,GI20,GO20,GR20)</f>
        <v>0</v>
      </c>
      <c r="FX20" s="10">
        <f>SUM(FR51,FU51,FX51,GD51,GG51,GJ51,GD20,GG20,GJ20,GP20,GS20)</f>
        <v>0</v>
      </c>
      <c r="FY20" s="3"/>
      <c r="FZ20" s="5"/>
      <c r="GA20" s="3"/>
      <c r="GB20" s="24">
        <f>SUM(GC20:GD20)</f>
        <v>0</v>
      </c>
      <c r="GC20" s="10"/>
      <c r="GD20" s="10"/>
      <c r="GE20" s="10">
        <f>SUM(GF20:GG20)</f>
        <v>0</v>
      </c>
      <c r="GF20" s="10"/>
      <c r="GG20" s="10"/>
      <c r="GH20" s="10">
        <f>SUM(GI20:GJ20)</f>
        <v>0</v>
      </c>
      <c r="GI20" s="10"/>
      <c r="GJ20" s="10"/>
      <c r="GK20" s="3"/>
      <c r="GL20" s="5"/>
      <c r="GM20" s="3"/>
      <c r="GN20" s="24">
        <f>SUM(GO20:GP20)</f>
        <v>0</v>
      </c>
      <c r="GO20" s="10"/>
      <c r="GP20" s="10"/>
      <c r="GQ20" s="10">
        <f>SUM(GR20:GS20)</f>
        <v>0</v>
      </c>
      <c r="GR20" s="10"/>
      <c r="GS20" s="10"/>
      <c r="GT20" s="10">
        <f>SUM(GU20:GV20)</f>
        <v>0</v>
      </c>
      <c r="GU20" s="10">
        <f>SUM(GO51,GR51,GU51,HA20,HD20)</f>
        <v>0</v>
      </c>
      <c r="GV20" s="10">
        <f>SUM(GP51,GS51,GV51,HB20,HE20)</f>
        <v>0</v>
      </c>
      <c r="GW20" s="3"/>
      <c r="GX20" s="5"/>
      <c r="GY20" s="3"/>
      <c r="GZ20" s="24">
        <f>SUM(HA20:HB20)</f>
        <v>0</v>
      </c>
      <c r="HA20" s="10"/>
      <c r="HB20" s="10"/>
      <c r="HC20" s="10">
        <f>SUM(HD20:HE20)</f>
        <v>0</v>
      </c>
      <c r="HD20" s="10"/>
      <c r="HE20" s="10"/>
      <c r="HF20" s="10">
        <f>SUM(HG20:HH20)</f>
        <v>0</v>
      </c>
      <c r="HG20" s="10">
        <f>SUM(HA51,HD51,HG51,HM20,HP20,HS20,HM51,HP51)</f>
        <v>0</v>
      </c>
      <c r="HH20" s="10">
        <f>SUM(HB51,HE51,HH51,HN20,HQ20,HT20,HN51,HQ51)</f>
        <v>0</v>
      </c>
      <c r="HI20" s="3"/>
      <c r="HJ20" s="5"/>
      <c r="HK20" s="3"/>
      <c r="HL20" s="24">
        <f>SUM(HM20:HN20)</f>
        <v>0</v>
      </c>
      <c r="HM20" s="10"/>
      <c r="HN20" s="10"/>
      <c r="HO20" s="10">
        <f>SUM(HP20:HQ20)</f>
        <v>0</v>
      </c>
      <c r="HP20" s="10"/>
      <c r="HQ20" s="10"/>
      <c r="HR20" s="10">
        <f>SUM(HS20:HT20)</f>
        <v>0</v>
      </c>
      <c r="HS20" s="10"/>
      <c r="HT20" s="10"/>
      <c r="HU20" s="3"/>
      <c r="HV20" s="5"/>
      <c r="HW20" s="3"/>
      <c r="HX20" s="24">
        <f>SUM(HY20:HZ20)</f>
        <v>0</v>
      </c>
      <c r="HY20" s="10"/>
      <c r="HZ20" s="10"/>
      <c r="IA20" s="10">
        <f>SUM(IB20:IC20)</f>
        <v>0</v>
      </c>
      <c r="IB20" s="10"/>
      <c r="IC20" s="10"/>
      <c r="ID20" s="10">
        <f>SUM(IE20:IF20)</f>
        <v>0</v>
      </c>
      <c r="IE20" s="10"/>
      <c r="IF20" s="10"/>
    </row>
    <row r="21" spans="1:240" s="4" customFormat="1" ht="12.75" customHeight="1">
      <c r="A21" s="3"/>
      <c r="B21" s="5" t="s">
        <v>59</v>
      </c>
      <c r="C21" s="3"/>
      <c r="D21" s="24">
        <v>132825</v>
      </c>
      <c r="E21" s="10">
        <v>66438</v>
      </c>
      <c r="F21" s="10">
        <v>66387</v>
      </c>
      <c r="G21" s="10">
        <f t="shared" si="11"/>
        <v>81850</v>
      </c>
      <c r="H21" s="10">
        <v>40831</v>
      </c>
      <c r="I21" s="10">
        <v>41019</v>
      </c>
      <c r="J21" s="12">
        <f t="shared" si="12"/>
        <v>50975</v>
      </c>
      <c r="K21" s="12">
        <v>25607</v>
      </c>
      <c r="L21" s="12">
        <v>25368</v>
      </c>
      <c r="M21" s="3"/>
      <c r="N21" s="5" t="s">
        <v>59</v>
      </c>
      <c r="O21" s="3"/>
      <c r="P21" s="24">
        <f t="shared" si="13"/>
        <v>4841</v>
      </c>
      <c r="Q21" s="12">
        <v>2444</v>
      </c>
      <c r="R21" s="12">
        <v>2397</v>
      </c>
      <c r="S21" s="10">
        <f t="shared" si="14"/>
        <v>3671</v>
      </c>
      <c r="T21" s="10">
        <v>1853</v>
      </c>
      <c r="U21" s="10">
        <v>1818</v>
      </c>
      <c r="V21" s="10">
        <f t="shared" si="15"/>
        <v>3908</v>
      </c>
      <c r="W21" s="10">
        <v>1927</v>
      </c>
      <c r="X21" s="10">
        <v>1981</v>
      </c>
      <c r="Y21" s="3"/>
      <c r="Z21" s="5" t="s">
        <v>59</v>
      </c>
      <c r="AA21" s="3"/>
      <c r="AB21" s="24">
        <f t="shared" si="16"/>
        <v>2430</v>
      </c>
      <c r="AC21" s="10">
        <v>1199</v>
      </c>
      <c r="AD21" s="10">
        <v>1231</v>
      </c>
      <c r="AE21" s="10">
        <f t="shared" si="17"/>
        <v>2654</v>
      </c>
      <c r="AF21" s="10">
        <v>1354</v>
      </c>
      <c r="AG21" s="10">
        <v>1300</v>
      </c>
      <c r="AH21" s="10">
        <f t="shared" si="18"/>
        <v>4681</v>
      </c>
      <c r="AI21" s="10">
        <v>2370</v>
      </c>
      <c r="AJ21" s="10">
        <v>2311</v>
      </c>
      <c r="AK21" s="3"/>
      <c r="AL21" s="5" t="s">
        <v>59</v>
      </c>
      <c r="AM21" s="3"/>
      <c r="AN21" s="24">
        <f t="shared" si="19"/>
        <v>457</v>
      </c>
      <c r="AO21" s="10">
        <v>241</v>
      </c>
      <c r="AP21" s="10">
        <v>216</v>
      </c>
      <c r="AQ21" s="12">
        <f t="shared" si="20"/>
        <v>1035</v>
      </c>
      <c r="AR21" s="10">
        <v>533</v>
      </c>
      <c r="AS21" s="10">
        <v>502</v>
      </c>
      <c r="AT21" s="12">
        <f t="shared" si="21"/>
        <v>1543</v>
      </c>
      <c r="AU21" s="10">
        <v>757</v>
      </c>
      <c r="AV21" s="10">
        <v>786</v>
      </c>
      <c r="AW21" s="3"/>
      <c r="AX21" s="5" t="s">
        <v>59</v>
      </c>
      <c r="AY21" s="3"/>
      <c r="AZ21" s="24">
        <f t="shared" si="22"/>
        <v>546</v>
      </c>
      <c r="BA21" s="10">
        <v>263</v>
      </c>
      <c r="BB21" s="10">
        <v>283</v>
      </c>
      <c r="BC21" s="10">
        <f t="shared" si="23"/>
        <v>1082</v>
      </c>
      <c r="BD21" s="10">
        <v>528</v>
      </c>
      <c r="BE21" s="10">
        <v>554</v>
      </c>
      <c r="BF21" s="10">
        <f t="shared" si="24"/>
        <v>2585</v>
      </c>
      <c r="BG21" s="10">
        <v>1309</v>
      </c>
      <c r="BH21" s="10">
        <v>1276</v>
      </c>
      <c r="BI21" s="3"/>
      <c r="BJ21" s="5" t="s">
        <v>59</v>
      </c>
      <c r="BK21" s="3"/>
      <c r="BL21" s="24">
        <f t="shared" si="25"/>
        <v>1733</v>
      </c>
      <c r="BM21" s="10">
        <v>848</v>
      </c>
      <c r="BN21" s="10">
        <v>885</v>
      </c>
      <c r="BO21" s="10">
        <f t="shared" si="26"/>
        <v>742</v>
      </c>
      <c r="BP21" s="10">
        <v>354</v>
      </c>
      <c r="BQ21" s="10">
        <v>388</v>
      </c>
      <c r="BR21" s="10">
        <f t="shared" si="27"/>
        <v>2805</v>
      </c>
      <c r="BS21" s="10">
        <v>1441</v>
      </c>
      <c r="BT21" s="10">
        <v>1364</v>
      </c>
      <c r="BU21" s="3"/>
      <c r="BV21" s="5" t="s">
        <v>59</v>
      </c>
      <c r="BW21" s="3"/>
      <c r="BX21" s="24">
        <f t="shared" si="28"/>
        <v>359</v>
      </c>
      <c r="BY21" s="10">
        <v>181</v>
      </c>
      <c r="BZ21" s="10">
        <v>178</v>
      </c>
      <c r="CA21" s="10">
        <f t="shared" si="29"/>
        <v>4826</v>
      </c>
      <c r="CB21" s="10">
        <v>2435</v>
      </c>
      <c r="CC21" s="10">
        <v>2391</v>
      </c>
      <c r="CD21" s="10">
        <f t="shared" si="30"/>
        <v>1241</v>
      </c>
      <c r="CE21" s="10">
        <v>621</v>
      </c>
      <c r="CF21" s="10">
        <v>620</v>
      </c>
      <c r="CG21" s="3"/>
      <c r="CH21" s="5" t="s">
        <v>59</v>
      </c>
      <c r="CI21" s="3"/>
      <c r="CJ21" s="24">
        <f t="shared" si="31"/>
        <v>227</v>
      </c>
      <c r="CK21" s="10">
        <v>118</v>
      </c>
      <c r="CL21" s="10">
        <v>109</v>
      </c>
      <c r="CM21" s="10">
        <f t="shared" si="32"/>
        <v>176</v>
      </c>
      <c r="CN21" s="10">
        <v>94</v>
      </c>
      <c r="CO21" s="10">
        <v>82</v>
      </c>
      <c r="CP21" s="10">
        <f t="shared" si="33"/>
        <v>65</v>
      </c>
      <c r="CQ21" s="10">
        <v>37</v>
      </c>
      <c r="CR21" s="10">
        <v>28</v>
      </c>
      <c r="CS21" s="3"/>
      <c r="CT21" s="5" t="s">
        <v>59</v>
      </c>
      <c r="CU21" s="3"/>
      <c r="CV21" s="24">
        <f t="shared" si="34"/>
        <v>778</v>
      </c>
      <c r="CW21" s="10">
        <v>385</v>
      </c>
      <c r="CX21" s="10">
        <v>393</v>
      </c>
      <c r="CY21" s="10">
        <f t="shared" si="35"/>
        <v>442</v>
      </c>
      <c r="CZ21" s="10">
        <v>232</v>
      </c>
      <c r="DA21" s="10">
        <v>210</v>
      </c>
      <c r="DB21" s="10">
        <f t="shared" si="36"/>
        <v>1350</v>
      </c>
      <c r="DC21" s="10">
        <v>683</v>
      </c>
      <c r="DD21" s="10">
        <v>667</v>
      </c>
      <c r="DE21" s="3"/>
      <c r="DF21" s="5" t="s">
        <v>59</v>
      </c>
      <c r="DG21" s="3"/>
      <c r="DH21" s="24">
        <f t="shared" si="37"/>
        <v>268</v>
      </c>
      <c r="DI21" s="12">
        <v>143</v>
      </c>
      <c r="DJ21" s="12">
        <v>125</v>
      </c>
      <c r="DK21" s="10">
        <f t="shared" si="38"/>
        <v>2000</v>
      </c>
      <c r="DL21" s="10">
        <v>1004</v>
      </c>
      <c r="DM21" s="10">
        <v>996</v>
      </c>
      <c r="DN21" s="10">
        <f t="shared" si="39"/>
        <v>1008</v>
      </c>
      <c r="DO21" s="10">
        <v>524</v>
      </c>
      <c r="DP21" s="10">
        <v>484</v>
      </c>
      <c r="DQ21" s="3"/>
      <c r="DR21" s="5" t="s">
        <v>59</v>
      </c>
      <c r="DS21" s="3"/>
      <c r="DT21" s="24">
        <f t="shared" si="40"/>
        <v>198</v>
      </c>
      <c r="DU21" s="10">
        <v>90</v>
      </c>
      <c r="DV21" s="10">
        <v>108</v>
      </c>
      <c r="DW21" s="10">
        <f>SUM(DX21:DY21)</f>
        <v>226</v>
      </c>
      <c r="DX21" s="10">
        <v>110</v>
      </c>
      <c r="DY21" s="10">
        <v>116</v>
      </c>
      <c r="DZ21" s="10">
        <f>SUM(EA21:EB21)</f>
        <v>411</v>
      </c>
      <c r="EA21" s="10">
        <v>204</v>
      </c>
      <c r="EB21" s="10">
        <v>207</v>
      </c>
      <c r="EC21" s="3"/>
      <c r="ED21" s="5" t="s">
        <v>59</v>
      </c>
      <c r="EE21" s="3"/>
      <c r="EF21" s="24">
        <f>SUM(EG21:EH21)</f>
        <v>1541</v>
      </c>
      <c r="EG21" s="10">
        <v>746</v>
      </c>
      <c r="EH21" s="10">
        <v>795</v>
      </c>
      <c r="EI21" s="10">
        <f>SUM(EJ21:EK21)</f>
        <v>516</v>
      </c>
      <c r="EJ21" s="10">
        <v>241</v>
      </c>
      <c r="EK21" s="10">
        <v>275</v>
      </c>
      <c r="EL21" s="10">
        <f>SUM(EM21:EN21)</f>
        <v>970</v>
      </c>
      <c r="EM21" s="10">
        <v>499</v>
      </c>
      <c r="EN21" s="10">
        <v>471</v>
      </c>
      <c r="EO21" s="3"/>
      <c r="EP21" s="5" t="s">
        <v>59</v>
      </c>
      <c r="EQ21" s="3"/>
      <c r="ER21" s="24">
        <f>SUM(ES21:ET21)</f>
        <v>251</v>
      </c>
      <c r="ES21" s="12">
        <v>126</v>
      </c>
      <c r="ET21" s="12">
        <v>125</v>
      </c>
      <c r="EU21" s="10">
        <f>SUM(EV21:EW21)</f>
        <v>4600</v>
      </c>
      <c r="EV21" s="10">
        <v>2315</v>
      </c>
      <c r="EW21" s="10">
        <v>2285</v>
      </c>
      <c r="EX21" s="10">
        <f>SUM(EY21:EZ21)</f>
        <v>381</v>
      </c>
      <c r="EY21" s="10">
        <v>185</v>
      </c>
      <c r="EZ21" s="10">
        <v>196</v>
      </c>
      <c r="FA21" s="3"/>
      <c r="FB21" s="5" t="s">
        <v>59</v>
      </c>
      <c r="FC21" s="3"/>
      <c r="FD21" s="24">
        <f>SUM(FE21:FF21)</f>
        <v>1168</v>
      </c>
      <c r="FE21" s="10">
        <v>596</v>
      </c>
      <c r="FF21" s="10">
        <v>572</v>
      </c>
      <c r="FG21" s="10">
        <f>SUM(FH21:FI21)</f>
        <v>1130</v>
      </c>
      <c r="FH21" s="10">
        <v>564</v>
      </c>
      <c r="FI21" s="10">
        <v>566</v>
      </c>
      <c r="FJ21" s="10">
        <f>SUM(FK21:FL21)</f>
        <v>290</v>
      </c>
      <c r="FK21" s="10">
        <v>152</v>
      </c>
      <c r="FL21" s="10">
        <v>138</v>
      </c>
      <c r="FM21" s="3"/>
      <c r="FN21" s="5" t="s">
        <v>59</v>
      </c>
      <c r="FO21" s="3"/>
      <c r="FP21" s="24">
        <f>SUM(FQ21:FR21)</f>
        <v>874</v>
      </c>
      <c r="FQ21" s="10">
        <v>463</v>
      </c>
      <c r="FR21" s="10">
        <v>411</v>
      </c>
      <c r="FS21" s="12">
        <f>SUM(FT21:FU21)</f>
        <v>874</v>
      </c>
      <c r="FT21" s="10">
        <v>463</v>
      </c>
      <c r="FU21" s="10">
        <v>411</v>
      </c>
      <c r="FV21" s="12">
        <f>SUM(FW21:FX21)</f>
        <v>4244</v>
      </c>
      <c r="FW21" s="10">
        <v>2052</v>
      </c>
      <c r="FX21" s="10">
        <v>2192</v>
      </c>
      <c r="FY21" s="3"/>
      <c r="FZ21" s="5" t="s">
        <v>59</v>
      </c>
      <c r="GA21" s="3"/>
      <c r="GB21" s="24">
        <f>SUM(GC21:GD21)</f>
        <v>544</v>
      </c>
      <c r="GC21" s="10">
        <v>259</v>
      </c>
      <c r="GD21" s="10">
        <v>285</v>
      </c>
      <c r="GE21" s="10">
        <f>SUM(GF21:GG21)</f>
        <v>509</v>
      </c>
      <c r="GF21" s="10">
        <v>233</v>
      </c>
      <c r="GG21" s="10">
        <v>276</v>
      </c>
      <c r="GH21" s="10">
        <f>SUM(GI21:GJ21)</f>
        <v>294</v>
      </c>
      <c r="GI21" s="10">
        <v>148</v>
      </c>
      <c r="GJ21" s="10">
        <v>146</v>
      </c>
      <c r="GK21" s="3"/>
      <c r="GL21" s="5" t="s">
        <v>59</v>
      </c>
      <c r="GM21" s="3"/>
      <c r="GN21" s="24">
        <f>SUM(GO21:GP21)</f>
        <v>129</v>
      </c>
      <c r="GO21" s="10">
        <v>55</v>
      </c>
      <c r="GP21" s="10">
        <v>74</v>
      </c>
      <c r="GQ21" s="10">
        <f>SUM(GR21:GS21)</f>
        <v>309</v>
      </c>
      <c r="GR21" s="10">
        <v>143</v>
      </c>
      <c r="GS21" s="10">
        <v>166</v>
      </c>
      <c r="GT21" s="10">
        <f>SUM(GU21:GV21)</f>
        <v>3425</v>
      </c>
      <c r="GU21" s="10">
        <v>1747</v>
      </c>
      <c r="GV21" s="10">
        <v>1678</v>
      </c>
      <c r="GW21" s="3"/>
      <c r="GX21" s="5" t="s">
        <v>59</v>
      </c>
      <c r="GY21" s="3"/>
      <c r="GZ21" s="24">
        <f>SUM(HA21:HB21)</f>
        <v>803</v>
      </c>
      <c r="HA21" s="10">
        <v>423</v>
      </c>
      <c r="HB21" s="10">
        <v>380</v>
      </c>
      <c r="HC21" s="10">
        <f>SUM(HD21:HE21)</f>
        <v>132</v>
      </c>
      <c r="HD21" s="10">
        <v>63</v>
      </c>
      <c r="HE21" s="10">
        <v>69</v>
      </c>
      <c r="HF21" s="10">
        <f>SUM(HG21:HH21)</f>
        <v>1719</v>
      </c>
      <c r="HG21" s="10">
        <v>918</v>
      </c>
      <c r="HH21" s="10">
        <v>801</v>
      </c>
      <c r="HI21" s="3"/>
      <c r="HJ21" s="5" t="s">
        <v>59</v>
      </c>
      <c r="HK21" s="3"/>
      <c r="HL21" s="24">
        <f>SUM(HM21:HN21)</f>
        <v>168</v>
      </c>
      <c r="HM21" s="10">
        <v>85</v>
      </c>
      <c r="HN21" s="10">
        <v>83</v>
      </c>
      <c r="HO21" s="10">
        <f>SUM(HP21:HQ21)</f>
        <v>195</v>
      </c>
      <c r="HP21" s="10">
        <v>102</v>
      </c>
      <c r="HQ21" s="10">
        <v>93</v>
      </c>
      <c r="HR21" s="10">
        <f>SUM(HS21:HT21)</f>
        <v>334</v>
      </c>
      <c r="HS21" s="10">
        <v>178</v>
      </c>
      <c r="HT21" s="10">
        <v>156</v>
      </c>
      <c r="HU21" s="3"/>
      <c r="HV21" s="5" t="s">
        <v>59</v>
      </c>
      <c r="HW21" s="3"/>
      <c r="HX21" s="24">
        <f>SUM(HY21:HZ21)</f>
        <v>1224</v>
      </c>
      <c r="HY21" s="10">
        <v>595</v>
      </c>
      <c r="HZ21" s="10">
        <v>629</v>
      </c>
      <c r="IA21" s="10">
        <f>SUM(IB21:IC21)</f>
        <v>539</v>
      </c>
      <c r="IB21" s="10">
        <v>263</v>
      </c>
      <c r="IC21" s="10">
        <v>276</v>
      </c>
      <c r="ID21" s="10">
        <f>SUM(IE21:IF21)</f>
        <v>165</v>
      </c>
      <c r="IE21" s="10">
        <v>84</v>
      </c>
      <c r="IF21" s="10">
        <v>81</v>
      </c>
    </row>
    <row r="22" spans="1:240" s="4" customFormat="1" ht="12.75" customHeight="1">
      <c r="A22" s="3"/>
      <c r="B22" s="5" t="s">
        <v>60</v>
      </c>
      <c r="C22" s="3"/>
      <c r="D22" s="24">
        <v>115760</v>
      </c>
      <c r="E22" s="10">
        <v>56419</v>
      </c>
      <c r="F22" s="10">
        <v>59341</v>
      </c>
      <c r="G22" s="10">
        <f t="shared" si="11"/>
        <v>68992</v>
      </c>
      <c r="H22" s="10">
        <v>33474</v>
      </c>
      <c r="I22" s="10">
        <v>35518</v>
      </c>
      <c r="J22" s="12">
        <f t="shared" si="12"/>
        <v>46768</v>
      </c>
      <c r="K22" s="12">
        <v>22945</v>
      </c>
      <c r="L22" s="12">
        <v>23823</v>
      </c>
      <c r="M22" s="3"/>
      <c r="N22" s="5" t="s">
        <v>60</v>
      </c>
      <c r="O22" s="3"/>
      <c r="P22" s="24">
        <f t="shared" si="13"/>
        <v>4244</v>
      </c>
      <c r="Q22" s="12">
        <v>2041</v>
      </c>
      <c r="R22" s="12">
        <v>2203</v>
      </c>
      <c r="S22" s="10">
        <f t="shared" si="14"/>
        <v>3430</v>
      </c>
      <c r="T22" s="10">
        <v>1673</v>
      </c>
      <c r="U22" s="10">
        <v>1757</v>
      </c>
      <c r="V22" s="10">
        <f t="shared" si="15"/>
        <v>3340</v>
      </c>
      <c r="W22" s="10">
        <v>1590</v>
      </c>
      <c r="X22" s="10">
        <v>1750</v>
      </c>
      <c r="Y22" s="3"/>
      <c r="Z22" s="5" t="s">
        <v>60</v>
      </c>
      <c r="AA22" s="3"/>
      <c r="AB22" s="24">
        <f t="shared" si="16"/>
        <v>2304</v>
      </c>
      <c r="AC22" s="10">
        <v>1078</v>
      </c>
      <c r="AD22" s="10">
        <v>1226</v>
      </c>
      <c r="AE22" s="10">
        <f t="shared" si="17"/>
        <v>2368</v>
      </c>
      <c r="AF22" s="10">
        <v>1126</v>
      </c>
      <c r="AG22" s="10">
        <v>1242</v>
      </c>
      <c r="AH22" s="10">
        <f t="shared" si="18"/>
        <v>3996</v>
      </c>
      <c r="AI22" s="10">
        <v>1958</v>
      </c>
      <c r="AJ22" s="10">
        <v>2038</v>
      </c>
      <c r="AK22" s="3"/>
      <c r="AL22" s="5" t="s">
        <v>60</v>
      </c>
      <c r="AM22" s="3"/>
      <c r="AN22" s="24">
        <f t="shared" si="19"/>
        <v>362</v>
      </c>
      <c r="AO22" s="10">
        <v>171</v>
      </c>
      <c r="AP22" s="10">
        <v>191</v>
      </c>
      <c r="AQ22" s="12">
        <f t="shared" si="20"/>
        <v>750</v>
      </c>
      <c r="AR22" s="10">
        <v>372</v>
      </c>
      <c r="AS22" s="10">
        <v>378</v>
      </c>
      <c r="AT22" s="12">
        <f t="shared" si="21"/>
        <v>1198</v>
      </c>
      <c r="AU22" s="10">
        <v>590</v>
      </c>
      <c r="AV22" s="10">
        <v>608</v>
      </c>
      <c r="AW22" s="3"/>
      <c r="AX22" s="5" t="s">
        <v>60</v>
      </c>
      <c r="AY22" s="3"/>
      <c r="AZ22" s="24">
        <f t="shared" si="22"/>
        <v>563</v>
      </c>
      <c r="BA22" s="10">
        <v>287</v>
      </c>
      <c r="BB22" s="10">
        <v>276</v>
      </c>
      <c r="BC22" s="10">
        <f t="shared" si="23"/>
        <v>933</v>
      </c>
      <c r="BD22" s="12">
        <v>472</v>
      </c>
      <c r="BE22" s="10">
        <v>461</v>
      </c>
      <c r="BF22" s="10">
        <f t="shared" si="24"/>
        <v>2500</v>
      </c>
      <c r="BG22" s="10">
        <v>1200</v>
      </c>
      <c r="BH22" s="10">
        <v>1300</v>
      </c>
      <c r="BI22" s="3"/>
      <c r="BJ22" s="5" t="s">
        <v>60</v>
      </c>
      <c r="BK22" s="3"/>
      <c r="BL22" s="24">
        <f t="shared" si="25"/>
        <v>1585</v>
      </c>
      <c r="BM22" s="10">
        <v>780</v>
      </c>
      <c r="BN22" s="10">
        <v>805</v>
      </c>
      <c r="BO22" s="10">
        <f t="shared" si="26"/>
        <v>616</v>
      </c>
      <c r="BP22" s="10">
        <v>310</v>
      </c>
      <c r="BQ22" s="10">
        <v>306</v>
      </c>
      <c r="BR22" s="10">
        <f t="shared" si="27"/>
        <v>2460</v>
      </c>
      <c r="BS22" s="10">
        <v>1223</v>
      </c>
      <c r="BT22" s="10">
        <v>1237</v>
      </c>
      <c r="BU22" s="3"/>
      <c r="BV22" s="5" t="s">
        <v>60</v>
      </c>
      <c r="BW22" s="3"/>
      <c r="BX22" s="24">
        <f t="shared" si="28"/>
        <v>313</v>
      </c>
      <c r="BY22" s="10">
        <v>148</v>
      </c>
      <c r="BZ22" s="10">
        <v>165</v>
      </c>
      <c r="CA22" s="10">
        <f t="shared" si="29"/>
        <v>4393</v>
      </c>
      <c r="CB22" s="10">
        <v>2155</v>
      </c>
      <c r="CC22" s="10">
        <v>2238</v>
      </c>
      <c r="CD22" s="10">
        <f t="shared" si="30"/>
        <v>1133</v>
      </c>
      <c r="CE22" s="10">
        <v>552</v>
      </c>
      <c r="CF22" s="10">
        <v>581</v>
      </c>
      <c r="CG22" s="3"/>
      <c r="CH22" s="5" t="s">
        <v>60</v>
      </c>
      <c r="CI22" s="3"/>
      <c r="CJ22" s="24">
        <f t="shared" si="31"/>
        <v>229</v>
      </c>
      <c r="CK22" s="10">
        <v>107</v>
      </c>
      <c r="CL22" s="10">
        <v>122</v>
      </c>
      <c r="CM22" s="10">
        <f t="shared" si="32"/>
        <v>168</v>
      </c>
      <c r="CN22" s="10">
        <v>75</v>
      </c>
      <c r="CO22" s="10">
        <v>93</v>
      </c>
      <c r="CP22" s="10">
        <f t="shared" si="33"/>
        <v>59</v>
      </c>
      <c r="CQ22" s="10">
        <v>32</v>
      </c>
      <c r="CR22" s="10">
        <v>27</v>
      </c>
      <c r="CS22" s="3"/>
      <c r="CT22" s="5" t="s">
        <v>60</v>
      </c>
      <c r="CU22" s="3"/>
      <c r="CV22" s="24">
        <f t="shared" si="34"/>
        <v>596</v>
      </c>
      <c r="CW22" s="10">
        <v>299</v>
      </c>
      <c r="CX22" s="10">
        <v>297</v>
      </c>
      <c r="CY22" s="10">
        <f t="shared" si="35"/>
        <v>394</v>
      </c>
      <c r="CZ22" s="10">
        <v>197</v>
      </c>
      <c r="DA22" s="10">
        <v>197</v>
      </c>
      <c r="DB22" s="10">
        <f t="shared" si="36"/>
        <v>1184</v>
      </c>
      <c r="DC22" s="10">
        <v>602</v>
      </c>
      <c r="DD22" s="10">
        <v>582</v>
      </c>
      <c r="DE22" s="3"/>
      <c r="DF22" s="5" t="s">
        <v>60</v>
      </c>
      <c r="DG22" s="3"/>
      <c r="DH22" s="24">
        <f t="shared" si="37"/>
        <v>259</v>
      </c>
      <c r="DI22" s="12">
        <v>124</v>
      </c>
      <c r="DJ22" s="12">
        <v>135</v>
      </c>
      <c r="DK22" s="10">
        <f t="shared" si="38"/>
        <v>1881</v>
      </c>
      <c r="DL22" s="10">
        <v>940</v>
      </c>
      <c r="DM22" s="10">
        <v>941</v>
      </c>
      <c r="DN22" s="10">
        <f t="shared" si="39"/>
        <v>855</v>
      </c>
      <c r="DO22" s="10">
        <v>427</v>
      </c>
      <c r="DP22" s="10">
        <v>428</v>
      </c>
      <c r="DQ22" s="3"/>
      <c r="DR22" s="5" t="s">
        <v>60</v>
      </c>
      <c r="DS22" s="3"/>
      <c r="DT22" s="24">
        <f t="shared" si="40"/>
        <v>208</v>
      </c>
      <c r="DU22" s="10">
        <v>104</v>
      </c>
      <c r="DV22" s="10">
        <v>104</v>
      </c>
      <c r="DW22" s="10">
        <f>SUM(DX22:DY22)</f>
        <v>245</v>
      </c>
      <c r="DX22" s="10">
        <v>125</v>
      </c>
      <c r="DY22" s="10">
        <v>120</v>
      </c>
      <c r="DZ22" s="10">
        <f>SUM(EA22:EB22)</f>
        <v>448</v>
      </c>
      <c r="EA22" s="10">
        <v>221</v>
      </c>
      <c r="EB22" s="10">
        <v>227</v>
      </c>
      <c r="EC22" s="3"/>
      <c r="ED22" s="5" t="s">
        <v>60</v>
      </c>
      <c r="EE22" s="3"/>
      <c r="EF22" s="24">
        <f>SUM(EG22:EH22)</f>
        <v>1440</v>
      </c>
      <c r="EG22" s="10">
        <v>685</v>
      </c>
      <c r="EH22" s="10">
        <v>755</v>
      </c>
      <c r="EI22" s="10">
        <f>SUM(EJ22:EK22)</f>
        <v>528</v>
      </c>
      <c r="EJ22" s="10">
        <v>266</v>
      </c>
      <c r="EK22" s="10">
        <v>262</v>
      </c>
      <c r="EL22" s="10">
        <f>SUM(EM22:EN22)</f>
        <v>969</v>
      </c>
      <c r="EM22" s="10">
        <v>458</v>
      </c>
      <c r="EN22" s="10">
        <v>511</v>
      </c>
      <c r="EO22" s="3"/>
      <c r="EP22" s="5" t="s">
        <v>60</v>
      </c>
      <c r="EQ22" s="3"/>
      <c r="ER22" s="24">
        <f>SUM(ES22:ET22)</f>
        <v>259</v>
      </c>
      <c r="ES22" s="12">
        <v>116</v>
      </c>
      <c r="ET22" s="12">
        <v>143</v>
      </c>
      <c r="EU22" s="10">
        <f>SUM(EV22:EW22)</f>
        <v>4386</v>
      </c>
      <c r="EV22" s="10">
        <v>2165</v>
      </c>
      <c r="EW22" s="10">
        <v>2221</v>
      </c>
      <c r="EX22" s="10">
        <f>SUM(EY22:EZ22)</f>
        <v>324</v>
      </c>
      <c r="EY22" s="10">
        <v>164</v>
      </c>
      <c r="EZ22" s="10">
        <v>160</v>
      </c>
      <c r="FA22" s="3"/>
      <c r="FB22" s="5" t="s">
        <v>60</v>
      </c>
      <c r="FC22" s="3"/>
      <c r="FD22" s="24">
        <f>SUM(FE22:FF22)</f>
        <v>1171</v>
      </c>
      <c r="FE22" s="10">
        <v>574</v>
      </c>
      <c r="FF22" s="10">
        <v>597</v>
      </c>
      <c r="FG22" s="10">
        <f>SUM(FH22:FI22)</f>
        <v>1075</v>
      </c>
      <c r="FH22" s="10">
        <v>542</v>
      </c>
      <c r="FI22" s="10">
        <v>533</v>
      </c>
      <c r="FJ22" s="10">
        <f>SUM(FK22:FL22)</f>
        <v>295</v>
      </c>
      <c r="FK22" s="10">
        <v>148</v>
      </c>
      <c r="FL22" s="10">
        <v>147</v>
      </c>
      <c r="FM22" s="3"/>
      <c r="FN22" s="5" t="s">
        <v>60</v>
      </c>
      <c r="FO22" s="3"/>
      <c r="FP22" s="24">
        <f>SUM(FQ22:FR22)</f>
        <v>691</v>
      </c>
      <c r="FQ22" s="10">
        <v>345</v>
      </c>
      <c r="FR22" s="10">
        <v>346</v>
      </c>
      <c r="FS22" s="12">
        <f>SUM(FT22:FU22)</f>
        <v>691</v>
      </c>
      <c r="FT22" s="10">
        <v>345</v>
      </c>
      <c r="FU22" s="10">
        <v>346</v>
      </c>
      <c r="FV22" s="12">
        <f>SUM(FW22:FX22)</f>
        <v>4295</v>
      </c>
      <c r="FW22" s="10">
        <v>2101</v>
      </c>
      <c r="FX22" s="10">
        <v>2194</v>
      </c>
      <c r="FY22" s="3"/>
      <c r="FZ22" s="5" t="s">
        <v>60</v>
      </c>
      <c r="GA22" s="3"/>
      <c r="GB22" s="24">
        <f>SUM(GC22:GD22)</f>
        <v>525</v>
      </c>
      <c r="GC22" s="10">
        <v>259</v>
      </c>
      <c r="GD22" s="10">
        <v>266</v>
      </c>
      <c r="GE22" s="10">
        <f>SUM(GF22:GG22)</f>
        <v>534</v>
      </c>
      <c r="GF22" s="10">
        <v>264</v>
      </c>
      <c r="GG22" s="10">
        <v>270</v>
      </c>
      <c r="GH22" s="10">
        <f>SUM(GI22:GJ22)</f>
        <v>316</v>
      </c>
      <c r="GI22" s="10">
        <v>156</v>
      </c>
      <c r="GJ22" s="10">
        <v>160</v>
      </c>
      <c r="GK22" s="3"/>
      <c r="GL22" s="5" t="s">
        <v>60</v>
      </c>
      <c r="GM22" s="3"/>
      <c r="GN22" s="24">
        <f>SUM(GO22:GP22)</f>
        <v>114</v>
      </c>
      <c r="GO22" s="10">
        <v>66</v>
      </c>
      <c r="GP22" s="10">
        <v>48</v>
      </c>
      <c r="GQ22" s="10">
        <f>SUM(GR22:GS22)</f>
        <v>357</v>
      </c>
      <c r="GR22" s="10">
        <v>172</v>
      </c>
      <c r="GS22" s="10">
        <v>185</v>
      </c>
      <c r="GT22" s="10">
        <f>SUM(GU22:GV22)</f>
        <v>3094</v>
      </c>
      <c r="GU22" s="10">
        <v>1467</v>
      </c>
      <c r="GV22" s="10">
        <v>1627</v>
      </c>
      <c r="GW22" s="3"/>
      <c r="GX22" s="5" t="s">
        <v>60</v>
      </c>
      <c r="GY22" s="3"/>
      <c r="GZ22" s="24">
        <f>SUM(HA22:HB22)</f>
        <v>741</v>
      </c>
      <c r="HA22" s="10">
        <v>350</v>
      </c>
      <c r="HB22" s="10">
        <v>391</v>
      </c>
      <c r="HC22" s="10">
        <f>SUM(HD22:HE22)</f>
        <v>137</v>
      </c>
      <c r="HD22" s="10">
        <v>67</v>
      </c>
      <c r="HE22" s="10">
        <v>70</v>
      </c>
      <c r="HF22" s="10">
        <f>SUM(HG22:HH22)</f>
        <v>1629</v>
      </c>
      <c r="HG22" s="10">
        <v>790</v>
      </c>
      <c r="HH22" s="10">
        <v>839</v>
      </c>
      <c r="HI22" s="3"/>
      <c r="HJ22" s="5" t="s">
        <v>60</v>
      </c>
      <c r="HK22" s="3"/>
      <c r="HL22" s="24">
        <f>SUM(HM22:HN22)</f>
        <v>178</v>
      </c>
      <c r="HM22" s="10">
        <v>89</v>
      </c>
      <c r="HN22" s="10">
        <v>89</v>
      </c>
      <c r="HO22" s="10">
        <f>SUM(HP22:HQ22)</f>
        <v>157</v>
      </c>
      <c r="HP22" s="10">
        <v>76</v>
      </c>
      <c r="HQ22" s="10">
        <v>81</v>
      </c>
      <c r="HR22" s="10">
        <f>SUM(HS22:HT22)</f>
        <v>281</v>
      </c>
      <c r="HS22" s="10">
        <v>122</v>
      </c>
      <c r="HT22" s="10">
        <v>159</v>
      </c>
      <c r="HU22" s="3"/>
      <c r="HV22" s="5" t="s">
        <v>60</v>
      </c>
      <c r="HW22" s="3"/>
      <c r="HX22" s="24">
        <f>SUM(HY22:HZ22)</f>
        <v>1118</v>
      </c>
      <c r="HY22" s="10">
        <v>547</v>
      </c>
      <c r="HZ22" s="10">
        <v>571</v>
      </c>
      <c r="IA22" s="10">
        <f>SUM(IB22:IC22)</f>
        <v>518</v>
      </c>
      <c r="IB22" s="10">
        <v>252</v>
      </c>
      <c r="IC22" s="10">
        <v>266</v>
      </c>
      <c r="ID22" s="10">
        <f>SUM(IE22:IF22)</f>
        <v>127</v>
      </c>
      <c r="IE22" s="10">
        <v>68</v>
      </c>
      <c r="IF22" s="10">
        <v>59</v>
      </c>
    </row>
    <row r="23" spans="1:240" s="4" customFormat="1" ht="12.75" customHeight="1">
      <c r="A23" s="3"/>
      <c r="B23" s="5" t="s">
        <v>61</v>
      </c>
      <c r="C23" s="3"/>
      <c r="D23" s="24">
        <v>84984</v>
      </c>
      <c r="E23" s="10">
        <v>36353</v>
      </c>
      <c r="F23" s="10">
        <v>48631</v>
      </c>
      <c r="G23" s="10">
        <f t="shared" si="11"/>
        <v>50161</v>
      </c>
      <c r="H23" s="10">
        <v>21469</v>
      </c>
      <c r="I23" s="10">
        <v>28692</v>
      </c>
      <c r="J23" s="12">
        <f t="shared" si="12"/>
        <v>34823</v>
      </c>
      <c r="K23" s="12">
        <v>14884</v>
      </c>
      <c r="L23" s="12">
        <v>19939</v>
      </c>
      <c r="M23" s="3"/>
      <c r="N23" s="5" t="s">
        <v>61</v>
      </c>
      <c r="O23" s="3"/>
      <c r="P23" s="24">
        <f t="shared" si="13"/>
        <v>3038</v>
      </c>
      <c r="Q23" s="12">
        <v>1261</v>
      </c>
      <c r="R23" s="12">
        <v>1777</v>
      </c>
      <c r="S23" s="10">
        <f t="shared" si="14"/>
        <v>2441</v>
      </c>
      <c r="T23" s="10">
        <v>1030</v>
      </c>
      <c r="U23" s="10">
        <v>1411</v>
      </c>
      <c r="V23" s="10">
        <f t="shared" si="15"/>
        <v>2536</v>
      </c>
      <c r="W23" s="10">
        <v>1122</v>
      </c>
      <c r="X23" s="10">
        <v>1414</v>
      </c>
      <c r="Y23" s="3"/>
      <c r="Z23" s="5" t="s">
        <v>61</v>
      </c>
      <c r="AA23" s="3"/>
      <c r="AB23" s="24">
        <f t="shared" si="16"/>
        <v>1742</v>
      </c>
      <c r="AC23" s="10">
        <v>783</v>
      </c>
      <c r="AD23" s="10">
        <v>959</v>
      </c>
      <c r="AE23" s="10">
        <f t="shared" si="17"/>
        <v>1748</v>
      </c>
      <c r="AF23" s="10">
        <v>777</v>
      </c>
      <c r="AG23" s="10">
        <v>971</v>
      </c>
      <c r="AH23" s="10">
        <f t="shared" si="18"/>
        <v>2831</v>
      </c>
      <c r="AI23" s="10">
        <v>1236</v>
      </c>
      <c r="AJ23" s="10">
        <v>1595</v>
      </c>
      <c r="AK23" s="3"/>
      <c r="AL23" s="5" t="s">
        <v>61</v>
      </c>
      <c r="AM23" s="3"/>
      <c r="AN23" s="24">
        <f t="shared" si="19"/>
        <v>287</v>
      </c>
      <c r="AO23" s="10">
        <v>125</v>
      </c>
      <c r="AP23" s="10">
        <v>162</v>
      </c>
      <c r="AQ23" s="12">
        <f t="shared" si="20"/>
        <v>547</v>
      </c>
      <c r="AR23" s="10">
        <v>227</v>
      </c>
      <c r="AS23" s="10">
        <v>320</v>
      </c>
      <c r="AT23" s="12">
        <f t="shared" si="21"/>
        <v>825</v>
      </c>
      <c r="AU23" s="10">
        <v>325</v>
      </c>
      <c r="AV23" s="10">
        <v>500</v>
      </c>
      <c r="AW23" s="3"/>
      <c r="AX23" s="5" t="s">
        <v>61</v>
      </c>
      <c r="AY23" s="3"/>
      <c r="AZ23" s="24">
        <f t="shared" si="22"/>
        <v>398</v>
      </c>
      <c r="BA23" s="10">
        <v>166</v>
      </c>
      <c r="BB23" s="10">
        <v>232</v>
      </c>
      <c r="BC23" s="10">
        <f t="shared" si="23"/>
        <v>682</v>
      </c>
      <c r="BD23" s="10">
        <v>291</v>
      </c>
      <c r="BE23" s="10">
        <v>391</v>
      </c>
      <c r="BF23" s="10">
        <f t="shared" si="24"/>
        <v>1929</v>
      </c>
      <c r="BG23" s="10">
        <v>798</v>
      </c>
      <c r="BH23" s="10">
        <v>1131</v>
      </c>
      <c r="BI23" s="3"/>
      <c r="BJ23" s="5" t="s">
        <v>61</v>
      </c>
      <c r="BK23" s="3"/>
      <c r="BL23" s="24">
        <f t="shared" si="25"/>
        <v>1108</v>
      </c>
      <c r="BM23" s="10">
        <v>500</v>
      </c>
      <c r="BN23" s="10">
        <v>608</v>
      </c>
      <c r="BO23" s="10">
        <f t="shared" si="26"/>
        <v>446</v>
      </c>
      <c r="BP23" s="10">
        <v>191</v>
      </c>
      <c r="BQ23" s="10">
        <v>255</v>
      </c>
      <c r="BR23" s="10">
        <f t="shared" si="27"/>
        <v>1793</v>
      </c>
      <c r="BS23" s="10">
        <v>729</v>
      </c>
      <c r="BT23" s="10">
        <v>1064</v>
      </c>
      <c r="BU23" s="3"/>
      <c r="BV23" s="5" t="s">
        <v>61</v>
      </c>
      <c r="BW23" s="3"/>
      <c r="BX23" s="24">
        <f t="shared" si="28"/>
        <v>204</v>
      </c>
      <c r="BY23" s="10">
        <v>81</v>
      </c>
      <c r="BZ23" s="10">
        <v>123</v>
      </c>
      <c r="CA23" s="10">
        <f t="shared" si="29"/>
        <v>3394</v>
      </c>
      <c r="CB23" s="10">
        <v>1483</v>
      </c>
      <c r="CC23" s="10">
        <v>1911</v>
      </c>
      <c r="CD23" s="10">
        <f t="shared" si="30"/>
        <v>882</v>
      </c>
      <c r="CE23" s="10">
        <v>388</v>
      </c>
      <c r="CF23" s="10">
        <v>494</v>
      </c>
      <c r="CG23" s="3"/>
      <c r="CH23" s="5" t="s">
        <v>61</v>
      </c>
      <c r="CI23" s="3"/>
      <c r="CJ23" s="24">
        <f t="shared" si="31"/>
        <v>185</v>
      </c>
      <c r="CK23" s="10">
        <v>85</v>
      </c>
      <c r="CL23" s="10">
        <v>100</v>
      </c>
      <c r="CM23" s="10">
        <f t="shared" si="32"/>
        <v>142</v>
      </c>
      <c r="CN23" s="10">
        <v>64</v>
      </c>
      <c r="CO23" s="10">
        <v>78</v>
      </c>
      <c r="CP23" s="10">
        <f t="shared" si="33"/>
        <v>41</v>
      </c>
      <c r="CQ23" s="10">
        <v>22</v>
      </c>
      <c r="CR23" s="10">
        <v>19</v>
      </c>
      <c r="CS23" s="3"/>
      <c r="CT23" s="5" t="s">
        <v>61</v>
      </c>
      <c r="CU23" s="3"/>
      <c r="CV23" s="24">
        <f t="shared" si="34"/>
        <v>413</v>
      </c>
      <c r="CW23" s="10">
        <v>179</v>
      </c>
      <c r="CX23" s="10">
        <v>234</v>
      </c>
      <c r="CY23" s="10">
        <f t="shared" si="35"/>
        <v>358</v>
      </c>
      <c r="CZ23" s="10">
        <v>140</v>
      </c>
      <c r="DA23" s="10">
        <v>218</v>
      </c>
      <c r="DB23" s="10">
        <f t="shared" si="36"/>
        <v>740</v>
      </c>
      <c r="DC23" s="10">
        <v>344</v>
      </c>
      <c r="DD23" s="10">
        <v>396</v>
      </c>
      <c r="DE23" s="3"/>
      <c r="DF23" s="5" t="s">
        <v>61</v>
      </c>
      <c r="DG23" s="3"/>
      <c r="DH23" s="24">
        <f t="shared" si="37"/>
        <v>201</v>
      </c>
      <c r="DI23" s="12">
        <v>96</v>
      </c>
      <c r="DJ23" s="12">
        <v>105</v>
      </c>
      <c r="DK23" s="10">
        <f t="shared" si="38"/>
        <v>1445</v>
      </c>
      <c r="DL23" s="10">
        <v>584</v>
      </c>
      <c r="DM23" s="10">
        <v>861</v>
      </c>
      <c r="DN23" s="10">
        <f t="shared" si="39"/>
        <v>654</v>
      </c>
      <c r="DO23" s="10">
        <v>248</v>
      </c>
      <c r="DP23" s="10">
        <v>406</v>
      </c>
      <c r="DQ23" s="3"/>
      <c r="DR23" s="5" t="s">
        <v>61</v>
      </c>
      <c r="DS23" s="3"/>
      <c r="DT23" s="24">
        <f t="shared" si="40"/>
        <v>175</v>
      </c>
      <c r="DU23" s="10">
        <v>70</v>
      </c>
      <c r="DV23" s="10">
        <v>105</v>
      </c>
      <c r="DW23" s="10">
        <f>SUM(DX23:DY23)</f>
        <v>171</v>
      </c>
      <c r="DX23" s="10">
        <v>84</v>
      </c>
      <c r="DY23" s="10">
        <v>87</v>
      </c>
      <c r="DZ23" s="10">
        <f>SUM(EA23:EB23)</f>
        <v>351</v>
      </c>
      <c r="EA23" s="10">
        <v>146</v>
      </c>
      <c r="EB23" s="10">
        <v>205</v>
      </c>
      <c r="EC23" s="3"/>
      <c r="ED23" s="5" t="s">
        <v>61</v>
      </c>
      <c r="EE23" s="3"/>
      <c r="EF23" s="24">
        <f>SUM(EG23:EH23)</f>
        <v>1081</v>
      </c>
      <c r="EG23" s="10">
        <v>442</v>
      </c>
      <c r="EH23" s="10">
        <v>639</v>
      </c>
      <c r="EI23" s="10">
        <f>SUM(EJ23:EK23)</f>
        <v>404</v>
      </c>
      <c r="EJ23" s="10">
        <v>164</v>
      </c>
      <c r="EK23" s="10">
        <v>240</v>
      </c>
      <c r="EL23" s="10">
        <f>SUM(EM23:EN23)</f>
        <v>702</v>
      </c>
      <c r="EM23" s="10">
        <v>302</v>
      </c>
      <c r="EN23" s="10">
        <v>400</v>
      </c>
      <c r="EO23" s="3"/>
      <c r="EP23" s="5" t="s">
        <v>61</v>
      </c>
      <c r="EQ23" s="3"/>
      <c r="ER23" s="24">
        <f>SUM(ES23:ET23)</f>
        <v>188</v>
      </c>
      <c r="ES23" s="12">
        <v>82</v>
      </c>
      <c r="ET23" s="12">
        <v>106</v>
      </c>
      <c r="EU23" s="10">
        <f>SUM(EV23:EW23)</f>
        <v>3383</v>
      </c>
      <c r="EV23" s="10">
        <v>1491</v>
      </c>
      <c r="EW23" s="10">
        <v>1892</v>
      </c>
      <c r="EX23" s="10">
        <f>SUM(EY23:EZ23)</f>
        <v>274</v>
      </c>
      <c r="EY23" s="10">
        <v>107</v>
      </c>
      <c r="EZ23" s="10">
        <v>167</v>
      </c>
      <c r="FA23" s="3"/>
      <c r="FB23" s="5" t="s">
        <v>61</v>
      </c>
      <c r="FC23" s="3"/>
      <c r="FD23" s="24">
        <f>SUM(FE23:FF23)</f>
        <v>871</v>
      </c>
      <c r="FE23" s="10">
        <v>391</v>
      </c>
      <c r="FF23" s="10">
        <v>480</v>
      </c>
      <c r="FG23" s="10">
        <f>SUM(FH23:FI23)</f>
        <v>814</v>
      </c>
      <c r="FH23" s="10">
        <v>366</v>
      </c>
      <c r="FI23" s="10">
        <v>448</v>
      </c>
      <c r="FJ23" s="10">
        <f>SUM(FK23:FL23)</f>
        <v>236</v>
      </c>
      <c r="FK23" s="10">
        <v>102</v>
      </c>
      <c r="FL23" s="10">
        <v>134</v>
      </c>
      <c r="FM23" s="3"/>
      <c r="FN23" s="5" t="s">
        <v>61</v>
      </c>
      <c r="FO23" s="3"/>
      <c r="FP23" s="24">
        <f>SUM(FQ23:FR23)</f>
        <v>450</v>
      </c>
      <c r="FQ23" s="10">
        <v>177</v>
      </c>
      <c r="FR23" s="10">
        <v>273</v>
      </c>
      <c r="FS23" s="12">
        <f>SUM(FT23:FU23)</f>
        <v>450</v>
      </c>
      <c r="FT23" s="10">
        <v>177</v>
      </c>
      <c r="FU23" s="10">
        <v>273</v>
      </c>
      <c r="FV23" s="12">
        <f>SUM(FW23:FX23)</f>
        <v>3132</v>
      </c>
      <c r="FW23" s="10">
        <v>1355</v>
      </c>
      <c r="FX23" s="10">
        <v>1777</v>
      </c>
      <c r="FY23" s="3"/>
      <c r="FZ23" s="5" t="s">
        <v>61</v>
      </c>
      <c r="GA23" s="3"/>
      <c r="GB23" s="24">
        <f>SUM(GC23:GD23)</f>
        <v>392</v>
      </c>
      <c r="GC23" s="10">
        <v>151</v>
      </c>
      <c r="GD23" s="10">
        <v>241</v>
      </c>
      <c r="GE23" s="10">
        <f>SUM(GF23:GG23)</f>
        <v>380</v>
      </c>
      <c r="GF23" s="10">
        <v>172</v>
      </c>
      <c r="GG23" s="10">
        <v>208</v>
      </c>
      <c r="GH23" s="10">
        <f>SUM(GI23:GJ23)</f>
        <v>205</v>
      </c>
      <c r="GI23" s="10">
        <v>92</v>
      </c>
      <c r="GJ23" s="10">
        <v>113</v>
      </c>
      <c r="GK23" s="3"/>
      <c r="GL23" s="5" t="s">
        <v>61</v>
      </c>
      <c r="GM23" s="3"/>
      <c r="GN23" s="24">
        <f>SUM(GO23:GP23)</f>
        <v>82</v>
      </c>
      <c r="GO23" s="10">
        <v>34</v>
      </c>
      <c r="GP23" s="10">
        <v>48</v>
      </c>
      <c r="GQ23" s="10">
        <f>SUM(GR23:GS23)</f>
        <v>229</v>
      </c>
      <c r="GR23" s="10">
        <v>113</v>
      </c>
      <c r="GS23" s="10">
        <v>116</v>
      </c>
      <c r="GT23" s="10">
        <f>SUM(GU23:GV23)</f>
        <v>2415</v>
      </c>
      <c r="GU23" s="10">
        <v>1077</v>
      </c>
      <c r="GV23" s="10">
        <v>1338</v>
      </c>
      <c r="GW23" s="3"/>
      <c r="GX23" s="5" t="s">
        <v>61</v>
      </c>
      <c r="GY23" s="3"/>
      <c r="GZ23" s="24">
        <f>SUM(HA23:HB23)</f>
        <v>540</v>
      </c>
      <c r="HA23" s="10">
        <v>245</v>
      </c>
      <c r="HB23" s="10">
        <v>295</v>
      </c>
      <c r="HC23" s="10">
        <f>SUM(HD23:HE23)</f>
        <v>125</v>
      </c>
      <c r="HD23" s="10">
        <v>59</v>
      </c>
      <c r="HE23" s="10">
        <v>66</v>
      </c>
      <c r="HF23" s="10">
        <f>SUM(HG23:HH23)</f>
        <v>1132</v>
      </c>
      <c r="HG23" s="10">
        <v>475</v>
      </c>
      <c r="HH23" s="10">
        <v>657</v>
      </c>
      <c r="HI23" s="3"/>
      <c r="HJ23" s="5" t="s">
        <v>61</v>
      </c>
      <c r="HK23" s="3"/>
      <c r="HL23" s="24">
        <f>SUM(HM23:HN23)</f>
        <v>114</v>
      </c>
      <c r="HM23" s="10">
        <v>54</v>
      </c>
      <c r="HN23" s="10">
        <v>60</v>
      </c>
      <c r="HO23" s="10">
        <f>SUM(HP23:HQ23)</f>
        <v>88</v>
      </c>
      <c r="HP23" s="10">
        <v>33</v>
      </c>
      <c r="HQ23" s="10">
        <v>55</v>
      </c>
      <c r="HR23" s="10">
        <f>SUM(HS23:HT23)</f>
        <v>215</v>
      </c>
      <c r="HS23" s="10">
        <v>91</v>
      </c>
      <c r="HT23" s="10">
        <v>124</v>
      </c>
      <c r="HU23" s="3"/>
      <c r="HV23" s="5" t="s">
        <v>61</v>
      </c>
      <c r="HW23" s="3"/>
      <c r="HX23" s="24">
        <f>SUM(HY23:HZ23)</f>
        <v>796</v>
      </c>
      <c r="HY23" s="10">
        <v>322</v>
      </c>
      <c r="HZ23" s="10">
        <v>474</v>
      </c>
      <c r="IA23" s="10">
        <f>SUM(IB23:IC23)</f>
        <v>400</v>
      </c>
      <c r="IB23" s="10">
        <v>177</v>
      </c>
      <c r="IC23" s="10">
        <v>223</v>
      </c>
      <c r="ID23" s="10">
        <f>SUM(IE23:IF23)</f>
        <v>105</v>
      </c>
      <c r="IE23" s="10">
        <v>46</v>
      </c>
      <c r="IF23" s="10">
        <v>59</v>
      </c>
    </row>
    <row r="24" spans="1:240" s="4" customFormat="1" ht="12.75" customHeight="1">
      <c r="A24" s="3"/>
      <c r="B24" s="5" t="s">
        <v>62</v>
      </c>
      <c r="C24" s="3"/>
      <c r="D24" s="24">
        <v>72076</v>
      </c>
      <c r="E24" s="10">
        <v>31799</v>
      </c>
      <c r="F24" s="10">
        <v>40277</v>
      </c>
      <c r="G24" s="10">
        <f t="shared" si="11"/>
        <v>42345</v>
      </c>
      <c r="H24" s="10">
        <v>18677</v>
      </c>
      <c r="I24" s="10">
        <v>23668</v>
      </c>
      <c r="J24" s="12">
        <f t="shared" si="12"/>
        <v>29731</v>
      </c>
      <c r="K24" s="12">
        <v>13122</v>
      </c>
      <c r="L24" s="12">
        <v>16609</v>
      </c>
      <c r="M24" s="3"/>
      <c r="N24" s="5" t="s">
        <v>62</v>
      </c>
      <c r="O24" s="3"/>
      <c r="P24" s="24">
        <f t="shared" si="13"/>
        <v>2619</v>
      </c>
      <c r="Q24" s="12">
        <v>1140</v>
      </c>
      <c r="R24" s="12">
        <v>1479</v>
      </c>
      <c r="S24" s="10">
        <f t="shared" si="14"/>
        <v>2179</v>
      </c>
      <c r="T24" s="10">
        <v>970</v>
      </c>
      <c r="U24" s="10">
        <v>1209</v>
      </c>
      <c r="V24" s="10">
        <f t="shared" si="15"/>
        <v>2016</v>
      </c>
      <c r="W24" s="10">
        <v>883</v>
      </c>
      <c r="X24" s="10">
        <v>1133</v>
      </c>
      <c r="Y24" s="3"/>
      <c r="Z24" s="5" t="s">
        <v>62</v>
      </c>
      <c r="AA24" s="3"/>
      <c r="AB24" s="24">
        <f t="shared" si="16"/>
        <v>1398</v>
      </c>
      <c r="AC24" s="10">
        <v>648</v>
      </c>
      <c r="AD24" s="10">
        <v>750</v>
      </c>
      <c r="AE24" s="10">
        <f t="shared" si="17"/>
        <v>1456</v>
      </c>
      <c r="AF24" s="10">
        <v>682</v>
      </c>
      <c r="AG24" s="10">
        <v>774</v>
      </c>
      <c r="AH24" s="10">
        <f t="shared" si="18"/>
        <v>2434</v>
      </c>
      <c r="AI24" s="10">
        <v>1038</v>
      </c>
      <c r="AJ24" s="10">
        <v>1396</v>
      </c>
      <c r="AK24" s="3"/>
      <c r="AL24" s="5" t="s">
        <v>62</v>
      </c>
      <c r="AM24" s="3"/>
      <c r="AN24" s="24">
        <f t="shared" si="19"/>
        <v>273</v>
      </c>
      <c r="AO24" s="10">
        <v>126</v>
      </c>
      <c r="AP24" s="10">
        <v>147</v>
      </c>
      <c r="AQ24" s="12">
        <f t="shared" si="20"/>
        <v>459</v>
      </c>
      <c r="AR24" s="10">
        <v>210</v>
      </c>
      <c r="AS24" s="10">
        <v>249</v>
      </c>
      <c r="AT24" s="12">
        <f t="shared" si="21"/>
        <v>790</v>
      </c>
      <c r="AU24" s="10">
        <v>340</v>
      </c>
      <c r="AV24" s="10">
        <v>450</v>
      </c>
      <c r="AW24" s="3"/>
      <c r="AX24" s="5" t="s">
        <v>62</v>
      </c>
      <c r="AY24" s="3"/>
      <c r="AZ24" s="24">
        <f t="shared" si="22"/>
        <v>392</v>
      </c>
      <c r="BA24" s="10">
        <v>159</v>
      </c>
      <c r="BB24" s="10">
        <v>233</v>
      </c>
      <c r="BC24" s="10">
        <f t="shared" si="23"/>
        <v>574</v>
      </c>
      <c r="BD24" s="10">
        <v>255</v>
      </c>
      <c r="BE24" s="10">
        <v>319</v>
      </c>
      <c r="BF24" s="10">
        <f t="shared" si="24"/>
        <v>1688</v>
      </c>
      <c r="BG24" s="10">
        <v>728</v>
      </c>
      <c r="BH24" s="10">
        <v>960</v>
      </c>
      <c r="BI24" s="3"/>
      <c r="BJ24" s="5" t="s">
        <v>62</v>
      </c>
      <c r="BK24" s="3"/>
      <c r="BL24" s="24">
        <f t="shared" si="25"/>
        <v>1000</v>
      </c>
      <c r="BM24" s="10">
        <v>418</v>
      </c>
      <c r="BN24" s="10">
        <v>582</v>
      </c>
      <c r="BO24" s="10">
        <f t="shared" si="26"/>
        <v>395</v>
      </c>
      <c r="BP24" s="10">
        <v>157</v>
      </c>
      <c r="BQ24" s="10">
        <v>238</v>
      </c>
      <c r="BR24" s="10">
        <f t="shared" si="27"/>
        <v>1567</v>
      </c>
      <c r="BS24" s="10">
        <v>679</v>
      </c>
      <c r="BT24" s="10">
        <v>888</v>
      </c>
      <c r="BU24" s="3"/>
      <c r="BV24" s="5" t="s">
        <v>62</v>
      </c>
      <c r="BW24" s="3"/>
      <c r="BX24" s="24">
        <f t="shared" si="28"/>
        <v>190</v>
      </c>
      <c r="BY24" s="10">
        <v>76</v>
      </c>
      <c r="BZ24" s="10">
        <v>114</v>
      </c>
      <c r="CA24" s="10">
        <f t="shared" si="29"/>
        <v>2915</v>
      </c>
      <c r="CB24" s="10">
        <v>1248</v>
      </c>
      <c r="CC24" s="10">
        <v>1667</v>
      </c>
      <c r="CD24" s="10">
        <f t="shared" si="30"/>
        <v>782</v>
      </c>
      <c r="CE24" s="10">
        <v>341</v>
      </c>
      <c r="CF24" s="10">
        <v>441</v>
      </c>
      <c r="CG24" s="3"/>
      <c r="CH24" s="5" t="s">
        <v>62</v>
      </c>
      <c r="CI24" s="3"/>
      <c r="CJ24" s="24">
        <f t="shared" si="31"/>
        <v>159</v>
      </c>
      <c r="CK24" s="10">
        <v>67</v>
      </c>
      <c r="CL24" s="10">
        <v>92</v>
      </c>
      <c r="CM24" s="10">
        <f t="shared" si="32"/>
        <v>99</v>
      </c>
      <c r="CN24" s="10">
        <v>35</v>
      </c>
      <c r="CO24" s="10">
        <v>64</v>
      </c>
      <c r="CP24" s="10">
        <f t="shared" si="33"/>
        <v>35</v>
      </c>
      <c r="CQ24" s="10">
        <v>14</v>
      </c>
      <c r="CR24" s="10">
        <v>21</v>
      </c>
      <c r="CS24" s="3"/>
      <c r="CT24" s="5" t="s">
        <v>62</v>
      </c>
      <c r="CU24" s="3"/>
      <c r="CV24" s="24">
        <f t="shared" si="34"/>
        <v>345</v>
      </c>
      <c r="CW24" s="10">
        <v>160</v>
      </c>
      <c r="CX24" s="10">
        <v>185</v>
      </c>
      <c r="CY24" s="10">
        <f t="shared" si="35"/>
        <v>286</v>
      </c>
      <c r="CZ24" s="10">
        <v>130</v>
      </c>
      <c r="DA24" s="10">
        <v>156</v>
      </c>
      <c r="DB24" s="10">
        <f t="shared" si="36"/>
        <v>651</v>
      </c>
      <c r="DC24" s="10">
        <v>284</v>
      </c>
      <c r="DD24" s="10">
        <v>367</v>
      </c>
      <c r="DE24" s="3"/>
      <c r="DF24" s="5" t="s">
        <v>62</v>
      </c>
      <c r="DG24" s="3"/>
      <c r="DH24" s="24">
        <f t="shared" si="37"/>
        <v>206</v>
      </c>
      <c r="DI24" s="12">
        <v>108</v>
      </c>
      <c r="DJ24" s="12">
        <v>98</v>
      </c>
      <c r="DK24" s="10">
        <f t="shared" si="38"/>
        <v>1197</v>
      </c>
      <c r="DL24" s="10">
        <v>541</v>
      </c>
      <c r="DM24" s="10">
        <v>656</v>
      </c>
      <c r="DN24" s="10">
        <f t="shared" si="39"/>
        <v>564</v>
      </c>
      <c r="DO24" s="10">
        <v>254</v>
      </c>
      <c r="DP24" s="10">
        <v>310</v>
      </c>
      <c r="DQ24" s="3"/>
      <c r="DR24" s="5" t="s">
        <v>62</v>
      </c>
      <c r="DS24" s="3"/>
      <c r="DT24" s="24">
        <f t="shared" si="40"/>
        <v>154</v>
      </c>
      <c r="DU24" s="10">
        <v>65</v>
      </c>
      <c r="DV24" s="10">
        <v>89</v>
      </c>
      <c r="DW24" s="10">
        <f>SUM(DX24:DY24)</f>
        <v>122</v>
      </c>
      <c r="DX24" s="10">
        <v>57</v>
      </c>
      <c r="DY24" s="10">
        <v>65</v>
      </c>
      <c r="DZ24" s="10">
        <f>SUM(EA24:EB24)</f>
        <v>269</v>
      </c>
      <c r="EA24" s="10">
        <v>115</v>
      </c>
      <c r="EB24" s="10">
        <v>154</v>
      </c>
      <c r="EC24" s="3"/>
      <c r="ED24" s="5" t="s">
        <v>62</v>
      </c>
      <c r="EE24" s="3"/>
      <c r="EF24" s="24">
        <f>SUM(EG24:EH24)</f>
        <v>906</v>
      </c>
      <c r="EG24" s="10">
        <v>412</v>
      </c>
      <c r="EH24" s="10">
        <v>494</v>
      </c>
      <c r="EI24" s="10">
        <f>SUM(EJ24:EK24)</f>
        <v>394</v>
      </c>
      <c r="EJ24" s="10">
        <v>177</v>
      </c>
      <c r="EK24" s="10">
        <v>217</v>
      </c>
      <c r="EL24" s="10">
        <f>SUM(EM24:EN24)</f>
        <v>558</v>
      </c>
      <c r="EM24" s="10">
        <v>237</v>
      </c>
      <c r="EN24" s="10">
        <v>321</v>
      </c>
      <c r="EO24" s="3"/>
      <c r="EP24" s="5" t="s">
        <v>62</v>
      </c>
      <c r="EQ24" s="3"/>
      <c r="ER24" s="24">
        <f>SUM(ES24:ET24)</f>
        <v>164</v>
      </c>
      <c r="ES24" s="12">
        <v>79</v>
      </c>
      <c r="ET24" s="12">
        <v>85</v>
      </c>
      <c r="EU24" s="10">
        <f>SUM(EV24:EW24)</f>
        <v>2839</v>
      </c>
      <c r="EV24" s="10">
        <v>1274</v>
      </c>
      <c r="EW24" s="10">
        <v>1565</v>
      </c>
      <c r="EX24" s="10">
        <f>SUM(EY24:EZ24)</f>
        <v>242</v>
      </c>
      <c r="EY24" s="10">
        <v>111</v>
      </c>
      <c r="EZ24" s="10">
        <v>131</v>
      </c>
      <c r="FA24" s="3"/>
      <c r="FB24" s="5" t="s">
        <v>62</v>
      </c>
      <c r="FC24" s="3"/>
      <c r="FD24" s="24">
        <f>SUM(FE24:FF24)</f>
        <v>748</v>
      </c>
      <c r="FE24" s="10">
        <v>326</v>
      </c>
      <c r="FF24" s="10">
        <v>422</v>
      </c>
      <c r="FG24" s="10">
        <f>SUM(FH24:FI24)</f>
        <v>685</v>
      </c>
      <c r="FH24" s="10">
        <v>286</v>
      </c>
      <c r="FI24" s="10">
        <v>399</v>
      </c>
      <c r="FJ24" s="10">
        <f>SUM(FK24:FL24)</f>
        <v>200</v>
      </c>
      <c r="FK24" s="10">
        <v>84</v>
      </c>
      <c r="FL24" s="10">
        <v>116</v>
      </c>
      <c r="FM24" s="3"/>
      <c r="FN24" s="5" t="s">
        <v>62</v>
      </c>
      <c r="FO24" s="3"/>
      <c r="FP24" s="24">
        <f>SUM(FQ24:FR24)</f>
        <v>410</v>
      </c>
      <c r="FQ24" s="10">
        <v>177</v>
      </c>
      <c r="FR24" s="10">
        <v>233</v>
      </c>
      <c r="FS24" s="12">
        <f>SUM(FT24:FU24)</f>
        <v>410</v>
      </c>
      <c r="FT24" s="10">
        <v>177</v>
      </c>
      <c r="FU24" s="10">
        <v>233</v>
      </c>
      <c r="FV24" s="12">
        <f>SUM(FW24:FX24)</f>
        <v>2522</v>
      </c>
      <c r="FW24" s="10">
        <v>1134</v>
      </c>
      <c r="FX24" s="10">
        <v>1388</v>
      </c>
      <c r="FY24" s="3"/>
      <c r="FZ24" s="5" t="s">
        <v>62</v>
      </c>
      <c r="GA24" s="3"/>
      <c r="GB24" s="24">
        <f>SUM(GC24:GD24)</f>
        <v>326</v>
      </c>
      <c r="GC24" s="10">
        <v>146</v>
      </c>
      <c r="GD24" s="10">
        <v>180</v>
      </c>
      <c r="GE24" s="10">
        <f>SUM(GF24:GG24)</f>
        <v>314</v>
      </c>
      <c r="GF24" s="10">
        <v>128</v>
      </c>
      <c r="GG24" s="10">
        <v>186</v>
      </c>
      <c r="GH24" s="10">
        <f>SUM(GI24:GJ24)</f>
        <v>192</v>
      </c>
      <c r="GI24" s="10">
        <v>77</v>
      </c>
      <c r="GJ24" s="10">
        <v>115</v>
      </c>
      <c r="GK24" s="3"/>
      <c r="GL24" s="5" t="s">
        <v>62</v>
      </c>
      <c r="GM24" s="3"/>
      <c r="GN24" s="24">
        <f>SUM(GO24:GP24)</f>
        <v>68</v>
      </c>
      <c r="GO24" s="10">
        <v>32</v>
      </c>
      <c r="GP24" s="10">
        <v>36</v>
      </c>
      <c r="GQ24" s="10">
        <f>SUM(GR24:GS24)</f>
        <v>178</v>
      </c>
      <c r="GR24" s="10">
        <v>73</v>
      </c>
      <c r="GS24" s="10">
        <v>105</v>
      </c>
      <c r="GT24" s="10">
        <f>SUM(GU24:GV24)</f>
        <v>1941</v>
      </c>
      <c r="GU24" s="10">
        <v>827</v>
      </c>
      <c r="GV24" s="10">
        <v>1114</v>
      </c>
      <c r="GW24" s="3"/>
      <c r="GX24" s="5" t="s">
        <v>62</v>
      </c>
      <c r="GY24" s="3"/>
      <c r="GZ24" s="24">
        <f>SUM(HA24:HB24)</f>
        <v>469</v>
      </c>
      <c r="HA24" s="10">
        <v>192</v>
      </c>
      <c r="HB24" s="10">
        <v>277</v>
      </c>
      <c r="HC24" s="10">
        <f>SUM(HD24:HE24)</f>
        <v>81</v>
      </c>
      <c r="HD24" s="10">
        <v>38</v>
      </c>
      <c r="HE24" s="10">
        <v>43</v>
      </c>
      <c r="HF24" s="10">
        <f>SUM(HG24:HH24)</f>
        <v>1062</v>
      </c>
      <c r="HG24" s="10">
        <v>472</v>
      </c>
      <c r="HH24" s="10">
        <v>590</v>
      </c>
      <c r="HI24" s="3"/>
      <c r="HJ24" s="5" t="s">
        <v>62</v>
      </c>
      <c r="HK24" s="3"/>
      <c r="HL24" s="24">
        <f>SUM(HM24:HN24)</f>
        <v>107</v>
      </c>
      <c r="HM24" s="10">
        <v>49</v>
      </c>
      <c r="HN24" s="10">
        <v>58</v>
      </c>
      <c r="HO24" s="10">
        <f>SUM(HP24:HQ24)</f>
        <v>94</v>
      </c>
      <c r="HP24" s="10">
        <v>38</v>
      </c>
      <c r="HQ24" s="10">
        <v>56</v>
      </c>
      <c r="HR24" s="10">
        <f>SUM(HS24:HT24)</f>
        <v>213</v>
      </c>
      <c r="HS24" s="10">
        <v>96</v>
      </c>
      <c r="HT24" s="10">
        <v>117</v>
      </c>
      <c r="HU24" s="3"/>
      <c r="HV24" s="5" t="s">
        <v>62</v>
      </c>
      <c r="HW24" s="3"/>
      <c r="HX24" s="24">
        <f>SUM(HY24:HZ24)</f>
        <v>720</v>
      </c>
      <c r="HY24" s="10">
        <v>323</v>
      </c>
      <c r="HZ24" s="10">
        <v>397</v>
      </c>
      <c r="IA24" s="10">
        <f>SUM(IB24:IC24)</f>
        <v>352</v>
      </c>
      <c r="IB24" s="10">
        <v>159</v>
      </c>
      <c r="IC24" s="10">
        <v>193</v>
      </c>
      <c r="ID24" s="10">
        <f>SUM(IE24:IF24)</f>
        <v>99</v>
      </c>
      <c r="IE24" s="10">
        <v>45</v>
      </c>
      <c r="IF24" s="10">
        <v>54</v>
      </c>
    </row>
    <row r="25" spans="1:240" s="4" customFormat="1" ht="12.75" customHeight="1">
      <c r="A25" s="3"/>
      <c r="B25" s="5" t="s">
        <v>63</v>
      </c>
      <c r="C25" s="3"/>
      <c r="D25" s="24">
        <v>60492</v>
      </c>
      <c r="E25" s="10">
        <v>26234</v>
      </c>
      <c r="F25" s="10">
        <v>34258</v>
      </c>
      <c r="G25" s="10">
        <f t="shared" si="11"/>
        <v>34722</v>
      </c>
      <c r="H25" s="10">
        <v>15142</v>
      </c>
      <c r="I25" s="10">
        <v>19580</v>
      </c>
      <c r="J25" s="12">
        <f t="shared" si="12"/>
        <v>25770</v>
      </c>
      <c r="K25" s="12">
        <v>11092</v>
      </c>
      <c r="L25" s="12">
        <v>14678</v>
      </c>
      <c r="M25" s="3"/>
      <c r="N25" s="5" t="s">
        <v>63</v>
      </c>
      <c r="O25" s="3"/>
      <c r="P25" s="24">
        <f t="shared" si="13"/>
        <v>2096</v>
      </c>
      <c r="Q25" s="12">
        <v>918</v>
      </c>
      <c r="R25" s="12">
        <v>1178</v>
      </c>
      <c r="S25" s="10">
        <f t="shared" si="14"/>
        <v>1750</v>
      </c>
      <c r="T25" s="10">
        <v>732</v>
      </c>
      <c r="U25" s="10">
        <v>1018</v>
      </c>
      <c r="V25" s="10">
        <f t="shared" si="15"/>
        <v>1757</v>
      </c>
      <c r="W25" s="10">
        <v>717</v>
      </c>
      <c r="X25" s="10">
        <v>1040</v>
      </c>
      <c r="Y25" s="3"/>
      <c r="Z25" s="5" t="s">
        <v>63</v>
      </c>
      <c r="AA25" s="3"/>
      <c r="AB25" s="24">
        <f t="shared" si="16"/>
        <v>1156</v>
      </c>
      <c r="AC25" s="10">
        <v>491</v>
      </c>
      <c r="AD25" s="10">
        <v>665</v>
      </c>
      <c r="AE25" s="10">
        <f t="shared" si="17"/>
        <v>1239</v>
      </c>
      <c r="AF25" s="10">
        <v>553</v>
      </c>
      <c r="AG25" s="10">
        <v>686</v>
      </c>
      <c r="AH25" s="10">
        <f t="shared" si="18"/>
        <v>2004</v>
      </c>
      <c r="AI25" s="10">
        <v>894</v>
      </c>
      <c r="AJ25" s="10">
        <v>1110</v>
      </c>
      <c r="AK25" s="3"/>
      <c r="AL25" s="5" t="s">
        <v>63</v>
      </c>
      <c r="AM25" s="3"/>
      <c r="AN25" s="24">
        <f t="shared" si="19"/>
        <v>213</v>
      </c>
      <c r="AO25" s="10">
        <v>100</v>
      </c>
      <c r="AP25" s="10">
        <v>113</v>
      </c>
      <c r="AQ25" s="12">
        <f t="shared" si="20"/>
        <v>356</v>
      </c>
      <c r="AR25" s="10">
        <v>159</v>
      </c>
      <c r="AS25" s="10">
        <v>197</v>
      </c>
      <c r="AT25" s="12">
        <f t="shared" si="21"/>
        <v>664</v>
      </c>
      <c r="AU25" s="10">
        <v>271</v>
      </c>
      <c r="AV25" s="10">
        <v>393</v>
      </c>
      <c r="AW25" s="3"/>
      <c r="AX25" s="5" t="s">
        <v>63</v>
      </c>
      <c r="AY25" s="3"/>
      <c r="AZ25" s="24">
        <f t="shared" si="22"/>
        <v>340</v>
      </c>
      <c r="BA25" s="10">
        <v>139</v>
      </c>
      <c r="BB25" s="10">
        <v>201</v>
      </c>
      <c r="BC25" s="10">
        <f t="shared" si="23"/>
        <v>484</v>
      </c>
      <c r="BD25" s="10">
        <v>208</v>
      </c>
      <c r="BE25" s="10">
        <v>276</v>
      </c>
      <c r="BF25" s="10">
        <f t="shared" si="24"/>
        <v>1435</v>
      </c>
      <c r="BG25" s="10">
        <v>652</v>
      </c>
      <c r="BH25" s="10">
        <v>783</v>
      </c>
      <c r="BI25" s="3"/>
      <c r="BJ25" s="5" t="s">
        <v>63</v>
      </c>
      <c r="BK25" s="3"/>
      <c r="BL25" s="24">
        <f t="shared" si="25"/>
        <v>836</v>
      </c>
      <c r="BM25" s="10">
        <v>373</v>
      </c>
      <c r="BN25" s="10">
        <v>463</v>
      </c>
      <c r="BO25" s="10">
        <f t="shared" si="26"/>
        <v>341</v>
      </c>
      <c r="BP25" s="10">
        <v>148</v>
      </c>
      <c r="BQ25" s="10">
        <v>193</v>
      </c>
      <c r="BR25" s="10">
        <f t="shared" si="27"/>
        <v>1378</v>
      </c>
      <c r="BS25" s="10">
        <v>566</v>
      </c>
      <c r="BT25" s="10">
        <v>812</v>
      </c>
      <c r="BU25" s="3"/>
      <c r="BV25" s="5" t="s">
        <v>63</v>
      </c>
      <c r="BW25" s="3"/>
      <c r="BX25" s="24">
        <f t="shared" si="28"/>
        <v>157</v>
      </c>
      <c r="BY25" s="10">
        <v>75</v>
      </c>
      <c r="BZ25" s="10">
        <v>82</v>
      </c>
      <c r="CA25" s="10">
        <f t="shared" si="29"/>
        <v>2559</v>
      </c>
      <c r="CB25" s="10">
        <v>1093</v>
      </c>
      <c r="CC25" s="10">
        <v>1466</v>
      </c>
      <c r="CD25" s="10">
        <f t="shared" si="30"/>
        <v>682</v>
      </c>
      <c r="CE25" s="10">
        <v>290</v>
      </c>
      <c r="CF25" s="10">
        <v>392</v>
      </c>
      <c r="CG25" s="3"/>
      <c r="CH25" s="5" t="s">
        <v>63</v>
      </c>
      <c r="CI25" s="3"/>
      <c r="CJ25" s="24">
        <f t="shared" si="31"/>
        <v>128</v>
      </c>
      <c r="CK25" s="10">
        <v>52</v>
      </c>
      <c r="CL25" s="10">
        <v>76</v>
      </c>
      <c r="CM25" s="10">
        <f t="shared" si="32"/>
        <v>106</v>
      </c>
      <c r="CN25" s="10">
        <v>51</v>
      </c>
      <c r="CO25" s="10">
        <v>55</v>
      </c>
      <c r="CP25" s="10">
        <f t="shared" si="33"/>
        <v>31</v>
      </c>
      <c r="CQ25" s="10">
        <v>16</v>
      </c>
      <c r="CR25" s="10">
        <v>15</v>
      </c>
      <c r="CS25" s="3"/>
      <c r="CT25" s="5" t="s">
        <v>63</v>
      </c>
      <c r="CU25" s="3"/>
      <c r="CV25" s="24">
        <f t="shared" si="34"/>
        <v>308</v>
      </c>
      <c r="CW25" s="10">
        <v>134</v>
      </c>
      <c r="CX25" s="10">
        <v>174</v>
      </c>
      <c r="CY25" s="10">
        <f t="shared" si="35"/>
        <v>252</v>
      </c>
      <c r="CZ25" s="10">
        <v>108</v>
      </c>
      <c r="DA25" s="10">
        <v>144</v>
      </c>
      <c r="DB25" s="10">
        <f t="shared" si="36"/>
        <v>492</v>
      </c>
      <c r="DC25" s="10">
        <v>207</v>
      </c>
      <c r="DD25" s="10">
        <v>285</v>
      </c>
      <c r="DE25" s="3"/>
      <c r="DF25" s="5" t="s">
        <v>63</v>
      </c>
      <c r="DG25" s="3"/>
      <c r="DH25" s="24">
        <f t="shared" si="37"/>
        <v>169</v>
      </c>
      <c r="DI25" s="12">
        <v>68</v>
      </c>
      <c r="DJ25" s="12">
        <v>101</v>
      </c>
      <c r="DK25" s="10">
        <f t="shared" si="38"/>
        <v>1032</v>
      </c>
      <c r="DL25" s="10">
        <v>454</v>
      </c>
      <c r="DM25" s="10">
        <v>578</v>
      </c>
      <c r="DN25" s="10">
        <f t="shared" si="39"/>
        <v>488</v>
      </c>
      <c r="DO25" s="10">
        <v>221</v>
      </c>
      <c r="DP25" s="10">
        <v>267</v>
      </c>
      <c r="DQ25" s="3"/>
      <c r="DR25" s="5" t="s">
        <v>63</v>
      </c>
      <c r="DS25" s="3"/>
      <c r="DT25" s="24">
        <f t="shared" si="40"/>
        <v>139</v>
      </c>
      <c r="DU25" s="10">
        <v>72</v>
      </c>
      <c r="DV25" s="10">
        <v>67</v>
      </c>
      <c r="DW25" s="10">
        <f>SUM(DX25:DY25)</f>
        <v>122</v>
      </c>
      <c r="DX25" s="10">
        <v>49</v>
      </c>
      <c r="DY25" s="10">
        <v>73</v>
      </c>
      <c r="DZ25" s="10">
        <f>SUM(EA25:EB25)</f>
        <v>219</v>
      </c>
      <c r="EA25" s="10">
        <v>106</v>
      </c>
      <c r="EB25" s="10">
        <v>113</v>
      </c>
      <c r="EC25" s="3"/>
      <c r="ED25" s="5" t="s">
        <v>63</v>
      </c>
      <c r="EE25" s="3"/>
      <c r="EF25" s="24">
        <f>SUM(EG25:EH25)</f>
        <v>807</v>
      </c>
      <c r="EG25" s="10">
        <v>326</v>
      </c>
      <c r="EH25" s="10">
        <v>481</v>
      </c>
      <c r="EI25" s="10">
        <f>SUM(EJ25:EK25)</f>
        <v>336</v>
      </c>
      <c r="EJ25" s="10">
        <v>133</v>
      </c>
      <c r="EK25" s="10">
        <v>203</v>
      </c>
      <c r="EL25" s="10">
        <f>SUM(EM25:EN25)</f>
        <v>473</v>
      </c>
      <c r="EM25" s="10">
        <v>208</v>
      </c>
      <c r="EN25" s="10">
        <v>265</v>
      </c>
      <c r="EO25" s="3"/>
      <c r="EP25" s="5" t="s">
        <v>63</v>
      </c>
      <c r="EQ25" s="3"/>
      <c r="ER25" s="24">
        <f>SUM(ES25:ET25)</f>
        <v>138</v>
      </c>
      <c r="ES25" s="12">
        <v>59</v>
      </c>
      <c r="ET25" s="12">
        <v>79</v>
      </c>
      <c r="EU25" s="10">
        <f>SUM(EV25:EW25)</f>
        <v>2503</v>
      </c>
      <c r="EV25" s="10">
        <v>1033</v>
      </c>
      <c r="EW25" s="10">
        <v>1470</v>
      </c>
      <c r="EX25" s="10">
        <f>SUM(EY25:EZ25)</f>
        <v>184</v>
      </c>
      <c r="EY25" s="10">
        <v>87</v>
      </c>
      <c r="EZ25" s="10">
        <v>97</v>
      </c>
      <c r="FA25" s="3"/>
      <c r="FB25" s="5" t="s">
        <v>63</v>
      </c>
      <c r="FC25" s="3"/>
      <c r="FD25" s="24">
        <f>SUM(FE25:FF25)</f>
        <v>663</v>
      </c>
      <c r="FE25" s="10">
        <v>282</v>
      </c>
      <c r="FF25" s="10">
        <v>381</v>
      </c>
      <c r="FG25" s="10">
        <f>SUM(FH25:FI25)</f>
        <v>620</v>
      </c>
      <c r="FH25" s="10">
        <v>239</v>
      </c>
      <c r="FI25" s="10">
        <v>381</v>
      </c>
      <c r="FJ25" s="10">
        <f>SUM(FK25:FL25)</f>
        <v>174</v>
      </c>
      <c r="FK25" s="10">
        <v>77</v>
      </c>
      <c r="FL25" s="10">
        <v>97</v>
      </c>
      <c r="FM25" s="3"/>
      <c r="FN25" s="5" t="s">
        <v>63</v>
      </c>
      <c r="FO25" s="3"/>
      <c r="FP25" s="24">
        <f>SUM(FQ25:FR25)</f>
        <v>316</v>
      </c>
      <c r="FQ25" s="10">
        <v>133</v>
      </c>
      <c r="FR25" s="10">
        <v>183</v>
      </c>
      <c r="FS25" s="12">
        <f>SUM(FT25:FU25)</f>
        <v>316</v>
      </c>
      <c r="FT25" s="10">
        <v>133</v>
      </c>
      <c r="FU25" s="10">
        <v>183</v>
      </c>
      <c r="FV25" s="12">
        <f>SUM(FW25:FX25)</f>
        <v>2207</v>
      </c>
      <c r="FW25" s="10">
        <v>953</v>
      </c>
      <c r="FX25" s="10">
        <v>1254</v>
      </c>
      <c r="FY25" s="3"/>
      <c r="FZ25" s="5" t="s">
        <v>63</v>
      </c>
      <c r="GA25" s="3"/>
      <c r="GB25" s="24">
        <f>SUM(GC25:GD25)</f>
        <v>295</v>
      </c>
      <c r="GC25" s="10">
        <v>123</v>
      </c>
      <c r="GD25" s="10">
        <v>172</v>
      </c>
      <c r="GE25" s="10">
        <f>SUM(GF25:GG25)</f>
        <v>269</v>
      </c>
      <c r="GF25" s="10">
        <v>126</v>
      </c>
      <c r="GG25" s="10">
        <v>143</v>
      </c>
      <c r="GH25" s="10">
        <f>SUM(GI25:GJ25)</f>
        <v>192</v>
      </c>
      <c r="GI25" s="10">
        <v>76</v>
      </c>
      <c r="GJ25" s="10">
        <v>116</v>
      </c>
      <c r="GK25" s="3"/>
      <c r="GL25" s="5" t="s">
        <v>63</v>
      </c>
      <c r="GM25" s="3"/>
      <c r="GN25" s="24">
        <f>SUM(GO25:GP25)</f>
        <v>68</v>
      </c>
      <c r="GO25" s="10">
        <v>26</v>
      </c>
      <c r="GP25" s="10">
        <v>42</v>
      </c>
      <c r="GQ25" s="10">
        <f>SUM(GR25:GS25)</f>
        <v>185</v>
      </c>
      <c r="GR25" s="10">
        <v>81</v>
      </c>
      <c r="GS25" s="10">
        <v>104</v>
      </c>
      <c r="GT25" s="10">
        <f>SUM(GU25:GV25)</f>
        <v>1721</v>
      </c>
      <c r="GU25" s="10">
        <v>701</v>
      </c>
      <c r="GV25" s="10">
        <v>1020</v>
      </c>
      <c r="GW25" s="3"/>
      <c r="GX25" s="5" t="s">
        <v>63</v>
      </c>
      <c r="GY25" s="3"/>
      <c r="GZ25" s="24">
        <f>SUM(HA25:HB25)</f>
        <v>408</v>
      </c>
      <c r="HA25" s="10">
        <v>170</v>
      </c>
      <c r="HB25" s="10">
        <v>238</v>
      </c>
      <c r="HC25" s="10">
        <f>SUM(HD25:HE25)</f>
        <v>79</v>
      </c>
      <c r="HD25" s="10">
        <v>27</v>
      </c>
      <c r="HE25" s="10">
        <v>52</v>
      </c>
      <c r="HF25" s="10">
        <f>SUM(HG25:HH25)</f>
        <v>900</v>
      </c>
      <c r="HG25" s="10">
        <v>396</v>
      </c>
      <c r="HH25" s="10">
        <v>504</v>
      </c>
      <c r="HI25" s="3"/>
      <c r="HJ25" s="5" t="s">
        <v>63</v>
      </c>
      <c r="HK25" s="3"/>
      <c r="HL25" s="24">
        <f>SUM(HM25:HN25)</f>
        <v>106</v>
      </c>
      <c r="HM25" s="10">
        <v>53</v>
      </c>
      <c r="HN25" s="10">
        <v>53</v>
      </c>
      <c r="HO25" s="10">
        <f>SUM(HP25:HQ25)</f>
        <v>92</v>
      </c>
      <c r="HP25" s="10">
        <v>30</v>
      </c>
      <c r="HQ25" s="10">
        <v>62</v>
      </c>
      <c r="HR25" s="10">
        <f>SUM(HS25:HT25)</f>
        <v>169</v>
      </c>
      <c r="HS25" s="10">
        <v>76</v>
      </c>
      <c r="HT25" s="10">
        <v>93</v>
      </c>
      <c r="HU25" s="3"/>
      <c r="HV25" s="5" t="s">
        <v>63</v>
      </c>
      <c r="HW25" s="3"/>
      <c r="HX25" s="24">
        <f>SUM(HY25:HZ25)</f>
        <v>630</v>
      </c>
      <c r="HY25" s="10">
        <v>267</v>
      </c>
      <c r="HZ25" s="10">
        <v>363</v>
      </c>
      <c r="IA25" s="10">
        <f>SUM(IB25:IC25)</f>
        <v>308</v>
      </c>
      <c r="IB25" s="10">
        <v>131</v>
      </c>
      <c r="IC25" s="10">
        <v>177</v>
      </c>
      <c r="ID25" s="10">
        <f>SUM(IE25:IF25)</f>
        <v>68</v>
      </c>
      <c r="IE25" s="10">
        <v>31</v>
      </c>
      <c r="IF25" s="10">
        <v>37</v>
      </c>
    </row>
    <row r="26" spans="1:240" s="4" customFormat="1" ht="12.75" customHeight="1">
      <c r="A26" s="3"/>
      <c r="B26" s="5"/>
      <c r="C26" s="3"/>
      <c r="D26" s="24">
        <f>SUM(E26:F26)</f>
        <v>0</v>
      </c>
      <c r="E26" s="10">
        <f>SUM(H26,K26)</f>
        <v>0</v>
      </c>
      <c r="F26" s="10">
        <f>SUM(I26,L26)</f>
        <v>0</v>
      </c>
      <c r="G26" s="10">
        <f t="shared" si="11"/>
        <v>0</v>
      </c>
      <c r="H26" s="10">
        <f>SUM(E57,H57,K57,Q26,T26,W26,Q57,T57,W57,AC26,AF26,AI26,AC57,AF57)</f>
        <v>0</v>
      </c>
      <c r="I26" s="10">
        <f>SUM(F57,I57,L57,R26,U26,X26,R57,U57,X57,AD26,AG26,AJ26,AD57,AG57)</f>
        <v>0</v>
      </c>
      <c r="J26" s="12">
        <f t="shared" si="12"/>
        <v>0</v>
      </c>
      <c r="K26" s="12">
        <f>SUM(AI57,AR57,BG26,BG57,BS26,CB26,CQ57,DL26,DO57,EA57,EV26,FE57,FQ26,FW26,GU26,HG26,HS57)</f>
        <v>0</v>
      </c>
      <c r="L26" s="12">
        <f>SUM(AJ57,AS57,BH26,BH57,BT26,CC26,CR57,DM26,DP57,EB57,EW26,FF57,FR26,FX26,GV26,HH26,HT57)</f>
        <v>0</v>
      </c>
      <c r="M26" s="3"/>
      <c r="N26" s="5"/>
      <c r="O26" s="3"/>
      <c r="P26" s="24">
        <f t="shared" si="13"/>
        <v>0</v>
      </c>
      <c r="Q26" s="12"/>
      <c r="R26" s="12"/>
      <c r="S26" s="10">
        <f t="shared" si="14"/>
        <v>0</v>
      </c>
      <c r="T26" s="10"/>
      <c r="U26" s="10"/>
      <c r="V26" s="10">
        <f t="shared" si="15"/>
        <v>0</v>
      </c>
      <c r="W26" s="10"/>
      <c r="X26" s="10"/>
      <c r="Y26" s="3"/>
      <c r="Z26" s="5"/>
      <c r="AA26" s="3"/>
      <c r="AB26" s="24">
        <f t="shared" si="16"/>
        <v>0</v>
      </c>
      <c r="AC26" s="10"/>
      <c r="AD26" s="10"/>
      <c r="AE26" s="10">
        <f t="shared" si="17"/>
        <v>0</v>
      </c>
      <c r="AF26" s="10"/>
      <c r="AG26" s="10"/>
      <c r="AH26" s="10">
        <f t="shared" si="18"/>
        <v>0</v>
      </c>
      <c r="AI26" s="10"/>
      <c r="AJ26" s="10"/>
      <c r="AK26" s="3"/>
      <c r="AL26" s="5"/>
      <c r="AM26" s="3"/>
      <c r="AN26" s="24">
        <f t="shared" si="19"/>
        <v>0</v>
      </c>
      <c r="AO26" s="10"/>
      <c r="AP26" s="10"/>
      <c r="AQ26" s="12">
        <f t="shared" si="20"/>
        <v>0</v>
      </c>
      <c r="AR26" s="10"/>
      <c r="AS26" s="10"/>
      <c r="AT26" s="12">
        <f t="shared" si="21"/>
        <v>0</v>
      </c>
      <c r="AU26" s="10"/>
      <c r="AV26" s="10"/>
      <c r="AW26" s="3"/>
      <c r="AX26" s="5"/>
      <c r="AY26" s="3"/>
      <c r="AZ26" s="24">
        <f t="shared" si="22"/>
        <v>0</v>
      </c>
      <c r="BA26" s="10"/>
      <c r="BB26" s="10"/>
      <c r="BC26" s="10">
        <f t="shared" si="23"/>
        <v>0</v>
      </c>
      <c r="BD26" s="10"/>
      <c r="BE26" s="10"/>
      <c r="BF26" s="10">
        <f t="shared" si="24"/>
        <v>0</v>
      </c>
      <c r="BG26" s="10">
        <f>SUM(BA57,BD57)</f>
        <v>0</v>
      </c>
      <c r="BH26" s="10">
        <f>SUM(BB57,BE57)</f>
        <v>0</v>
      </c>
      <c r="BI26" s="3"/>
      <c r="BJ26" s="5"/>
      <c r="BK26" s="3"/>
      <c r="BL26" s="24">
        <f t="shared" si="25"/>
        <v>0</v>
      </c>
      <c r="BM26" s="10"/>
      <c r="BN26" s="10"/>
      <c r="BO26" s="10">
        <f t="shared" si="26"/>
        <v>0</v>
      </c>
      <c r="BP26" s="10"/>
      <c r="BQ26" s="10"/>
      <c r="BR26" s="10">
        <f t="shared" si="27"/>
        <v>0</v>
      </c>
      <c r="BS26" s="10">
        <f>SUM(BM57,BP57,BS57,BY26)</f>
        <v>0</v>
      </c>
      <c r="BT26" s="10">
        <f>SUM(BN57,BQ57,BT57,BZ26)</f>
        <v>0</v>
      </c>
      <c r="BU26" s="3"/>
      <c r="BV26" s="5"/>
      <c r="BW26" s="3"/>
      <c r="BX26" s="24">
        <f t="shared" si="28"/>
        <v>0</v>
      </c>
      <c r="BY26" s="10"/>
      <c r="BZ26" s="10"/>
      <c r="CA26" s="10">
        <f t="shared" si="29"/>
        <v>0</v>
      </c>
      <c r="CB26" s="10">
        <f>SUM(CE26,BY57,CB57,CE57,CK26,CN26,CQ26,CK57,CN57)</f>
        <v>0</v>
      </c>
      <c r="CC26" s="10">
        <f>SUM(CF26,BZ57,CC57,CF57,CL26,CO26,CR26,CL57,CO57)</f>
        <v>0</v>
      </c>
      <c r="CD26" s="10">
        <f t="shared" si="30"/>
        <v>0</v>
      </c>
      <c r="CE26" s="10"/>
      <c r="CF26" s="10"/>
      <c r="CG26" s="3"/>
      <c r="CH26" s="5"/>
      <c r="CI26" s="3"/>
      <c r="CJ26" s="24">
        <f t="shared" si="31"/>
        <v>0</v>
      </c>
      <c r="CK26" s="10"/>
      <c r="CL26" s="10"/>
      <c r="CM26" s="10">
        <f t="shared" si="32"/>
        <v>0</v>
      </c>
      <c r="CN26" s="10"/>
      <c r="CO26" s="10"/>
      <c r="CP26" s="10">
        <f t="shared" si="33"/>
        <v>0</v>
      </c>
      <c r="CQ26" s="10"/>
      <c r="CR26" s="10"/>
      <c r="CS26" s="3"/>
      <c r="CT26" s="5"/>
      <c r="CU26" s="3"/>
      <c r="CV26" s="24">
        <f t="shared" si="34"/>
        <v>0</v>
      </c>
      <c r="CW26" s="10"/>
      <c r="CX26" s="10"/>
      <c r="CY26" s="10">
        <f t="shared" si="35"/>
        <v>0</v>
      </c>
      <c r="CZ26" s="10"/>
      <c r="DA26" s="10"/>
      <c r="DB26" s="10">
        <f t="shared" si="36"/>
        <v>0</v>
      </c>
      <c r="DC26" s="10"/>
      <c r="DD26" s="10"/>
      <c r="DE26" s="3"/>
      <c r="DF26" s="5"/>
      <c r="DG26" s="3"/>
      <c r="DH26" s="24">
        <f t="shared" si="37"/>
        <v>0</v>
      </c>
      <c r="DI26" s="12"/>
      <c r="DJ26" s="12"/>
      <c r="DK26" s="10">
        <f t="shared" si="38"/>
        <v>0</v>
      </c>
      <c r="DL26" s="10">
        <f>SUM(DO26,DI57,DL57)</f>
        <v>0</v>
      </c>
      <c r="DM26" s="10">
        <f>SUM(DP26,DJ57,DM57)</f>
        <v>0</v>
      </c>
      <c r="DN26" s="10">
        <f t="shared" si="39"/>
        <v>0</v>
      </c>
      <c r="DO26" s="10"/>
      <c r="DP26" s="10"/>
      <c r="DQ26" s="3"/>
      <c r="DR26" s="5"/>
      <c r="DS26" s="3"/>
      <c r="DT26" s="24">
        <f t="shared" si="40"/>
        <v>0</v>
      </c>
      <c r="DU26" s="10"/>
      <c r="DV26" s="10"/>
      <c r="DW26" s="10">
        <f>SUM(DX26:DY26)</f>
        <v>0</v>
      </c>
      <c r="DX26" s="10"/>
      <c r="DY26" s="10"/>
      <c r="DZ26" s="10">
        <f>SUM(EA26:EB26)</f>
        <v>0</v>
      </c>
      <c r="EA26" s="10"/>
      <c r="EB26" s="10"/>
      <c r="EC26" s="3"/>
      <c r="ED26" s="5"/>
      <c r="EE26" s="3"/>
      <c r="EF26" s="24">
        <f>SUM(EG26:EH26)</f>
        <v>0</v>
      </c>
      <c r="EG26" s="10"/>
      <c r="EH26" s="10"/>
      <c r="EI26" s="10">
        <f>SUM(EJ26:EK26)</f>
        <v>0</v>
      </c>
      <c r="EJ26" s="10"/>
      <c r="EK26" s="10"/>
      <c r="EL26" s="10">
        <f>SUM(EM26:EN26)</f>
        <v>0</v>
      </c>
      <c r="EM26" s="10"/>
      <c r="EN26" s="10"/>
      <c r="EO26" s="3"/>
      <c r="EP26" s="5"/>
      <c r="EQ26" s="3"/>
      <c r="ER26" s="24">
        <f>SUM(ES26:ET26)</f>
        <v>0</v>
      </c>
      <c r="ES26" s="12"/>
      <c r="ET26" s="12"/>
      <c r="EU26" s="10">
        <f>SUM(EV26:EW26)</f>
        <v>0</v>
      </c>
      <c r="EV26" s="10">
        <f>SUM(EY26,ES57,EV57,EY57,FE26,FH26,FK26)</f>
        <v>0</v>
      </c>
      <c r="EW26" s="10">
        <f>SUM(EZ26,ET57,EW57,EZ57,FF26,FI26,FL26)</f>
        <v>0</v>
      </c>
      <c r="EX26" s="10">
        <f>SUM(EY26:EZ26)</f>
        <v>0</v>
      </c>
      <c r="EY26" s="10"/>
      <c r="EZ26" s="10"/>
      <c r="FA26" s="3"/>
      <c r="FB26" s="5"/>
      <c r="FC26" s="3"/>
      <c r="FD26" s="24">
        <f>SUM(FE26:FF26)</f>
        <v>0</v>
      </c>
      <c r="FE26" s="10"/>
      <c r="FF26" s="10"/>
      <c r="FG26" s="10">
        <f>SUM(FH26:FI26)</f>
        <v>0</v>
      </c>
      <c r="FH26" s="10"/>
      <c r="FI26" s="10"/>
      <c r="FJ26" s="10">
        <f>SUM(FK26:FL26)</f>
        <v>0</v>
      </c>
      <c r="FK26" s="10"/>
      <c r="FL26" s="10"/>
      <c r="FM26" s="3"/>
      <c r="FN26" s="5"/>
      <c r="FO26" s="3"/>
      <c r="FP26" s="24">
        <f>SUM(FQ26:FR26)</f>
        <v>0</v>
      </c>
      <c r="FQ26" s="10">
        <f>FT26</f>
        <v>0</v>
      </c>
      <c r="FR26" s="10">
        <f>FU26</f>
        <v>0</v>
      </c>
      <c r="FS26" s="12">
        <f>SUM(FT26:FU26)</f>
        <v>0</v>
      </c>
      <c r="FT26" s="10">
        <f>FW26</f>
        <v>0</v>
      </c>
      <c r="FU26" s="10">
        <f>FX26</f>
        <v>0</v>
      </c>
      <c r="FV26" s="12">
        <f>SUM(FW26:FX26)</f>
        <v>0</v>
      </c>
      <c r="FW26" s="10">
        <f>SUM(FQ57,FT57,FW57,GC57,GF57,GI57,GC26,GF26,GI26,GO26,GR26)</f>
        <v>0</v>
      </c>
      <c r="FX26" s="10">
        <f>SUM(FR57,FU57,FX57,GD57,GG57,GJ57,GD26,GG26,GJ26,GP26,GS26)</f>
        <v>0</v>
      </c>
      <c r="FY26" s="3"/>
      <c r="FZ26" s="5"/>
      <c r="GA26" s="3"/>
      <c r="GB26" s="24">
        <f>SUM(GC26:GD26)</f>
        <v>0</v>
      </c>
      <c r="GC26" s="10"/>
      <c r="GD26" s="10"/>
      <c r="GE26" s="10">
        <f>SUM(GF26:GG26)</f>
        <v>0</v>
      </c>
      <c r="GF26" s="10"/>
      <c r="GG26" s="10"/>
      <c r="GH26" s="10">
        <f>SUM(GI26:GJ26)</f>
        <v>0</v>
      </c>
      <c r="GI26" s="10"/>
      <c r="GJ26" s="10"/>
      <c r="GK26" s="3"/>
      <c r="GL26" s="5"/>
      <c r="GM26" s="3"/>
      <c r="GN26" s="24">
        <f>SUM(GO26:GP26)</f>
        <v>0</v>
      </c>
      <c r="GO26" s="10"/>
      <c r="GP26" s="10"/>
      <c r="GQ26" s="10">
        <f>SUM(GR26:GS26)</f>
        <v>0</v>
      </c>
      <c r="GR26" s="10"/>
      <c r="GS26" s="10"/>
      <c r="GT26" s="10">
        <f>SUM(GU26:GV26)</f>
        <v>0</v>
      </c>
      <c r="GU26" s="10">
        <f>SUM(GO57,GR57,GU57,HA26,HD26)</f>
        <v>0</v>
      </c>
      <c r="GV26" s="10">
        <f>SUM(GP57,GS57,GV57,HB26,HE26)</f>
        <v>0</v>
      </c>
      <c r="GW26" s="3"/>
      <c r="GX26" s="5"/>
      <c r="GY26" s="3"/>
      <c r="GZ26" s="24">
        <f>SUM(HA26:HB26)</f>
        <v>0</v>
      </c>
      <c r="HA26" s="10"/>
      <c r="HB26" s="10"/>
      <c r="HC26" s="10">
        <f>SUM(HD26:HE26)</f>
        <v>0</v>
      </c>
      <c r="HD26" s="10"/>
      <c r="HE26" s="10"/>
      <c r="HF26" s="10">
        <f>SUM(HG26:HH26)</f>
        <v>0</v>
      </c>
      <c r="HG26" s="10">
        <f>SUM(HA57,HD57,HG57,HM26,HP26,HS26,HM57,HP57)</f>
        <v>0</v>
      </c>
      <c r="HH26" s="10">
        <f>SUM(HB57,HE57,HH57,HN26,HQ26,HT26,HN57,HQ57)</f>
        <v>0</v>
      </c>
      <c r="HI26" s="3"/>
      <c r="HJ26" s="5"/>
      <c r="HK26" s="3"/>
      <c r="HL26" s="24">
        <f>SUM(HM26:HN26)</f>
        <v>0</v>
      </c>
      <c r="HM26" s="10"/>
      <c r="HN26" s="10"/>
      <c r="HO26" s="10">
        <f>SUM(HP26:HQ26)</f>
        <v>0</v>
      </c>
      <c r="HP26" s="10"/>
      <c r="HQ26" s="10"/>
      <c r="HR26" s="10">
        <f>SUM(HS26:HT26)</f>
        <v>0</v>
      </c>
      <c r="HS26" s="10"/>
      <c r="HT26" s="10"/>
      <c r="HU26" s="3"/>
      <c r="HV26" s="5"/>
      <c r="HW26" s="3"/>
      <c r="HX26" s="24">
        <f>SUM(HY26:HZ26)</f>
        <v>0</v>
      </c>
      <c r="HY26" s="10"/>
      <c r="HZ26" s="10"/>
      <c r="IA26" s="10">
        <f>SUM(IB26:IC26)</f>
        <v>0</v>
      </c>
      <c r="IB26" s="10"/>
      <c r="IC26" s="10"/>
      <c r="ID26" s="10">
        <f>SUM(IE26:IF26)</f>
        <v>0</v>
      </c>
      <c r="IE26" s="10"/>
      <c r="IF26" s="10"/>
    </row>
    <row r="27" spans="1:240" s="4" customFormat="1" ht="12.75" customHeight="1">
      <c r="A27" s="3"/>
      <c r="B27" s="5" t="s">
        <v>64</v>
      </c>
      <c r="C27" s="3"/>
      <c r="D27" s="24">
        <v>39536</v>
      </c>
      <c r="E27" s="10">
        <v>17261</v>
      </c>
      <c r="F27" s="10">
        <v>22275</v>
      </c>
      <c r="G27" s="10">
        <f t="shared" si="11"/>
        <v>22068</v>
      </c>
      <c r="H27" s="10">
        <v>9558</v>
      </c>
      <c r="I27" s="10">
        <v>12510</v>
      </c>
      <c r="J27" s="12">
        <f t="shared" si="12"/>
        <v>17468</v>
      </c>
      <c r="K27" s="12">
        <v>7703</v>
      </c>
      <c r="L27" s="12">
        <v>9765</v>
      </c>
      <c r="M27" s="3"/>
      <c r="N27" s="5" t="s">
        <v>64</v>
      </c>
      <c r="O27" s="3"/>
      <c r="P27" s="24">
        <f t="shared" si="13"/>
        <v>1278</v>
      </c>
      <c r="Q27" s="12">
        <v>574</v>
      </c>
      <c r="R27" s="12">
        <v>704</v>
      </c>
      <c r="S27" s="10">
        <f t="shared" si="14"/>
        <v>1099</v>
      </c>
      <c r="T27" s="10">
        <v>524</v>
      </c>
      <c r="U27" s="10">
        <v>575</v>
      </c>
      <c r="V27" s="10">
        <f t="shared" si="15"/>
        <v>1184</v>
      </c>
      <c r="W27" s="10">
        <v>488</v>
      </c>
      <c r="X27" s="10">
        <v>696</v>
      </c>
      <c r="Y27" s="3"/>
      <c r="Z27" s="5" t="s">
        <v>64</v>
      </c>
      <c r="AA27" s="3"/>
      <c r="AB27" s="24">
        <f t="shared" si="16"/>
        <v>763</v>
      </c>
      <c r="AC27" s="10">
        <v>335</v>
      </c>
      <c r="AD27" s="10">
        <v>428</v>
      </c>
      <c r="AE27" s="10">
        <f t="shared" si="17"/>
        <v>797</v>
      </c>
      <c r="AF27" s="10">
        <v>355</v>
      </c>
      <c r="AG27" s="10">
        <v>442</v>
      </c>
      <c r="AH27" s="10">
        <f t="shared" si="18"/>
        <v>1210</v>
      </c>
      <c r="AI27" s="10">
        <v>492</v>
      </c>
      <c r="AJ27" s="10">
        <v>718</v>
      </c>
      <c r="AK27" s="3"/>
      <c r="AL27" s="5" t="s">
        <v>64</v>
      </c>
      <c r="AM27" s="3"/>
      <c r="AN27" s="24">
        <f t="shared" si="19"/>
        <v>153</v>
      </c>
      <c r="AO27" s="10">
        <v>73</v>
      </c>
      <c r="AP27" s="10">
        <v>80</v>
      </c>
      <c r="AQ27" s="12">
        <f t="shared" si="20"/>
        <v>197</v>
      </c>
      <c r="AR27" s="10">
        <v>75</v>
      </c>
      <c r="AS27" s="10">
        <v>122</v>
      </c>
      <c r="AT27" s="12">
        <f t="shared" si="21"/>
        <v>402</v>
      </c>
      <c r="AU27" s="10">
        <v>181</v>
      </c>
      <c r="AV27" s="10">
        <v>221</v>
      </c>
      <c r="AW27" s="3"/>
      <c r="AX27" s="5" t="s">
        <v>64</v>
      </c>
      <c r="AY27" s="3"/>
      <c r="AZ27" s="24">
        <f t="shared" si="22"/>
        <v>204</v>
      </c>
      <c r="BA27" s="10">
        <v>92</v>
      </c>
      <c r="BB27" s="10">
        <v>112</v>
      </c>
      <c r="BC27" s="10">
        <f t="shared" si="23"/>
        <v>297</v>
      </c>
      <c r="BD27" s="10">
        <v>127</v>
      </c>
      <c r="BE27" s="10">
        <v>170</v>
      </c>
      <c r="BF27" s="10">
        <f t="shared" si="24"/>
        <v>931</v>
      </c>
      <c r="BG27" s="10">
        <v>422</v>
      </c>
      <c r="BH27" s="10">
        <v>509</v>
      </c>
      <c r="BI27" s="3"/>
      <c r="BJ27" s="5" t="s">
        <v>64</v>
      </c>
      <c r="BK27" s="3"/>
      <c r="BL27" s="24">
        <f t="shared" si="25"/>
        <v>526</v>
      </c>
      <c r="BM27" s="10">
        <v>231</v>
      </c>
      <c r="BN27" s="10">
        <v>295</v>
      </c>
      <c r="BO27" s="10">
        <f t="shared" si="26"/>
        <v>225</v>
      </c>
      <c r="BP27" s="10">
        <v>106</v>
      </c>
      <c r="BQ27" s="10">
        <v>119</v>
      </c>
      <c r="BR27" s="10">
        <f t="shared" si="27"/>
        <v>864</v>
      </c>
      <c r="BS27" s="10">
        <v>406</v>
      </c>
      <c r="BT27" s="10">
        <v>458</v>
      </c>
      <c r="BU27" s="3"/>
      <c r="BV27" s="5" t="s">
        <v>64</v>
      </c>
      <c r="BW27" s="3"/>
      <c r="BX27" s="24">
        <f t="shared" si="28"/>
        <v>89</v>
      </c>
      <c r="BY27" s="10">
        <v>46</v>
      </c>
      <c r="BZ27" s="10">
        <v>43</v>
      </c>
      <c r="CA27" s="10">
        <f t="shared" si="29"/>
        <v>1812</v>
      </c>
      <c r="CB27" s="10">
        <v>769</v>
      </c>
      <c r="CC27" s="10">
        <v>1043</v>
      </c>
      <c r="CD27" s="10">
        <f t="shared" si="30"/>
        <v>484</v>
      </c>
      <c r="CE27" s="10">
        <v>204</v>
      </c>
      <c r="CF27" s="10">
        <v>280</v>
      </c>
      <c r="CG27" s="3"/>
      <c r="CH27" s="5" t="s">
        <v>64</v>
      </c>
      <c r="CI27" s="3"/>
      <c r="CJ27" s="24">
        <f t="shared" si="31"/>
        <v>83</v>
      </c>
      <c r="CK27" s="10">
        <v>32</v>
      </c>
      <c r="CL27" s="10">
        <v>51</v>
      </c>
      <c r="CM27" s="10">
        <f t="shared" si="32"/>
        <v>68</v>
      </c>
      <c r="CN27" s="10">
        <v>19</v>
      </c>
      <c r="CO27" s="10">
        <v>49</v>
      </c>
      <c r="CP27" s="10">
        <f t="shared" si="33"/>
        <v>20</v>
      </c>
      <c r="CQ27" s="10">
        <v>7</v>
      </c>
      <c r="CR27" s="10">
        <v>13</v>
      </c>
      <c r="CS27" s="3"/>
      <c r="CT27" s="5" t="s">
        <v>64</v>
      </c>
      <c r="CU27" s="3"/>
      <c r="CV27" s="24">
        <f t="shared" si="34"/>
        <v>201</v>
      </c>
      <c r="CW27" s="10">
        <v>95</v>
      </c>
      <c r="CX27" s="10">
        <v>106</v>
      </c>
      <c r="CY27" s="10">
        <f t="shared" si="35"/>
        <v>160</v>
      </c>
      <c r="CZ27" s="10">
        <v>72</v>
      </c>
      <c r="DA27" s="10">
        <v>88</v>
      </c>
      <c r="DB27" s="10">
        <f t="shared" si="36"/>
        <v>296</v>
      </c>
      <c r="DC27" s="10">
        <v>138</v>
      </c>
      <c r="DD27" s="10">
        <v>158</v>
      </c>
      <c r="DE27" s="3"/>
      <c r="DF27" s="5" t="s">
        <v>64</v>
      </c>
      <c r="DG27" s="3"/>
      <c r="DH27" s="24">
        <f t="shared" si="37"/>
        <v>100</v>
      </c>
      <c r="DI27" s="12">
        <v>50</v>
      </c>
      <c r="DJ27" s="12">
        <v>50</v>
      </c>
      <c r="DK27" s="10">
        <f t="shared" si="38"/>
        <v>688</v>
      </c>
      <c r="DL27" s="10">
        <v>305</v>
      </c>
      <c r="DM27" s="10">
        <v>383</v>
      </c>
      <c r="DN27" s="10">
        <f t="shared" si="39"/>
        <v>310</v>
      </c>
      <c r="DO27" s="10">
        <v>133</v>
      </c>
      <c r="DP27" s="10">
        <v>177</v>
      </c>
      <c r="DQ27" s="3"/>
      <c r="DR27" s="5" t="s">
        <v>64</v>
      </c>
      <c r="DS27" s="3"/>
      <c r="DT27" s="24">
        <f t="shared" si="40"/>
        <v>104</v>
      </c>
      <c r="DU27" s="10">
        <v>46</v>
      </c>
      <c r="DV27" s="10">
        <v>58</v>
      </c>
      <c r="DW27" s="10">
        <f>SUM(DX27:DY27)</f>
        <v>98</v>
      </c>
      <c r="DX27" s="10">
        <v>40</v>
      </c>
      <c r="DY27" s="10">
        <v>58</v>
      </c>
      <c r="DZ27" s="10">
        <f>SUM(EA27:EB27)</f>
        <v>151</v>
      </c>
      <c r="EA27" s="10">
        <v>65</v>
      </c>
      <c r="EB27" s="10">
        <v>86</v>
      </c>
      <c r="EC27" s="3"/>
      <c r="ED27" s="5" t="s">
        <v>64</v>
      </c>
      <c r="EE27" s="3"/>
      <c r="EF27" s="24">
        <f>SUM(EG27:EH27)</f>
        <v>588</v>
      </c>
      <c r="EG27" s="10">
        <v>281</v>
      </c>
      <c r="EH27" s="10">
        <v>307</v>
      </c>
      <c r="EI27" s="10">
        <f>SUM(EJ27:EK27)</f>
        <v>235</v>
      </c>
      <c r="EJ27" s="10">
        <v>120</v>
      </c>
      <c r="EK27" s="10">
        <v>115</v>
      </c>
      <c r="EL27" s="10">
        <f>SUM(EM27:EN27)</f>
        <v>400</v>
      </c>
      <c r="EM27" s="10">
        <v>173</v>
      </c>
      <c r="EN27" s="10">
        <v>227</v>
      </c>
      <c r="EO27" s="3"/>
      <c r="EP27" s="5" t="s">
        <v>64</v>
      </c>
      <c r="EQ27" s="3"/>
      <c r="ER27" s="24">
        <f>SUM(ES27:ET27)</f>
        <v>110</v>
      </c>
      <c r="ES27" s="12">
        <v>50</v>
      </c>
      <c r="ET27" s="12">
        <v>60</v>
      </c>
      <c r="EU27" s="10">
        <f>SUM(EV27:EW27)</f>
        <v>1780</v>
      </c>
      <c r="EV27" s="10">
        <v>780</v>
      </c>
      <c r="EW27" s="10">
        <v>1000</v>
      </c>
      <c r="EX27" s="10">
        <f>SUM(EY27:EZ27)</f>
        <v>117</v>
      </c>
      <c r="EY27" s="10">
        <v>44</v>
      </c>
      <c r="EZ27" s="10">
        <v>73</v>
      </c>
      <c r="FA27" s="3"/>
      <c r="FB27" s="5" t="s">
        <v>64</v>
      </c>
      <c r="FC27" s="3"/>
      <c r="FD27" s="24">
        <f>SUM(FE27:FF27)</f>
        <v>504</v>
      </c>
      <c r="FE27" s="10">
        <v>214</v>
      </c>
      <c r="FF27" s="10">
        <v>290</v>
      </c>
      <c r="FG27" s="10">
        <f>SUM(FH27:FI27)</f>
        <v>425</v>
      </c>
      <c r="FH27" s="10">
        <v>190</v>
      </c>
      <c r="FI27" s="10">
        <v>235</v>
      </c>
      <c r="FJ27" s="10">
        <f>SUM(FK27:FL27)</f>
        <v>141</v>
      </c>
      <c r="FK27" s="10">
        <v>62</v>
      </c>
      <c r="FL27" s="10">
        <v>79</v>
      </c>
      <c r="FM27" s="3"/>
      <c r="FN27" s="5" t="s">
        <v>64</v>
      </c>
      <c r="FO27" s="3"/>
      <c r="FP27" s="24">
        <f>SUM(FQ27:FR27)</f>
        <v>168</v>
      </c>
      <c r="FQ27" s="10">
        <v>72</v>
      </c>
      <c r="FR27" s="10">
        <v>96</v>
      </c>
      <c r="FS27" s="12">
        <f>SUM(FT27:FU27)</f>
        <v>168</v>
      </c>
      <c r="FT27" s="10">
        <v>72</v>
      </c>
      <c r="FU27" s="10">
        <v>96</v>
      </c>
      <c r="FV27" s="12">
        <f>SUM(FW27:FX27)</f>
        <v>1548</v>
      </c>
      <c r="FW27" s="10">
        <v>649</v>
      </c>
      <c r="FX27" s="10">
        <v>899</v>
      </c>
      <c r="FY27" s="3"/>
      <c r="FZ27" s="5" t="s">
        <v>64</v>
      </c>
      <c r="GA27" s="3"/>
      <c r="GB27" s="24">
        <f>SUM(GC27:GD27)</f>
        <v>186</v>
      </c>
      <c r="GC27" s="10">
        <v>82</v>
      </c>
      <c r="GD27" s="10">
        <v>104</v>
      </c>
      <c r="GE27" s="10">
        <f>SUM(GF27:GG27)</f>
        <v>190</v>
      </c>
      <c r="GF27" s="10">
        <v>76</v>
      </c>
      <c r="GG27" s="10">
        <v>114</v>
      </c>
      <c r="GH27" s="10">
        <f>SUM(GI27:GJ27)</f>
        <v>108</v>
      </c>
      <c r="GI27" s="10">
        <v>47</v>
      </c>
      <c r="GJ27" s="10">
        <v>61</v>
      </c>
      <c r="GK27" s="3"/>
      <c r="GL27" s="5" t="s">
        <v>64</v>
      </c>
      <c r="GM27" s="3"/>
      <c r="GN27" s="24">
        <f>SUM(GO27:GP27)</f>
        <v>46</v>
      </c>
      <c r="GO27" s="10">
        <v>21</v>
      </c>
      <c r="GP27" s="10">
        <v>25</v>
      </c>
      <c r="GQ27" s="10">
        <f>SUM(GR27:GS27)</f>
        <v>136</v>
      </c>
      <c r="GR27" s="10">
        <v>60</v>
      </c>
      <c r="GS27" s="10">
        <v>76</v>
      </c>
      <c r="GT27" s="10">
        <f>SUM(GU27:GV27)</f>
        <v>1236</v>
      </c>
      <c r="GU27" s="10">
        <v>564</v>
      </c>
      <c r="GV27" s="10">
        <v>672</v>
      </c>
      <c r="GW27" s="3"/>
      <c r="GX27" s="5" t="s">
        <v>64</v>
      </c>
      <c r="GY27" s="3"/>
      <c r="GZ27" s="24">
        <f>SUM(HA27:HB27)</f>
        <v>286</v>
      </c>
      <c r="HA27" s="10">
        <v>140</v>
      </c>
      <c r="HB27" s="10">
        <v>146</v>
      </c>
      <c r="HC27" s="10">
        <f>SUM(HD27:HE27)</f>
        <v>60</v>
      </c>
      <c r="HD27" s="10">
        <v>28</v>
      </c>
      <c r="HE27" s="10">
        <v>32</v>
      </c>
      <c r="HF27" s="10">
        <f>SUM(HG27:HH27)</f>
        <v>648</v>
      </c>
      <c r="HG27" s="10">
        <v>277</v>
      </c>
      <c r="HH27" s="10">
        <v>371</v>
      </c>
      <c r="HI27" s="3"/>
      <c r="HJ27" s="5" t="s">
        <v>64</v>
      </c>
      <c r="HK27" s="3"/>
      <c r="HL27" s="24">
        <f>SUM(HM27:HN27)</f>
        <v>60</v>
      </c>
      <c r="HM27" s="10">
        <v>36</v>
      </c>
      <c r="HN27" s="10">
        <v>24</v>
      </c>
      <c r="HO27" s="10">
        <f>SUM(HP27:HQ27)</f>
        <v>65</v>
      </c>
      <c r="HP27" s="10">
        <v>28</v>
      </c>
      <c r="HQ27" s="10">
        <v>37</v>
      </c>
      <c r="HR27" s="10">
        <f>SUM(HS27:HT27)</f>
        <v>122</v>
      </c>
      <c r="HS27" s="10">
        <v>44</v>
      </c>
      <c r="HT27" s="10">
        <v>78</v>
      </c>
      <c r="HU27" s="3"/>
      <c r="HV27" s="5" t="s">
        <v>64</v>
      </c>
      <c r="HW27" s="3"/>
      <c r="HX27" s="24">
        <f>SUM(HY27:HZ27)</f>
        <v>427</v>
      </c>
      <c r="HY27" s="10">
        <v>182</v>
      </c>
      <c r="HZ27" s="10">
        <v>245</v>
      </c>
      <c r="IA27" s="10">
        <f>SUM(IB27:IC27)</f>
        <v>219</v>
      </c>
      <c r="IB27" s="10">
        <v>88</v>
      </c>
      <c r="IC27" s="10">
        <v>131</v>
      </c>
      <c r="ID27" s="10">
        <f>SUM(IE27:IF27)</f>
        <v>61</v>
      </c>
      <c r="IE27" s="10">
        <v>24</v>
      </c>
      <c r="IF27" s="10">
        <v>37</v>
      </c>
    </row>
    <row r="28" spans="1:240" s="4" customFormat="1" ht="12.75" customHeight="1">
      <c r="A28" s="3"/>
      <c r="B28" s="5" t="s">
        <v>65</v>
      </c>
      <c r="C28" s="3"/>
      <c r="D28" s="24">
        <v>23648</v>
      </c>
      <c r="E28" s="10">
        <v>9810</v>
      </c>
      <c r="F28" s="10">
        <v>13838</v>
      </c>
      <c r="G28" s="10">
        <f t="shared" si="11"/>
        <v>12690</v>
      </c>
      <c r="H28" s="10">
        <v>5169</v>
      </c>
      <c r="I28" s="10">
        <v>7521</v>
      </c>
      <c r="J28" s="12">
        <f t="shared" si="12"/>
        <v>10958</v>
      </c>
      <c r="K28" s="12">
        <v>4641</v>
      </c>
      <c r="L28" s="12">
        <v>6317</v>
      </c>
      <c r="M28" s="3"/>
      <c r="N28" s="5" t="s">
        <v>65</v>
      </c>
      <c r="O28" s="3"/>
      <c r="P28" s="24">
        <f t="shared" si="13"/>
        <v>741</v>
      </c>
      <c r="Q28" s="12">
        <v>274</v>
      </c>
      <c r="R28" s="12">
        <v>467</v>
      </c>
      <c r="S28" s="10">
        <f t="shared" si="14"/>
        <v>630</v>
      </c>
      <c r="T28" s="10">
        <v>277</v>
      </c>
      <c r="U28" s="10">
        <v>353</v>
      </c>
      <c r="V28" s="10">
        <f t="shared" si="15"/>
        <v>765</v>
      </c>
      <c r="W28" s="10">
        <v>326</v>
      </c>
      <c r="X28" s="10">
        <v>439</v>
      </c>
      <c r="Y28" s="3"/>
      <c r="Z28" s="5" t="s">
        <v>65</v>
      </c>
      <c r="AA28" s="3"/>
      <c r="AB28" s="24">
        <f t="shared" si="16"/>
        <v>508</v>
      </c>
      <c r="AC28" s="10">
        <v>204</v>
      </c>
      <c r="AD28" s="10">
        <v>304</v>
      </c>
      <c r="AE28" s="10">
        <f t="shared" si="17"/>
        <v>526</v>
      </c>
      <c r="AF28" s="10">
        <v>220</v>
      </c>
      <c r="AG28" s="10">
        <v>306</v>
      </c>
      <c r="AH28" s="10">
        <f t="shared" si="18"/>
        <v>698</v>
      </c>
      <c r="AI28" s="10">
        <v>262</v>
      </c>
      <c r="AJ28" s="10">
        <v>436</v>
      </c>
      <c r="AK28" s="3"/>
      <c r="AL28" s="5" t="s">
        <v>65</v>
      </c>
      <c r="AM28" s="3"/>
      <c r="AN28" s="24">
        <f t="shared" si="19"/>
        <v>68</v>
      </c>
      <c r="AO28" s="10">
        <v>31</v>
      </c>
      <c r="AP28" s="10">
        <v>37</v>
      </c>
      <c r="AQ28" s="12">
        <f t="shared" si="20"/>
        <v>121</v>
      </c>
      <c r="AR28" s="10">
        <v>48</v>
      </c>
      <c r="AS28" s="10">
        <v>73</v>
      </c>
      <c r="AT28" s="12">
        <f t="shared" si="21"/>
        <v>249</v>
      </c>
      <c r="AU28" s="10">
        <v>107</v>
      </c>
      <c r="AV28" s="10">
        <v>142</v>
      </c>
      <c r="AW28" s="3"/>
      <c r="AX28" s="5" t="s">
        <v>65</v>
      </c>
      <c r="AY28" s="3"/>
      <c r="AZ28" s="24">
        <f t="shared" si="22"/>
        <v>131</v>
      </c>
      <c r="BA28" s="10">
        <v>53</v>
      </c>
      <c r="BB28" s="10">
        <v>78</v>
      </c>
      <c r="BC28" s="10">
        <f t="shared" si="23"/>
        <v>191</v>
      </c>
      <c r="BD28" s="10">
        <v>82</v>
      </c>
      <c r="BE28" s="10">
        <v>109</v>
      </c>
      <c r="BF28" s="10">
        <f t="shared" si="24"/>
        <v>552</v>
      </c>
      <c r="BG28" s="10">
        <v>219</v>
      </c>
      <c r="BH28" s="10">
        <v>333</v>
      </c>
      <c r="BI28" s="3"/>
      <c r="BJ28" s="5" t="s">
        <v>65</v>
      </c>
      <c r="BK28" s="3"/>
      <c r="BL28" s="24">
        <f t="shared" si="25"/>
        <v>323</v>
      </c>
      <c r="BM28" s="10">
        <v>123</v>
      </c>
      <c r="BN28" s="10">
        <v>200</v>
      </c>
      <c r="BO28" s="10">
        <f t="shared" si="26"/>
        <v>133</v>
      </c>
      <c r="BP28" s="10">
        <v>51</v>
      </c>
      <c r="BQ28" s="10">
        <v>82</v>
      </c>
      <c r="BR28" s="10">
        <f t="shared" si="27"/>
        <v>503</v>
      </c>
      <c r="BS28" s="10">
        <v>212</v>
      </c>
      <c r="BT28" s="10">
        <v>291</v>
      </c>
      <c r="BU28" s="3"/>
      <c r="BV28" s="5" t="s">
        <v>65</v>
      </c>
      <c r="BW28" s="3"/>
      <c r="BX28" s="24">
        <f t="shared" si="28"/>
        <v>62</v>
      </c>
      <c r="BY28" s="10">
        <v>28</v>
      </c>
      <c r="BZ28" s="10">
        <v>34</v>
      </c>
      <c r="CA28" s="10">
        <f t="shared" si="29"/>
        <v>1061</v>
      </c>
      <c r="CB28" s="10">
        <v>465</v>
      </c>
      <c r="CC28" s="10">
        <v>596</v>
      </c>
      <c r="CD28" s="10">
        <f t="shared" si="30"/>
        <v>262</v>
      </c>
      <c r="CE28" s="10">
        <v>112</v>
      </c>
      <c r="CF28" s="10">
        <v>150</v>
      </c>
      <c r="CG28" s="3"/>
      <c r="CH28" s="5" t="s">
        <v>65</v>
      </c>
      <c r="CI28" s="3"/>
      <c r="CJ28" s="24">
        <f t="shared" si="31"/>
        <v>67</v>
      </c>
      <c r="CK28" s="10">
        <v>33</v>
      </c>
      <c r="CL28" s="10">
        <v>34</v>
      </c>
      <c r="CM28" s="10">
        <f t="shared" si="32"/>
        <v>53</v>
      </c>
      <c r="CN28" s="10">
        <v>23</v>
      </c>
      <c r="CO28" s="10">
        <v>30</v>
      </c>
      <c r="CP28" s="10">
        <f t="shared" si="33"/>
        <v>14</v>
      </c>
      <c r="CQ28" s="10">
        <v>9</v>
      </c>
      <c r="CR28" s="10">
        <v>5</v>
      </c>
      <c r="CS28" s="3"/>
      <c r="CT28" s="5" t="s">
        <v>65</v>
      </c>
      <c r="CU28" s="3"/>
      <c r="CV28" s="24">
        <f t="shared" si="34"/>
        <v>105</v>
      </c>
      <c r="CW28" s="10">
        <v>55</v>
      </c>
      <c r="CX28" s="10">
        <v>50</v>
      </c>
      <c r="CY28" s="10">
        <f t="shared" si="35"/>
        <v>87</v>
      </c>
      <c r="CZ28" s="10">
        <v>29</v>
      </c>
      <c r="DA28" s="10">
        <v>58</v>
      </c>
      <c r="DB28" s="10">
        <f t="shared" si="36"/>
        <v>202</v>
      </c>
      <c r="DC28" s="10">
        <v>84</v>
      </c>
      <c r="DD28" s="10">
        <v>118</v>
      </c>
      <c r="DE28" s="3"/>
      <c r="DF28" s="5" t="s">
        <v>65</v>
      </c>
      <c r="DG28" s="3"/>
      <c r="DH28" s="24">
        <f t="shared" si="37"/>
        <v>75</v>
      </c>
      <c r="DI28" s="12">
        <v>32</v>
      </c>
      <c r="DJ28" s="12">
        <v>43</v>
      </c>
      <c r="DK28" s="10">
        <f t="shared" si="38"/>
        <v>427</v>
      </c>
      <c r="DL28" s="10">
        <v>178</v>
      </c>
      <c r="DM28" s="10">
        <v>249</v>
      </c>
      <c r="DN28" s="10">
        <f t="shared" si="39"/>
        <v>181</v>
      </c>
      <c r="DO28" s="10">
        <v>76</v>
      </c>
      <c r="DP28" s="10">
        <v>105</v>
      </c>
      <c r="DQ28" s="3"/>
      <c r="DR28" s="5" t="s">
        <v>65</v>
      </c>
      <c r="DS28" s="3"/>
      <c r="DT28" s="24">
        <f t="shared" si="40"/>
        <v>58</v>
      </c>
      <c r="DU28" s="10">
        <v>29</v>
      </c>
      <c r="DV28" s="10">
        <v>29</v>
      </c>
      <c r="DW28" s="10">
        <f>SUM(DX28:DY28)</f>
        <v>50</v>
      </c>
      <c r="DX28" s="10">
        <v>18</v>
      </c>
      <c r="DY28" s="10">
        <v>32</v>
      </c>
      <c r="DZ28" s="10">
        <f>SUM(EA28:EB28)</f>
        <v>100</v>
      </c>
      <c r="EA28" s="10">
        <v>36</v>
      </c>
      <c r="EB28" s="10">
        <v>64</v>
      </c>
      <c r="EC28" s="3"/>
      <c r="ED28" s="5" t="s">
        <v>65</v>
      </c>
      <c r="EE28" s="3"/>
      <c r="EF28" s="24">
        <f>SUM(EG28:EH28)</f>
        <v>338</v>
      </c>
      <c r="EG28" s="10">
        <v>156</v>
      </c>
      <c r="EH28" s="10">
        <v>182</v>
      </c>
      <c r="EI28" s="10">
        <f>SUM(EJ28:EK28)</f>
        <v>150</v>
      </c>
      <c r="EJ28" s="10">
        <v>54</v>
      </c>
      <c r="EK28" s="10">
        <v>96</v>
      </c>
      <c r="EL28" s="10">
        <f>SUM(EM28:EN28)</f>
        <v>263</v>
      </c>
      <c r="EM28" s="10">
        <v>130</v>
      </c>
      <c r="EN28" s="10">
        <v>133</v>
      </c>
      <c r="EO28" s="3"/>
      <c r="EP28" s="5" t="s">
        <v>65</v>
      </c>
      <c r="EQ28" s="3"/>
      <c r="ER28" s="24">
        <f>SUM(ES28:ET28)</f>
        <v>85</v>
      </c>
      <c r="ES28" s="12">
        <v>41</v>
      </c>
      <c r="ET28" s="12">
        <v>44</v>
      </c>
      <c r="EU28" s="10">
        <f>SUM(EV28:EW28)</f>
        <v>1240</v>
      </c>
      <c r="EV28" s="10">
        <v>547</v>
      </c>
      <c r="EW28" s="10">
        <v>693</v>
      </c>
      <c r="EX28" s="10">
        <f>SUM(EY28:EZ28)</f>
        <v>67</v>
      </c>
      <c r="EY28" s="10">
        <v>33</v>
      </c>
      <c r="EZ28" s="10">
        <v>34</v>
      </c>
      <c r="FA28" s="3"/>
      <c r="FB28" s="5" t="s">
        <v>65</v>
      </c>
      <c r="FC28" s="3"/>
      <c r="FD28" s="24">
        <f>SUM(FE28:FF28)</f>
        <v>356</v>
      </c>
      <c r="FE28" s="10">
        <v>161</v>
      </c>
      <c r="FF28" s="10">
        <v>195</v>
      </c>
      <c r="FG28" s="10">
        <f>SUM(FH28:FI28)</f>
        <v>340</v>
      </c>
      <c r="FH28" s="10">
        <v>150</v>
      </c>
      <c r="FI28" s="10">
        <v>190</v>
      </c>
      <c r="FJ28" s="10">
        <f>SUM(FK28:FL28)</f>
        <v>105</v>
      </c>
      <c r="FK28" s="10">
        <v>43</v>
      </c>
      <c r="FL28" s="10">
        <v>62</v>
      </c>
      <c r="FM28" s="3"/>
      <c r="FN28" s="5" t="s">
        <v>65</v>
      </c>
      <c r="FO28" s="3"/>
      <c r="FP28" s="24">
        <f>SUM(FQ28:FR28)</f>
        <v>104</v>
      </c>
      <c r="FQ28" s="10">
        <v>48</v>
      </c>
      <c r="FR28" s="10">
        <v>56</v>
      </c>
      <c r="FS28" s="12">
        <f>SUM(FT28:FU28)</f>
        <v>104</v>
      </c>
      <c r="FT28" s="10">
        <v>48</v>
      </c>
      <c r="FU28" s="10">
        <v>56</v>
      </c>
      <c r="FV28" s="12">
        <f>SUM(FW28:FX28)</f>
        <v>1035</v>
      </c>
      <c r="FW28" s="10">
        <v>418</v>
      </c>
      <c r="FX28" s="10">
        <v>617</v>
      </c>
      <c r="FY28" s="3"/>
      <c r="FZ28" s="5" t="s">
        <v>65</v>
      </c>
      <c r="GA28" s="3"/>
      <c r="GB28" s="24">
        <f>SUM(GC28:GD28)</f>
        <v>116</v>
      </c>
      <c r="GC28" s="10">
        <v>43</v>
      </c>
      <c r="GD28" s="10">
        <v>73</v>
      </c>
      <c r="GE28" s="10">
        <f>SUM(GF28:GG28)</f>
        <v>113</v>
      </c>
      <c r="GF28" s="10">
        <v>45</v>
      </c>
      <c r="GG28" s="10">
        <v>68</v>
      </c>
      <c r="GH28" s="10">
        <f>SUM(GI28:GJ28)</f>
        <v>66</v>
      </c>
      <c r="GI28" s="10">
        <v>23</v>
      </c>
      <c r="GJ28" s="10">
        <v>43</v>
      </c>
      <c r="GK28" s="3"/>
      <c r="GL28" s="5" t="s">
        <v>65</v>
      </c>
      <c r="GM28" s="3"/>
      <c r="GN28" s="24">
        <f>SUM(GO28:GP28)</f>
        <v>34</v>
      </c>
      <c r="GO28" s="10">
        <v>19</v>
      </c>
      <c r="GP28" s="10">
        <v>15</v>
      </c>
      <c r="GQ28" s="10">
        <f>SUM(GR28:GS28)</f>
        <v>111</v>
      </c>
      <c r="GR28" s="10">
        <v>47</v>
      </c>
      <c r="GS28" s="10">
        <v>64</v>
      </c>
      <c r="GT28" s="10">
        <f>SUM(GU28:GV28)</f>
        <v>799</v>
      </c>
      <c r="GU28" s="10">
        <v>337</v>
      </c>
      <c r="GV28" s="10">
        <v>462</v>
      </c>
      <c r="GW28" s="3"/>
      <c r="GX28" s="5" t="s">
        <v>65</v>
      </c>
      <c r="GY28" s="3"/>
      <c r="GZ28" s="24">
        <f>SUM(HA28:HB28)</f>
        <v>191</v>
      </c>
      <c r="HA28" s="10">
        <v>79</v>
      </c>
      <c r="HB28" s="10">
        <v>112</v>
      </c>
      <c r="HC28" s="10">
        <f>SUM(HD28:HE28)</f>
        <v>44</v>
      </c>
      <c r="HD28" s="10">
        <v>16</v>
      </c>
      <c r="HE28" s="10">
        <v>28</v>
      </c>
      <c r="HF28" s="10">
        <f>SUM(HG28:HH28)</f>
        <v>384</v>
      </c>
      <c r="HG28" s="10">
        <v>161</v>
      </c>
      <c r="HH28" s="10">
        <v>223</v>
      </c>
      <c r="HI28" s="3"/>
      <c r="HJ28" s="5" t="s">
        <v>65</v>
      </c>
      <c r="HK28" s="3"/>
      <c r="HL28" s="24">
        <f>SUM(HM28:HN28)</f>
        <v>39</v>
      </c>
      <c r="HM28" s="10">
        <v>20</v>
      </c>
      <c r="HN28" s="10">
        <v>19</v>
      </c>
      <c r="HO28" s="10">
        <f>SUM(HP28:HQ28)</f>
        <v>32</v>
      </c>
      <c r="HP28" s="10">
        <v>7</v>
      </c>
      <c r="HQ28" s="10">
        <v>25</v>
      </c>
      <c r="HR28" s="10">
        <f>SUM(HS28:HT28)</f>
        <v>61</v>
      </c>
      <c r="HS28" s="10">
        <v>26</v>
      </c>
      <c r="HT28" s="10">
        <v>35</v>
      </c>
      <c r="HU28" s="3"/>
      <c r="HV28" s="5" t="s">
        <v>65</v>
      </c>
      <c r="HW28" s="3"/>
      <c r="HX28" s="24">
        <f>SUM(HY28:HZ28)</f>
        <v>271</v>
      </c>
      <c r="HY28" s="10">
        <v>104</v>
      </c>
      <c r="HZ28" s="10">
        <v>167</v>
      </c>
      <c r="IA28" s="10">
        <f>SUM(IB28:IC28)</f>
        <v>143</v>
      </c>
      <c r="IB28" s="10">
        <v>61</v>
      </c>
      <c r="IC28" s="10">
        <v>82</v>
      </c>
      <c r="ID28" s="10">
        <f>SUM(IE28:IF28)</f>
        <v>49</v>
      </c>
      <c r="IE28" s="10">
        <v>25</v>
      </c>
      <c r="IF28" s="10">
        <v>24</v>
      </c>
    </row>
    <row r="29" spans="1:240" s="4" customFormat="1" ht="12.75" customHeight="1">
      <c r="A29" s="3"/>
      <c r="B29" s="3"/>
      <c r="C29" s="3"/>
      <c r="D29" s="24">
        <f>SUM(E29:F29)</f>
        <v>0</v>
      </c>
      <c r="E29" s="10">
        <f>SUM(H29,K29)</f>
        <v>0</v>
      </c>
      <c r="F29" s="10"/>
      <c r="G29" s="10">
        <f t="shared" si="11"/>
        <v>0</v>
      </c>
      <c r="H29" s="10">
        <f>SUM(E60,H60,K60,Q29,T29,W29,Q60,T60,W60,AC29,AF29,AI29,AC60,AF60)</f>
        <v>0</v>
      </c>
      <c r="I29" s="10">
        <f>SUM(F60,I60,L60,R29,U29,X29,R60,U60,X60,AD29,AG29,AJ29,AD60,AG60)</f>
        <v>0</v>
      </c>
      <c r="J29" s="12">
        <f t="shared" si="12"/>
        <v>0</v>
      </c>
      <c r="K29" s="12">
        <f>SUM(AI60,AR60,BG29,BG60,BS29,CB29,CQ60,DL29,DO60,EA60,EV29,FE60,FQ29,FW29,GU29,HG29,HS60)</f>
        <v>0</v>
      </c>
      <c r="L29" s="12">
        <f>SUM(AJ60,AS60,BH29,BH60,BT29,CC29,CR60,DM29,DP60,EB60,EW29,FF60,FR29,FX29,GV29,HH29,HT60)</f>
        <v>0</v>
      </c>
      <c r="M29" s="3"/>
      <c r="N29" s="3"/>
      <c r="O29" s="3"/>
      <c r="P29" s="24">
        <f t="shared" si="13"/>
        <v>0</v>
      </c>
      <c r="Q29" s="12"/>
      <c r="R29" s="12"/>
      <c r="S29" s="10">
        <f t="shared" si="14"/>
        <v>0</v>
      </c>
      <c r="T29" s="10"/>
      <c r="U29" s="10"/>
      <c r="V29" s="10">
        <f t="shared" si="15"/>
        <v>0</v>
      </c>
      <c r="W29" s="10"/>
      <c r="X29" s="10"/>
      <c r="Y29" s="3"/>
      <c r="Z29" s="3"/>
      <c r="AA29" s="3"/>
      <c r="AB29" s="24">
        <f t="shared" si="16"/>
        <v>0</v>
      </c>
      <c r="AC29" s="10"/>
      <c r="AD29" s="10"/>
      <c r="AE29" s="10">
        <f t="shared" si="17"/>
        <v>0</v>
      </c>
      <c r="AF29" s="10"/>
      <c r="AG29" s="10"/>
      <c r="AH29" s="10">
        <f t="shared" si="18"/>
        <v>0</v>
      </c>
      <c r="AI29" s="10"/>
      <c r="AJ29" s="10"/>
      <c r="AK29" s="3"/>
      <c r="AL29" s="3"/>
      <c r="AM29" s="3"/>
      <c r="AN29" s="24">
        <f t="shared" si="19"/>
        <v>0</v>
      </c>
      <c r="AO29" s="10"/>
      <c r="AP29" s="10"/>
      <c r="AQ29" s="12">
        <f t="shared" si="20"/>
        <v>0</v>
      </c>
      <c r="AR29" s="10"/>
      <c r="AS29" s="10"/>
      <c r="AT29" s="12">
        <f t="shared" si="21"/>
        <v>0</v>
      </c>
      <c r="AU29" s="10"/>
      <c r="AV29" s="10"/>
      <c r="AW29" s="3"/>
      <c r="AX29" s="3"/>
      <c r="AY29" s="3"/>
      <c r="AZ29" s="24">
        <f t="shared" si="22"/>
        <v>0</v>
      </c>
      <c r="BA29" s="10"/>
      <c r="BB29" s="10"/>
      <c r="BC29" s="10">
        <f t="shared" si="23"/>
        <v>0</v>
      </c>
      <c r="BD29" s="10"/>
      <c r="BE29" s="10"/>
      <c r="BF29" s="10">
        <f t="shared" si="24"/>
        <v>0</v>
      </c>
      <c r="BG29" s="10">
        <f>SUM(BA60,BD60)</f>
        <v>0</v>
      </c>
      <c r="BH29" s="10"/>
      <c r="BI29" s="3"/>
      <c r="BJ29" s="3"/>
      <c r="BK29" s="3"/>
      <c r="BL29" s="24">
        <f t="shared" si="25"/>
        <v>0</v>
      </c>
      <c r="BM29" s="10"/>
      <c r="BN29" s="10"/>
      <c r="BO29" s="10">
        <f t="shared" si="26"/>
        <v>0</v>
      </c>
      <c r="BP29" s="10"/>
      <c r="BQ29" s="10"/>
      <c r="BR29" s="10">
        <f t="shared" si="27"/>
        <v>0</v>
      </c>
      <c r="BS29" s="10"/>
      <c r="BT29" s="10">
        <f>SUM(BN60,BQ60,BT60,BZ29)</f>
        <v>0</v>
      </c>
      <c r="BU29" s="3"/>
      <c r="BV29" s="3"/>
      <c r="BW29" s="3"/>
      <c r="BX29" s="24">
        <f t="shared" si="28"/>
        <v>0</v>
      </c>
      <c r="BY29" s="10"/>
      <c r="BZ29" s="10"/>
      <c r="CA29" s="10">
        <f t="shared" si="29"/>
        <v>0</v>
      </c>
      <c r="CB29" s="10"/>
      <c r="CC29" s="10">
        <f>SUM(CF29,BZ60,CC60,CF60,CL29,CO29,CR29,CL60,CO60)</f>
        <v>0</v>
      </c>
      <c r="CD29" s="10">
        <f t="shared" si="30"/>
        <v>0</v>
      </c>
      <c r="CE29" s="10"/>
      <c r="CF29" s="10"/>
      <c r="CG29" s="3"/>
      <c r="CH29" s="3"/>
      <c r="CI29" s="3"/>
      <c r="CJ29" s="24">
        <f t="shared" si="31"/>
        <v>0</v>
      </c>
      <c r="CK29" s="10"/>
      <c r="CL29" s="10"/>
      <c r="CM29" s="10">
        <f t="shared" si="32"/>
        <v>0</v>
      </c>
      <c r="CN29" s="10"/>
      <c r="CO29" s="10"/>
      <c r="CP29" s="10">
        <f t="shared" si="33"/>
        <v>0</v>
      </c>
      <c r="CQ29" s="10"/>
      <c r="CR29" s="10"/>
      <c r="CS29" s="3"/>
      <c r="CT29" s="3"/>
      <c r="CU29" s="3"/>
      <c r="CV29" s="24">
        <f t="shared" si="34"/>
        <v>0</v>
      </c>
      <c r="CW29" s="10"/>
      <c r="CX29" s="10"/>
      <c r="CY29" s="10">
        <f t="shared" si="35"/>
        <v>0</v>
      </c>
      <c r="CZ29" s="10"/>
      <c r="DA29" s="10"/>
      <c r="DB29" s="10">
        <f t="shared" si="36"/>
        <v>0</v>
      </c>
      <c r="DC29" s="10"/>
      <c r="DD29" s="10"/>
      <c r="DE29" s="3"/>
      <c r="DF29" s="3"/>
      <c r="DG29" s="3"/>
      <c r="DH29" s="24">
        <f t="shared" si="37"/>
        <v>0</v>
      </c>
      <c r="DI29" s="12"/>
      <c r="DJ29" s="12"/>
      <c r="DK29" s="10">
        <f t="shared" si="38"/>
        <v>0</v>
      </c>
      <c r="DL29" s="10">
        <f>SUM(DO29,DI60,DL60)</f>
        <v>0</v>
      </c>
      <c r="DM29" s="10">
        <f>SUM(DP29,DJ60,DM60)</f>
        <v>0</v>
      </c>
      <c r="DN29" s="10">
        <f t="shared" si="39"/>
        <v>0</v>
      </c>
      <c r="DO29" s="10"/>
      <c r="DP29" s="10"/>
      <c r="DQ29" s="3"/>
      <c r="DR29" s="3"/>
      <c r="DS29" s="3"/>
      <c r="DT29" s="24">
        <f t="shared" si="40"/>
        <v>0</v>
      </c>
      <c r="DU29" s="10"/>
      <c r="DV29" s="10"/>
      <c r="DW29" s="10">
        <f>SUM(DX29:DY29)</f>
        <v>0</v>
      </c>
      <c r="DX29" s="10"/>
      <c r="DY29" s="10"/>
      <c r="DZ29" s="10">
        <f>SUM(EA29:EB29)</f>
        <v>0</v>
      </c>
      <c r="EA29" s="10"/>
      <c r="EB29" s="10"/>
      <c r="EC29" s="3"/>
      <c r="ED29" s="3"/>
      <c r="EE29" s="3"/>
      <c r="EF29" s="24">
        <f>SUM(EG29:EH29)</f>
        <v>0</v>
      </c>
      <c r="EG29" s="10"/>
      <c r="EH29" s="10"/>
      <c r="EI29" s="10">
        <f>SUM(EJ29:EK29)</f>
        <v>0</v>
      </c>
      <c r="EJ29" s="10"/>
      <c r="EK29" s="10"/>
      <c r="EL29" s="10">
        <f>SUM(EM29:EN29)</f>
        <v>0</v>
      </c>
      <c r="EM29" s="10"/>
      <c r="EN29" s="10"/>
      <c r="EO29" s="3"/>
      <c r="EP29" s="3"/>
      <c r="EQ29" s="3"/>
      <c r="ER29" s="24">
        <f>SUM(ES29:ET29)</f>
        <v>0</v>
      </c>
      <c r="ES29" s="12"/>
      <c r="ET29" s="12"/>
      <c r="EU29" s="10">
        <f>SUM(EV29:EW29)</f>
        <v>0</v>
      </c>
      <c r="EV29" s="10">
        <f>SUM(EY29,ES60,EV60,EY60,FE29,FH29,FK29)</f>
        <v>0</v>
      </c>
      <c r="EW29" s="10">
        <f>SUM(EZ29,ET60,EW60,EZ60,FF29,FI29,FL29)</f>
        <v>0</v>
      </c>
      <c r="EX29" s="10">
        <f>SUM(EY29:EZ29)</f>
        <v>0</v>
      </c>
      <c r="EY29" s="10"/>
      <c r="EZ29" s="10"/>
      <c r="FA29" s="3"/>
      <c r="FB29" s="3"/>
      <c r="FC29" s="3"/>
      <c r="FD29" s="24">
        <f>SUM(FE29:FF29)</f>
        <v>0</v>
      </c>
      <c r="FE29" s="10"/>
      <c r="FF29" s="10"/>
      <c r="FG29" s="10">
        <f>SUM(FH29:FI29)</f>
        <v>0</v>
      </c>
      <c r="FH29" s="10"/>
      <c r="FI29" s="10"/>
      <c r="FJ29" s="10">
        <f>SUM(FK29:FL29)</f>
        <v>0</v>
      </c>
      <c r="FK29" s="10"/>
      <c r="FL29" s="10"/>
      <c r="FM29" s="3"/>
      <c r="FN29" s="3"/>
      <c r="FO29" s="3"/>
      <c r="FP29" s="24">
        <f>SUM(FQ29:FR29)</f>
        <v>0</v>
      </c>
      <c r="FQ29" s="10">
        <f>FT29</f>
        <v>0</v>
      </c>
      <c r="FR29" s="10">
        <f>FU29</f>
        <v>0</v>
      </c>
      <c r="FS29" s="12">
        <f>SUM(FT29:FU29)</f>
        <v>0</v>
      </c>
      <c r="FT29" s="10">
        <f>FW29</f>
        <v>0</v>
      </c>
      <c r="FU29" s="10">
        <f>FX29</f>
        <v>0</v>
      </c>
      <c r="FV29" s="12">
        <f>SUM(FW29:FX29)</f>
        <v>0</v>
      </c>
      <c r="FW29" s="10">
        <f>SUM(FQ60,FT60,FW60,GC60,GF60,GI60,GC29,GF29,GI29,GO29,GR29)</f>
        <v>0</v>
      </c>
      <c r="FX29" s="10">
        <f>SUM(FR60,FU60,FX60,GD60,GG60,GJ60,GD29,GG29,GJ29,GP29,GS29)</f>
        <v>0</v>
      </c>
      <c r="FY29" s="3"/>
      <c r="FZ29" s="3"/>
      <c r="GA29" s="3"/>
      <c r="GB29" s="24">
        <f>SUM(GC29:GD29)</f>
        <v>0</v>
      </c>
      <c r="GC29" s="10"/>
      <c r="GD29" s="10"/>
      <c r="GE29" s="10">
        <f>SUM(GF29:GG29)</f>
        <v>0</v>
      </c>
      <c r="GF29" s="10"/>
      <c r="GG29" s="10"/>
      <c r="GH29" s="10">
        <f>SUM(GI29:GJ29)</f>
        <v>0</v>
      </c>
      <c r="GI29" s="10"/>
      <c r="GJ29" s="10"/>
      <c r="GK29" s="3"/>
      <c r="GL29" s="3"/>
      <c r="GM29" s="3"/>
      <c r="GN29" s="24">
        <f>SUM(GO29:GP29)</f>
        <v>0</v>
      </c>
      <c r="GO29" s="10"/>
      <c r="GP29" s="10"/>
      <c r="GQ29" s="10">
        <f>SUM(GR29:GS29)</f>
        <v>0</v>
      </c>
      <c r="GR29" s="10"/>
      <c r="GS29" s="10"/>
      <c r="GT29" s="10">
        <f>SUM(GU29:GV29)</f>
        <v>0</v>
      </c>
      <c r="GU29" s="10">
        <f>SUM(GO60,GR60,GU60,HA29,HD29)</f>
        <v>0</v>
      </c>
      <c r="GV29" s="10">
        <f>SUM(GP60,GS60,GV60,HB29,HE29)</f>
        <v>0</v>
      </c>
      <c r="GW29" s="3"/>
      <c r="GX29" s="3"/>
      <c r="GY29" s="3"/>
      <c r="GZ29" s="24">
        <f>SUM(HA29:HB29)</f>
        <v>0</v>
      </c>
      <c r="HA29" s="10"/>
      <c r="HB29" s="10"/>
      <c r="HC29" s="10">
        <f>SUM(HD29:HE29)</f>
        <v>0</v>
      </c>
      <c r="HD29" s="10"/>
      <c r="HE29" s="10"/>
      <c r="HF29" s="10">
        <f>SUM(HG29:HH29)</f>
        <v>0</v>
      </c>
      <c r="HG29" s="10">
        <f>SUM(HA60,HD60,HG60,HM29,HP29,HS29,HM60,HP60)</f>
        <v>0</v>
      </c>
      <c r="HH29" s="10">
        <f>SUM(HB60,HE60,HH60,HN29,HQ29,HT29,HN60,HQ60)</f>
        <v>0</v>
      </c>
      <c r="HI29" s="3"/>
      <c r="HJ29" s="3"/>
      <c r="HK29" s="3"/>
      <c r="HL29" s="24">
        <f>SUM(HM29:HN29)</f>
        <v>0</v>
      </c>
      <c r="HM29" s="10"/>
      <c r="HN29" s="10"/>
      <c r="HO29" s="10">
        <f>SUM(HP29:HQ29)</f>
        <v>0</v>
      </c>
      <c r="HP29" s="10"/>
      <c r="HQ29" s="10"/>
      <c r="HR29" s="10">
        <f>SUM(HS29:HT29)</f>
        <v>0</v>
      </c>
      <c r="HS29" s="10"/>
      <c r="HT29" s="10"/>
      <c r="HU29" s="3"/>
      <c r="HV29" s="3"/>
      <c r="HW29" s="3"/>
      <c r="HX29" s="24">
        <f>SUM(HY29:HZ29)</f>
        <v>0</v>
      </c>
      <c r="HY29" s="10"/>
      <c r="HZ29" s="10"/>
      <c r="IA29" s="10">
        <f>SUM(IB29:IC29)</f>
        <v>0</v>
      </c>
      <c r="IB29" s="10"/>
      <c r="IC29" s="10"/>
      <c r="ID29" s="10">
        <f>SUM(IE29:IF29)</f>
        <v>0</v>
      </c>
      <c r="IE29" s="10"/>
      <c r="IF29" s="10"/>
    </row>
    <row r="30" spans="1:240" s="4" customFormat="1" ht="12.75" customHeight="1">
      <c r="A30" s="3"/>
      <c r="B30" s="30" t="s">
        <v>66</v>
      </c>
      <c r="C30" s="30"/>
      <c r="D30" s="24">
        <v>11386</v>
      </c>
      <c r="E30" s="10">
        <v>4108</v>
      </c>
      <c r="F30" s="10">
        <v>7278</v>
      </c>
      <c r="G30" s="10">
        <f t="shared" si="11"/>
        <v>5818</v>
      </c>
      <c r="H30" s="10">
        <v>2056</v>
      </c>
      <c r="I30" s="10">
        <v>3762</v>
      </c>
      <c r="J30" s="12">
        <f t="shared" si="12"/>
        <v>5568</v>
      </c>
      <c r="K30" s="12">
        <v>2052</v>
      </c>
      <c r="L30" s="12">
        <v>3516</v>
      </c>
      <c r="M30" s="3"/>
      <c r="N30" s="30" t="s">
        <v>66</v>
      </c>
      <c r="O30" s="30"/>
      <c r="P30" s="24">
        <f>SUM(Q30:R30)</f>
        <v>337</v>
      </c>
      <c r="Q30" s="12">
        <v>109</v>
      </c>
      <c r="R30" s="12">
        <v>228</v>
      </c>
      <c r="S30" s="10">
        <f t="shared" si="14"/>
        <v>311</v>
      </c>
      <c r="T30" s="10">
        <v>126</v>
      </c>
      <c r="U30" s="10">
        <v>185</v>
      </c>
      <c r="V30" s="10">
        <f t="shared" si="15"/>
        <v>337</v>
      </c>
      <c r="W30" s="10">
        <v>122</v>
      </c>
      <c r="X30" s="10">
        <v>215</v>
      </c>
      <c r="Y30" s="3"/>
      <c r="Z30" s="30" t="s">
        <v>66</v>
      </c>
      <c r="AA30" s="30"/>
      <c r="AB30" s="24">
        <f t="shared" si="16"/>
        <v>273</v>
      </c>
      <c r="AC30" s="10">
        <v>97</v>
      </c>
      <c r="AD30" s="10">
        <v>176</v>
      </c>
      <c r="AE30" s="10">
        <f t="shared" si="17"/>
        <v>228</v>
      </c>
      <c r="AF30" s="10">
        <v>100</v>
      </c>
      <c r="AG30" s="10">
        <v>128</v>
      </c>
      <c r="AH30" s="10">
        <f t="shared" si="18"/>
        <v>310</v>
      </c>
      <c r="AI30" s="10">
        <v>87</v>
      </c>
      <c r="AJ30" s="10">
        <v>223</v>
      </c>
      <c r="AK30" s="3"/>
      <c r="AL30" s="30" t="s">
        <v>66</v>
      </c>
      <c r="AM30" s="30"/>
      <c r="AN30" s="24">
        <f t="shared" si="19"/>
        <v>42</v>
      </c>
      <c r="AO30" s="10">
        <v>11</v>
      </c>
      <c r="AP30" s="10">
        <v>31</v>
      </c>
      <c r="AQ30" s="12">
        <f t="shared" si="20"/>
        <v>53</v>
      </c>
      <c r="AR30" s="10">
        <v>18</v>
      </c>
      <c r="AS30" s="10">
        <v>35</v>
      </c>
      <c r="AT30" s="12">
        <f t="shared" si="21"/>
        <v>97</v>
      </c>
      <c r="AU30" s="10">
        <v>29</v>
      </c>
      <c r="AV30" s="10">
        <v>68</v>
      </c>
      <c r="AW30" s="3"/>
      <c r="AX30" s="30" t="s">
        <v>66</v>
      </c>
      <c r="AY30" s="30"/>
      <c r="AZ30" s="24">
        <f t="shared" si="22"/>
        <v>58</v>
      </c>
      <c r="BA30" s="10">
        <v>22</v>
      </c>
      <c r="BB30" s="10">
        <v>36</v>
      </c>
      <c r="BC30" s="10">
        <f t="shared" si="23"/>
        <v>88</v>
      </c>
      <c r="BD30" s="10">
        <v>30</v>
      </c>
      <c r="BE30" s="10">
        <v>58</v>
      </c>
      <c r="BF30" s="10">
        <f t="shared" si="24"/>
        <v>249</v>
      </c>
      <c r="BG30" s="10">
        <v>82</v>
      </c>
      <c r="BH30" s="10">
        <v>167</v>
      </c>
      <c r="BI30" s="3"/>
      <c r="BJ30" s="30" t="s">
        <v>66</v>
      </c>
      <c r="BK30" s="30"/>
      <c r="BL30" s="24">
        <f t="shared" si="25"/>
        <v>145</v>
      </c>
      <c r="BM30" s="10">
        <v>47</v>
      </c>
      <c r="BN30" s="10">
        <v>98</v>
      </c>
      <c r="BO30" s="10">
        <f t="shared" si="26"/>
        <v>79</v>
      </c>
      <c r="BP30" s="10">
        <v>23</v>
      </c>
      <c r="BQ30" s="10">
        <v>56</v>
      </c>
      <c r="BR30" s="10">
        <f t="shared" si="27"/>
        <v>283</v>
      </c>
      <c r="BS30" s="10">
        <v>105</v>
      </c>
      <c r="BT30" s="10">
        <v>178</v>
      </c>
      <c r="BU30" s="3"/>
      <c r="BV30" s="30" t="s">
        <v>66</v>
      </c>
      <c r="BW30" s="30"/>
      <c r="BX30" s="24">
        <f t="shared" si="28"/>
        <v>20</v>
      </c>
      <c r="BY30" s="10">
        <v>9</v>
      </c>
      <c r="BZ30" s="10">
        <v>11</v>
      </c>
      <c r="CA30" s="10">
        <f t="shared" si="29"/>
        <v>603</v>
      </c>
      <c r="CB30" s="10">
        <v>228</v>
      </c>
      <c r="CC30" s="10">
        <v>375</v>
      </c>
      <c r="CD30" s="10">
        <f t="shared" si="30"/>
        <v>160</v>
      </c>
      <c r="CE30" s="10">
        <v>58</v>
      </c>
      <c r="CF30" s="10">
        <v>102</v>
      </c>
      <c r="CG30" s="3"/>
      <c r="CH30" s="30" t="s">
        <v>66</v>
      </c>
      <c r="CI30" s="30"/>
      <c r="CJ30" s="24">
        <f t="shared" si="31"/>
        <v>31</v>
      </c>
      <c r="CK30" s="10">
        <v>17</v>
      </c>
      <c r="CL30" s="10">
        <v>14</v>
      </c>
      <c r="CM30" s="10">
        <f t="shared" si="32"/>
        <v>31</v>
      </c>
      <c r="CN30" s="10">
        <v>15</v>
      </c>
      <c r="CO30" s="10">
        <v>16</v>
      </c>
      <c r="CP30" s="10">
        <f t="shared" si="33"/>
        <v>8</v>
      </c>
      <c r="CQ30" s="10">
        <v>5</v>
      </c>
      <c r="CR30" s="10">
        <v>3</v>
      </c>
      <c r="CS30" s="3"/>
      <c r="CT30" s="30" t="s">
        <v>66</v>
      </c>
      <c r="CU30" s="30"/>
      <c r="CV30" s="24">
        <f t="shared" si="34"/>
        <v>57</v>
      </c>
      <c r="CW30" s="10">
        <v>24</v>
      </c>
      <c r="CX30" s="10">
        <v>33</v>
      </c>
      <c r="CY30" s="10">
        <f t="shared" si="35"/>
        <v>44</v>
      </c>
      <c r="CZ30" s="10">
        <v>16</v>
      </c>
      <c r="DA30" s="10">
        <v>28</v>
      </c>
      <c r="DB30" s="10">
        <f t="shared" si="36"/>
        <v>92</v>
      </c>
      <c r="DC30" s="10">
        <v>31</v>
      </c>
      <c r="DD30" s="10">
        <v>61</v>
      </c>
      <c r="DE30" s="3"/>
      <c r="DF30" s="30" t="s">
        <v>66</v>
      </c>
      <c r="DG30" s="30"/>
      <c r="DH30" s="24">
        <f t="shared" si="37"/>
        <v>48</v>
      </c>
      <c r="DI30" s="12">
        <v>25</v>
      </c>
      <c r="DJ30" s="12">
        <v>23</v>
      </c>
      <c r="DK30" s="10">
        <f t="shared" si="38"/>
        <v>246</v>
      </c>
      <c r="DL30" s="10">
        <v>91</v>
      </c>
      <c r="DM30" s="10">
        <v>155</v>
      </c>
      <c r="DN30" s="10">
        <f t="shared" si="39"/>
        <v>95</v>
      </c>
      <c r="DO30" s="10">
        <v>36</v>
      </c>
      <c r="DP30" s="10">
        <v>59</v>
      </c>
      <c r="DQ30" s="3"/>
      <c r="DR30" s="30" t="s">
        <v>66</v>
      </c>
      <c r="DS30" s="30"/>
      <c r="DT30" s="24">
        <f t="shared" si="40"/>
        <v>30</v>
      </c>
      <c r="DU30" s="10">
        <v>15</v>
      </c>
      <c r="DV30" s="10">
        <v>15</v>
      </c>
      <c r="DW30" s="10">
        <f>SUM(DX30:DY30)</f>
        <v>36</v>
      </c>
      <c r="DX30" s="10">
        <v>12</v>
      </c>
      <c r="DY30" s="10">
        <v>24</v>
      </c>
      <c r="DZ30" s="10">
        <f>SUM(EA30:EB30)</f>
        <v>51</v>
      </c>
      <c r="EA30" s="10">
        <v>21</v>
      </c>
      <c r="EB30" s="10">
        <v>30</v>
      </c>
      <c r="EC30" s="3"/>
      <c r="ED30" s="30" t="s">
        <v>66</v>
      </c>
      <c r="EE30" s="30"/>
      <c r="EF30" s="24">
        <f>SUM(EG30:EH30)</f>
        <v>185</v>
      </c>
      <c r="EG30" s="10">
        <v>78</v>
      </c>
      <c r="EH30" s="10">
        <v>107</v>
      </c>
      <c r="EI30" s="10">
        <f>SUM(EJ30:EK30)</f>
        <v>95</v>
      </c>
      <c r="EJ30" s="10">
        <v>47</v>
      </c>
      <c r="EK30" s="10">
        <v>48</v>
      </c>
      <c r="EL30" s="10">
        <f>SUM(EM30:EN30)</f>
        <v>126</v>
      </c>
      <c r="EM30" s="10">
        <v>58</v>
      </c>
      <c r="EN30" s="10">
        <v>68</v>
      </c>
      <c r="EO30" s="3"/>
      <c r="EP30" s="30" t="s">
        <v>66</v>
      </c>
      <c r="EQ30" s="30"/>
      <c r="ER30" s="24">
        <f>SUM(ES30:ET30)</f>
        <v>31</v>
      </c>
      <c r="ES30" s="12">
        <v>17</v>
      </c>
      <c r="ET30" s="12">
        <v>14</v>
      </c>
      <c r="EU30" s="10">
        <f>SUM(EV30:EW30)</f>
        <v>587</v>
      </c>
      <c r="EV30" s="10">
        <v>211</v>
      </c>
      <c r="EW30" s="10">
        <v>376</v>
      </c>
      <c r="EX30" s="10">
        <f>SUM(EY30:EZ30)</f>
        <v>30</v>
      </c>
      <c r="EY30" s="10">
        <v>8</v>
      </c>
      <c r="EZ30" s="10">
        <v>22</v>
      </c>
      <c r="FA30" s="3"/>
      <c r="FB30" s="30" t="s">
        <v>66</v>
      </c>
      <c r="FC30" s="30"/>
      <c r="FD30" s="24">
        <f>SUM(FE30:FF30)</f>
        <v>177</v>
      </c>
      <c r="FE30" s="10">
        <v>66</v>
      </c>
      <c r="FF30" s="10">
        <v>111</v>
      </c>
      <c r="FG30" s="10">
        <f>SUM(FH30:FI30)</f>
        <v>145</v>
      </c>
      <c r="FH30" s="10">
        <v>54</v>
      </c>
      <c r="FI30" s="10">
        <v>91</v>
      </c>
      <c r="FJ30" s="10">
        <f>SUM(FK30:FL30)</f>
        <v>46</v>
      </c>
      <c r="FK30" s="10">
        <v>16</v>
      </c>
      <c r="FL30" s="10">
        <v>30</v>
      </c>
      <c r="FM30" s="3"/>
      <c r="FN30" s="30" t="s">
        <v>66</v>
      </c>
      <c r="FO30" s="30"/>
      <c r="FP30" s="24">
        <f>SUM(FQ30:FR30)</f>
        <v>44</v>
      </c>
      <c r="FQ30" s="10">
        <v>15</v>
      </c>
      <c r="FR30" s="10">
        <v>29</v>
      </c>
      <c r="FS30" s="12">
        <f>SUM(FT30:FU30)</f>
        <v>44</v>
      </c>
      <c r="FT30" s="10">
        <v>15</v>
      </c>
      <c r="FU30" s="10">
        <v>29</v>
      </c>
      <c r="FV30" s="12">
        <f>SUM(FW30:FX30)</f>
        <v>537</v>
      </c>
      <c r="FW30" s="10">
        <v>196</v>
      </c>
      <c r="FX30" s="10">
        <v>341</v>
      </c>
      <c r="FY30" s="3"/>
      <c r="FZ30" s="30" t="s">
        <v>66</v>
      </c>
      <c r="GA30" s="30"/>
      <c r="GB30" s="24">
        <f>SUM(GC30:GD30)</f>
        <v>59</v>
      </c>
      <c r="GC30" s="10">
        <v>21</v>
      </c>
      <c r="GD30" s="10">
        <v>38</v>
      </c>
      <c r="GE30" s="10">
        <f>SUM(GF30:GG30)</f>
        <v>66</v>
      </c>
      <c r="GF30" s="10">
        <v>28</v>
      </c>
      <c r="GG30" s="10">
        <v>38</v>
      </c>
      <c r="GH30" s="10">
        <f>SUM(GI30:GJ30)</f>
        <v>26</v>
      </c>
      <c r="GI30" s="10">
        <v>10</v>
      </c>
      <c r="GJ30" s="10">
        <v>16</v>
      </c>
      <c r="GK30" s="3"/>
      <c r="GL30" s="30" t="s">
        <v>66</v>
      </c>
      <c r="GM30" s="30"/>
      <c r="GN30" s="24">
        <f>SUM(GO30:GP30)</f>
        <v>28</v>
      </c>
      <c r="GO30" s="10">
        <v>11</v>
      </c>
      <c r="GP30" s="10">
        <v>17</v>
      </c>
      <c r="GQ30" s="10">
        <f>SUM(GR30:GS30)</f>
        <v>57</v>
      </c>
      <c r="GR30" s="10">
        <v>27</v>
      </c>
      <c r="GS30" s="10">
        <v>30</v>
      </c>
      <c r="GT30" s="10">
        <f>SUM(GU30:GV30)</f>
        <v>394</v>
      </c>
      <c r="GU30" s="10">
        <v>141</v>
      </c>
      <c r="GV30" s="10">
        <v>253</v>
      </c>
      <c r="GW30" s="3"/>
      <c r="GX30" s="30" t="s">
        <v>66</v>
      </c>
      <c r="GY30" s="30"/>
      <c r="GZ30" s="24">
        <f>SUM(HA30:HB30)</f>
        <v>105</v>
      </c>
      <c r="HA30" s="10">
        <v>38</v>
      </c>
      <c r="HB30" s="10">
        <v>67</v>
      </c>
      <c r="HC30" s="10">
        <f>SUM(HD30:HE30)</f>
        <v>21</v>
      </c>
      <c r="HD30" s="10">
        <v>8</v>
      </c>
      <c r="HE30" s="10">
        <v>13</v>
      </c>
      <c r="HF30" s="10">
        <f>SUM(HG30:HH30)</f>
        <v>166</v>
      </c>
      <c r="HG30" s="10">
        <v>57</v>
      </c>
      <c r="HH30" s="10">
        <v>109</v>
      </c>
      <c r="HI30" s="3"/>
      <c r="HJ30" s="30" t="s">
        <v>66</v>
      </c>
      <c r="HK30" s="30"/>
      <c r="HL30" s="24">
        <f>SUM(HM30:HN30)</f>
        <v>17</v>
      </c>
      <c r="HM30" s="10">
        <v>7</v>
      </c>
      <c r="HN30" s="10">
        <v>10</v>
      </c>
      <c r="HO30" s="10">
        <f>SUM(HP30:HQ30)</f>
        <v>20</v>
      </c>
      <c r="HP30" s="10">
        <v>9</v>
      </c>
      <c r="HQ30" s="10">
        <v>11</v>
      </c>
      <c r="HR30" s="10">
        <f>SUM(HS30:HT30)</f>
        <v>26</v>
      </c>
      <c r="HS30" s="10">
        <v>12</v>
      </c>
      <c r="HT30" s="10">
        <v>14</v>
      </c>
      <c r="HU30" s="3"/>
      <c r="HV30" s="30" t="s">
        <v>66</v>
      </c>
      <c r="HW30" s="30"/>
      <c r="HX30" s="24">
        <f>SUM(HY30:HZ30)</f>
        <v>138</v>
      </c>
      <c r="HY30" s="10">
        <v>43</v>
      </c>
      <c r="HZ30" s="10">
        <v>95</v>
      </c>
      <c r="IA30" s="10">
        <f>SUM(IB30:IC30)</f>
        <v>61</v>
      </c>
      <c r="IB30" s="10">
        <v>24</v>
      </c>
      <c r="IC30" s="10">
        <v>37</v>
      </c>
      <c r="ID30" s="10">
        <f>SUM(IE30:IF30)</f>
        <v>26</v>
      </c>
      <c r="IE30" s="10">
        <v>4</v>
      </c>
      <c r="IF30" s="10">
        <v>22</v>
      </c>
    </row>
    <row r="31" spans="1:240" s="4" customFormat="1" ht="12.75" customHeight="1">
      <c r="A31" s="3"/>
      <c r="B31" s="6"/>
      <c r="C31" s="3"/>
      <c r="D31" s="24">
        <f>SUM(E31:F31)</f>
        <v>0</v>
      </c>
      <c r="E31" s="10">
        <f>SUM(H31,K31)</f>
        <v>0</v>
      </c>
      <c r="F31" s="10">
        <f>SUM(I31,L31)</f>
        <v>0</v>
      </c>
      <c r="G31" s="10">
        <f t="shared" si="11"/>
        <v>0</v>
      </c>
      <c r="H31" s="10">
        <f>SUM(E62,H62,K62,Q31,T31,W31,Q62,T62,W62,AC31,AF31,AI31,AC62,AF62)</f>
        <v>0</v>
      </c>
      <c r="I31" s="10">
        <f>SUM(F62,I62,L62,R31,U31,X31,R62,U62,X62,AD31,AG31,AJ31,AD62,AG62)</f>
        <v>0</v>
      </c>
      <c r="J31" s="12">
        <f t="shared" si="12"/>
        <v>0</v>
      </c>
      <c r="K31" s="12">
        <f>SUM(AI62,AR62,BG31,BG62,BS31,CB31,CQ62,DL31,DO62,EA62,EV31,FE62,FQ31,FW31,GU31,HG31,HS62)</f>
        <v>0</v>
      </c>
      <c r="L31" s="12">
        <f>SUM(AJ62,AS62,BH31,BH62,BT31,CC31,CR62,DM31,DP62,EB62,EW31,FF62,FR31,FX31,GV31,HH31,HT62)</f>
        <v>0</v>
      </c>
      <c r="M31" s="3"/>
      <c r="N31" s="6"/>
      <c r="O31" s="3"/>
      <c r="P31" s="24">
        <f t="shared" si="13"/>
        <v>0</v>
      </c>
      <c r="Q31" s="12"/>
      <c r="R31" s="12"/>
      <c r="S31" s="10">
        <f t="shared" si="14"/>
        <v>0</v>
      </c>
      <c r="T31" s="10"/>
      <c r="U31" s="10"/>
      <c r="V31" s="10">
        <f t="shared" si="15"/>
        <v>0</v>
      </c>
      <c r="W31" s="10"/>
      <c r="X31" s="10"/>
      <c r="Y31" s="3"/>
      <c r="Z31" s="6"/>
      <c r="AA31" s="3"/>
      <c r="AB31" s="24">
        <f t="shared" si="16"/>
        <v>0</v>
      </c>
      <c r="AC31" s="10"/>
      <c r="AD31" s="10"/>
      <c r="AE31" s="10">
        <f t="shared" si="17"/>
        <v>0</v>
      </c>
      <c r="AF31" s="10"/>
      <c r="AG31" s="10"/>
      <c r="AH31" s="10">
        <f t="shared" si="18"/>
        <v>0</v>
      </c>
      <c r="AI31" s="10"/>
      <c r="AJ31" s="10"/>
      <c r="AK31" s="3"/>
      <c r="AL31" s="6"/>
      <c r="AM31" s="3"/>
      <c r="AN31" s="24">
        <f t="shared" si="19"/>
        <v>0</v>
      </c>
      <c r="AO31" s="10"/>
      <c r="AP31" s="10"/>
      <c r="AQ31" s="12">
        <f t="shared" si="20"/>
        <v>0</v>
      </c>
      <c r="AR31" s="10"/>
      <c r="AS31" s="10"/>
      <c r="AT31" s="12">
        <f t="shared" si="21"/>
        <v>0</v>
      </c>
      <c r="AU31" s="10"/>
      <c r="AV31" s="10"/>
      <c r="AW31" s="3"/>
      <c r="AX31" s="6"/>
      <c r="AY31" s="3"/>
      <c r="AZ31" s="24">
        <f t="shared" si="22"/>
        <v>0</v>
      </c>
      <c r="BA31" s="10"/>
      <c r="BB31" s="10"/>
      <c r="BC31" s="10">
        <f t="shared" si="23"/>
        <v>0</v>
      </c>
      <c r="BD31" s="10"/>
      <c r="BE31" s="10"/>
      <c r="BF31" s="10">
        <f t="shared" si="24"/>
        <v>0</v>
      </c>
      <c r="BG31" s="10">
        <f>SUM(BA62,BD62)</f>
        <v>0</v>
      </c>
      <c r="BH31" s="10">
        <f>SUM(BB62,BE62)</f>
        <v>0</v>
      </c>
      <c r="BI31" s="3"/>
      <c r="BJ31" s="6"/>
      <c r="BK31" s="3"/>
      <c r="BL31" s="24">
        <f t="shared" si="25"/>
        <v>0</v>
      </c>
      <c r="BM31" s="10"/>
      <c r="BN31" s="10"/>
      <c r="BO31" s="10">
        <f t="shared" si="26"/>
        <v>0</v>
      </c>
      <c r="BP31" s="10"/>
      <c r="BQ31" s="10"/>
      <c r="BR31" s="10">
        <f t="shared" si="27"/>
        <v>0</v>
      </c>
      <c r="BS31" s="10">
        <f>SUM(BM62,BP62,BS62,BY31)</f>
        <v>0</v>
      </c>
      <c r="BT31" s="10">
        <f>SUM(BN62,BQ62,BT62,BZ31)</f>
        <v>0</v>
      </c>
      <c r="BU31" s="3"/>
      <c r="BV31" s="6"/>
      <c r="BW31" s="3"/>
      <c r="BX31" s="24">
        <f t="shared" si="28"/>
        <v>0</v>
      </c>
      <c r="BY31" s="10"/>
      <c r="BZ31" s="10"/>
      <c r="CA31" s="10">
        <f t="shared" si="29"/>
        <v>0</v>
      </c>
      <c r="CB31" s="10">
        <f>SUM(CE31,BY62,CB62,CE62,CK31,CN31,CQ31,CK62,CN62)</f>
        <v>0</v>
      </c>
      <c r="CC31" s="10">
        <f>SUM(CF31,BZ62,CC62,CF62,CL31,CO31,CR31,CL62,CO62)</f>
        <v>0</v>
      </c>
      <c r="CD31" s="10">
        <f t="shared" si="30"/>
        <v>0</v>
      </c>
      <c r="CE31" s="10"/>
      <c r="CF31" s="10"/>
      <c r="CG31" s="3"/>
      <c r="CH31" s="6"/>
      <c r="CI31" s="3"/>
      <c r="CJ31" s="24">
        <f t="shared" si="31"/>
        <v>0</v>
      </c>
      <c r="CK31" s="10"/>
      <c r="CL31" s="10"/>
      <c r="CM31" s="10">
        <f t="shared" si="32"/>
        <v>0</v>
      </c>
      <c r="CN31" s="10"/>
      <c r="CO31" s="10"/>
      <c r="CP31" s="10">
        <f t="shared" si="33"/>
        <v>0</v>
      </c>
      <c r="CQ31" s="10"/>
      <c r="CR31" s="10"/>
      <c r="CS31" s="3"/>
      <c r="CT31" s="6"/>
      <c r="CU31" s="3"/>
      <c r="CV31" s="24">
        <f t="shared" si="34"/>
        <v>0</v>
      </c>
      <c r="CW31" s="10"/>
      <c r="CX31" s="10"/>
      <c r="CY31" s="10">
        <f t="shared" si="35"/>
        <v>0</v>
      </c>
      <c r="CZ31" s="10"/>
      <c r="DA31" s="10"/>
      <c r="DB31" s="10">
        <f t="shared" si="36"/>
        <v>0</v>
      </c>
      <c r="DC31" s="10"/>
      <c r="DD31" s="10"/>
      <c r="DE31" s="3"/>
      <c r="DF31" s="6"/>
      <c r="DG31" s="3"/>
      <c r="DH31" s="24">
        <f t="shared" si="37"/>
        <v>0</v>
      </c>
      <c r="DI31" s="12"/>
      <c r="DJ31" s="12"/>
      <c r="DK31" s="10">
        <f t="shared" si="38"/>
        <v>0</v>
      </c>
      <c r="DL31" s="10">
        <f>SUM(DO31,DI62,DL62)</f>
        <v>0</v>
      </c>
      <c r="DM31" s="10">
        <f>SUM(DP31,DJ62,DM62)</f>
        <v>0</v>
      </c>
      <c r="DN31" s="10">
        <f t="shared" si="39"/>
        <v>0</v>
      </c>
      <c r="DO31" s="10"/>
      <c r="DP31" s="10"/>
      <c r="DQ31" s="3"/>
      <c r="DR31" s="6"/>
      <c r="DS31" s="3"/>
      <c r="DT31" s="24">
        <f t="shared" si="40"/>
        <v>0</v>
      </c>
      <c r="DU31" s="10"/>
      <c r="DV31" s="10"/>
      <c r="DW31" s="10">
        <f>SUM(DX31:DY31)</f>
        <v>0</v>
      </c>
      <c r="DX31" s="10"/>
      <c r="DY31" s="10"/>
      <c r="DZ31" s="10">
        <f>SUM(EA31:EB31)</f>
        <v>0</v>
      </c>
      <c r="EA31" s="10"/>
      <c r="EB31" s="10"/>
      <c r="EC31" s="3"/>
      <c r="ED31" s="6"/>
      <c r="EE31" s="3"/>
      <c r="EF31" s="24">
        <f>SUM(EG31:EH31)</f>
        <v>0</v>
      </c>
      <c r="EG31" s="10"/>
      <c r="EH31" s="10"/>
      <c r="EI31" s="10">
        <f>SUM(EJ31:EK31)</f>
        <v>0</v>
      </c>
      <c r="EJ31" s="10"/>
      <c r="EK31" s="10"/>
      <c r="EL31" s="10">
        <f>SUM(EM31:EN31)</f>
        <v>0</v>
      </c>
      <c r="EM31" s="10"/>
      <c r="EN31" s="10"/>
      <c r="EO31" s="3"/>
      <c r="EP31" s="6"/>
      <c r="EQ31" s="3"/>
      <c r="ER31" s="24">
        <f>SUM(ES31:ET31)</f>
        <v>0</v>
      </c>
      <c r="ES31" s="12"/>
      <c r="ET31" s="12"/>
      <c r="EU31" s="10">
        <f>SUM(EV31:EW31)</f>
        <v>0</v>
      </c>
      <c r="EV31" s="10">
        <f>SUM(EY31,ES62,EV62,EY62,FE31,FH31,FK31)</f>
        <v>0</v>
      </c>
      <c r="EW31" s="10">
        <f>SUM(EZ31,ET62,EW62,EZ62,FF31,FI31,FL31)</f>
        <v>0</v>
      </c>
      <c r="EX31" s="10">
        <f>SUM(EY31:EZ31)</f>
        <v>0</v>
      </c>
      <c r="EY31" s="10"/>
      <c r="EZ31" s="10"/>
      <c r="FA31" s="3"/>
      <c r="FB31" s="6"/>
      <c r="FC31" s="3"/>
      <c r="FD31" s="24">
        <f>SUM(FE31:FF31)</f>
        <v>0</v>
      </c>
      <c r="FE31" s="10"/>
      <c r="FF31" s="10"/>
      <c r="FG31" s="10">
        <f>SUM(FH31:FI31)</f>
        <v>0</v>
      </c>
      <c r="FH31" s="10"/>
      <c r="FI31" s="10"/>
      <c r="FJ31" s="10">
        <f>SUM(FK31:FL31)</f>
        <v>0</v>
      </c>
      <c r="FK31" s="10"/>
      <c r="FL31" s="10"/>
      <c r="FM31" s="3"/>
      <c r="FN31" s="6"/>
      <c r="FO31" s="3"/>
      <c r="FP31" s="24">
        <f aca="true" t="shared" si="41" ref="FP31:FR32">FS31</f>
        <v>0</v>
      </c>
      <c r="FQ31" s="10">
        <f t="shared" si="41"/>
        <v>0</v>
      </c>
      <c r="FR31" s="10">
        <f t="shared" si="41"/>
        <v>0</v>
      </c>
      <c r="FS31" s="10">
        <f>SUM(FT31:FU31)</f>
        <v>0</v>
      </c>
      <c r="FT31" s="10"/>
      <c r="FU31" s="10"/>
      <c r="FV31" s="10">
        <f>SUM(FW31:FX31)</f>
        <v>0</v>
      </c>
      <c r="FW31" s="10">
        <f>SUM(FQ62,FT62,FW62,GC62,GF62,GI62,GC31,GF31,GI31,GO31,GR31)</f>
        <v>0</v>
      </c>
      <c r="FX31" s="10">
        <f>SUM(FR62,FU62,FX62,GD62,GG62,GJ62,GD31,GG31,GJ31,GP31,GS31)</f>
        <v>0</v>
      </c>
      <c r="FY31" s="3"/>
      <c r="FZ31" s="6"/>
      <c r="GA31" s="3"/>
      <c r="GB31" s="24">
        <f>SUM(GC31:GD31)</f>
        <v>0</v>
      </c>
      <c r="GC31" s="10"/>
      <c r="GD31" s="10"/>
      <c r="GE31" s="10">
        <f>SUM(GF31:GG31)</f>
        <v>0</v>
      </c>
      <c r="GF31" s="10"/>
      <c r="GG31" s="10"/>
      <c r="GH31" s="10">
        <f>SUM(GI31:GJ31)</f>
        <v>0</v>
      </c>
      <c r="GI31" s="10"/>
      <c r="GJ31" s="10"/>
      <c r="GK31" s="3"/>
      <c r="GL31" s="6"/>
      <c r="GM31" s="3"/>
      <c r="GN31" s="24">
        <f>SUM(GO31:GP31)</f>
        <v>0</v>
      </c>
      <c r="GO31" s="10"/>
      <c r="GP31" s="10"/>
      <c r="GQ31" s="10">
        <f>SUM(GR31:GS31)</f>
        <v>0</v>
      </c>
      <c r="GR31" s="10"/>
      <c r="GS31" s="10"/>
      <c r="GT31" s="10">
        <f>SUM(GU31:GV31)</f>
        <v>0</v>
      </c>
      <c r="GU31" s="10">
        <f>SUM(GO62,GR62,GU62,HA31,HD31)</f>
        <v>0</v>
      </c>
      <c r="GV31" s="10">
        <f>SUM(GP62,GS62,GV62,HB31,HE31)</f>
        <v>0</v>
      </c>
      <c r="GW31" s="3"/>
      <c r="GX31" s="6"/>
      <c r="GY31" s="3"/>
      <c r="GZ31" s="24">
        <f>SUM(HA31:HB31)</f>
        <v>0</v>
      </c>
      <c r="HA31" s="10"/>
      <c r="HB31" s="10"/>
      <c r="HC31" s="10">
        <f>SUM(HD31:HE31)</f>
        <v>0</v>
      </c>
      <c r="HD31" s="10"/>
      <c r="HE31" s="10"/>
      <c r="HF31" s="10">
        <f>SUM(HG31:HH31)</f>
        <v>0</v>
      </c>
      <c r="HG31" s="10">
        <f>SUM(HA62,HD62,HG62,HM31,HP31,HS31,HM62,HP62)</f>
        <v>0</v>
      </c>
      <c r="HH31" s="10">
        <f>SUM(HB62,HE62,HH62,HN31,HQ31,HT31,HN62,HQ62)</f>
        <v>0</v>
      </c>
      <c r="HI31" s="3"/>
      <c r="HJ31" s="6"/>
      <c r="HK31" s="3"/>
      <c r="HL31" s="24">
        <f>SUM(HM31:HN31)</f>
        <v>0</v>
      </c>
      <c r="HM31" s="10"/>
      <c r="HN31" s="10"/>
      <c r="HO31" s="10">
        <f>SUM(HP31:HQ31)</f>
        <v>0</v>
      </c>
      <c r="HP31" s="10"/>
      <c r="HQ31" s="10"/>
      <c r="HR31" s="10">
        <f>SUM(HS31:HT31)</f>
        <v>0</v>
      </c>
      <c r="HS31" s="10"/>
      <c r="HT31" s="10"/>
      <c r="HU31" s="3"/>
      <c r="HV31" s="6"/>
      <c r="HW31" s="3"/>
      <c r="HX31" s="24">
        <f>SUM(HY31:HZ31)</f>
        <v>0</v>
      </c>
      <c r="HY31" s="10"/>
      <c r="HZ31" s="10"/>
      <c r="IA31" s="10">
        <f>SUM(IB31:IC31)</f>
        <v>0</v>
      </c>
      <c r="IB31" s="10"/>
      <c r="IC31" s="10"/>
      <c r="ID31" s="10">
        <f>SUM(IE31:IF31)</f>
        <v>0</v>
      </c>
      <c r="IE31" s="10"/>
      <c r="IF31" s="10"/>
    </row>
    <row r="32" spans="1:240" s="4" customFormat="1" ht="12.75" customHeight="1" thickBot="1">
      <c r="A32" s="29" t="s">
        <v>67</v>
      </c>
      <c r="B32" s="29"/>
      <c r="C32" s="29"/>
      <c r="D32" s="25">
        <f>SUM(E32:F32)</f>
        <v>91</v>
      </c>
      <c r="E32" s="11">
        <v>63</v>
      </c>
      <c r="F32" s="11">
        <v>28</v>
      </c>
      <c r="G32" s="11">
        <f t="shared" si="11"/>
        <v>80</v>
      </c>
      <c r="H32" s="11">
        <v>56</v>
      </c>
      <c r="I32" s="11">
        <v>24</v>
      </c>
      <c r="J32" s="11">
        <f t="shared" si="12"/>
        <v>11</v>
      </c>
      <c r="K32" s="11">
        <v>7</v>
      </c>
      <c r="L32" s="11">
        <v>4</v>
      </c>
      <c r="M32" s="29" t="s">
        <v>67</v>
      </c>
      <c r="N32" s="29"/>
      <c r="O32" s="29"/>
      <c r="P32" s="25">
        <f>SUM(Q32:R32)</f>
        <v>3</v>
      </c>
      <c r="Q32" s="11">
        <v>3</v>
      </c>
      <c r="R32" s="11" t="s">
        <v>142</v>
      </c>
      <c r="S32" s="11" t="s">
        <v>142</v>
      </c>
      <c r="T32" s="11" t="s">
        <v>142</v>
      </c>
      <c r="U32" s="11" t="s">
        <v>142</v>
      </c>
      <c r="V32" s="11" t="s">
        <v>142</v>
      </c>
      <c r="W32" s="11" t="s">
        <v>142</v>
      </c>
      <c r="X32" s="11" t="s">
        <v>142</v>
      </c>
      <c r="Y32" s="29" t="s">
        <v>67</v>
      </c>
      <c r="Z32" s="29"/>
      <c r="AA32" s="29"/>
      <c r="AB32" s="25" t="s">
        <v>142</v>
      </c>
      <c r="AC32" s="11" t="s">
        <v>142</v>
      </c>
      <c r="AD32" s="11" t="s">
        <v>142</v>
      </c>
      <c r="AE32" s="11" t="s">
        <v>142</v>
      </c>
      <c r="AF32" s="11" t="s">
        <v>142</v>
      </c>
      <c r="AG32" s="11" t="s">
        <v>142</v>
      </c>
      <c r="AH32" s="11">
        <f>SUM(AI32:AJ32)</f>
        <v>3</v>
      </c>
      <c r="AI32" s="11">
        <v>2</v>
      </c>
      <c r="AJ32" s="11">
        <v>1</v>
      </c>
      <c r="AK32" s="29" t="s">
        <v>67</v>
      </c>
      <c r="AL32" s="29"/>
      <c r="AM32" s="29"/>
      <c r="AN32" s="25" t="s">
        <v>142</v>
      </c>
      <c r="AO32" s="11" t="s">
        <v>142</v>
      </c>
      <c r="AP32" s="11" t="s">
        <v>142</v>
      </c>
      <c r="AQ32" s="11" t="s">
        <v>142</v>
      </c>
      <c r="AR32" s="11" t="s">
        <v>142</v>
      </c>
      <c r="AS32" s="11" t="s">
        <v>142</v>
      </c>
      <c r="AT32" s="11" t="s">
        <v>142</v>
      </c>
      <c r="AU32" s="11" t="s">
        <v>142</v>
      </c>
      <c r="AV32" s="11" t="s">
        <v>142</v>
      </c>
      <c r="AW32" s="29" t="s">
        <v>67</v>
      </c>
      <c r="AX32" s="29"/>
      <c r="AY32" s="29"/>
      <c r="AZ32" s="25" t="s">
        <v>142</v>
      </c>
      <c r="BA32" s="11" t="s">
        <v>142</v>
      </c>
      <c r="BB32" s="11" t="s">
        <v>142</v>
      </c>
      <c r="BC32" s="11">
        <f t="shared" si="23"/>
        <v>0</v>
      </c>
      <c r="BD32" s="11" t="s">
        <v>142</v>
      </c>
      <c r="BE32" s="11" t="s">
        <v>142</v>
      </c>
      <c r="BF32" s="11" t="s">
        <v>142</v>
      </c>
      <c r="BG32" s="11" t="s">
        <v>142</v>
      </c>
      <c r="BH32" s="11" t="s">
        <v>142</v>
      </c>
      <c r="BI32" s="29" t="s">
        <v>67</v>
      </c>
      <c r="BJ32" s="29"/>
      <c r="BK32" s="29"/>
      <c r="BL32" s="25" t="s">
        <v>142</v>
      </c>
      <c r="BM32" s="11" t="s">
        <v>142</v>
      </c>
      <c r="BN32" s="11" t="s">
        <v>142</v>
      </c>
      <c r="BO32" s="11" t="s">
        <v>142</v>
      </c>
      <c r="BP32" s="11" t="s">
        <v>142</v>
      </c>
      <c r="BQ32" s="11" t="s">
        <v>142</v>
      </c>
      <c r="BR32" s="11" t="s">
        <v>142</v>
      </c>
      <c r="BS32" s="11" t="s">
        <v>142</v>
      </c>
      <c r="BT32" s="11" t="s">
        <v>142</v>
      </c>
      <c r="BU32" s="29" t="s">
        <v>67</v>
      </c>
      <c r="BV32" s="29"/>
      <c r="BW32" s="29"/>
      <c r="BX32" s="25">
        <f t="shared" si="28"/>
        <v>0</v>
      </c>
      <c r="BY32" s="11" t="s">
        <v>142</v>
      </c>
      <c r="BZ32" s="11" t="s">
        <v>142</v>
      </c>
      <c r="CA32" s="11" t="s">
        <v>142</v>
      </c>
      <c r="CB32" s="11" t="s">
        <v>142</v>
      </c>
      <c r="CC32" s="11" t="s">
        <v>142</v>
      </c>
      <c r="CD32" s="11" t="s">
        <v>142</v>
      </c>
      <c r="CE32" s="11" t="s">
        <v>142</v>
      </c>
      <c r="CF32" s="11" t="s">
        <v>142</v>
      </c>
      <c r="CG32" s="29" t="s">
        <v>67</v>
      </c>
      <c r="CH32" s="29"/>
      <c r="CI32" s="29"/>
      <c r="CJ32" s="25" t="s">
        <v>142</v>
      </c>
      <c r="CK32" s="11" t="s">
        <v>142</v>
      </c>
      <c r="CL32" s="11" t="s">
        <v>142</v>
      </c>
      <c r="CM32" s="11" t="s">
        <v>142</v>
      </c>
      <c r="CN32" s="11" t="s">
        <v>142</v>
      </c>
      <c r="CO32" s="11" t="s">
        <v>142</v>
      </c>
      <c r="CP32" s="11" t="s">
        <v>142</v>
      </c>
      <c r="CQ32" s="11" t="s">
        <v>142</v>
      </c>
      <c r="CR32" s="11" t="s">
        <v>142</v>
      </c>
      <c r="CS32" s="29" t="s">
        <v>67</v>
      </c>
      <c r="CT32" s="29"/>
      <c r="CU32" s="29"/>
      <c r="CV32" s="25" t="s">
        <v>142</v>
      </c>
      <c r="CW32" s="11" t="s">
        <v>142</v>
      </c>
      <c r="CX32" s="11" t="s">
        <v>142</v>
      </c>
      <c r="CY32" s="11" t="s">
        <v>142</v>
      </c>
      <c r="CZ32" s="11" t="s">
        <v>142</v>
      </c>
      <c r="DA32" s="11" t="s">
        <v>142</v>
      </c>
      <c r="DB32" s="11">
        <f t="shared" si="36"/>
        <v>9</v>
      </c>
      <c r="DC32" s="11">
        <v>6</v>
      </c>
      <c r="DD32" s="11">
        <v>3</v>
      </c>
      <c r="DE32" s="29" t="s">
        <v>67</v>
      </c>
      <c r="DF32" s="29"/>
      <c r="DG32" s="29"/>
      <c r="DH32" s="25" t="s">
        <v>142</v>
      </c>
      <c r="DI32" s="11" t="s">
        <v>142</v>
      </c>
      <c r="DJ32" s="11" t="s">
        <v>142</v>
      </c>
      <c r="DK32" s="11" t="s">
        <v>142</v>
      </c>
      <c r="DL32" s="11" t="s">
        <v>142</v>
      </c>
      <c r="DM32" s="11" t="s">
        <v>142</v>
      </c>
      <c r="DN32" s="11" t="s">
        <v>142</v>
      </c>
      <c r="DO32" s="11" t="s">
        <v>142</v>
      </c>
      <c r="DP32" s="11" t="s">
        <v>142</v>
      </c>
      <c r="DQ32" s="29" t="s">
        <v>67</v>
      </c>
      <c r="DR32" s="29"/>
      <c r="DS32" s="29"/>
      <c r="DT32" s="25" t="s">
        <v>142</v>
      </c>
      <c r="DU32" s="11" t="s">
        <v>142</v>
      </c>
      <c r="DV32" s="11" t="s">
        <v>142</v>
      </c>
      <c r="DW32" s="11" t="s">
        <v>142</v>
      </c>
      <c r="DX32" s="11" t="s">
        <v>142</v>
      </c>
      <c r="DY32" s="11" t="s">
        <v>142</v>
      </c>
      <c r="DZ32" s="11" t="s">
        <v>142</v>
      </c>
      <c r="EA32" s="11" t="s">
        <v>142</v>
      </c>
      <c r="EB32" s="11" t="s">
        <v>142</v>
      </c>
      <c r="EC32" s="29" t="s">
        <v>67</v>
      </c>
      <c r="ED32" s="29"/>
      <c r="EE32" s="29"/>
      <c r="EF32" s="25" t="s">
        <v>142</v>
      </c>
      <c r="EG32" s="11" t="s">
        <v>142</v>
      </c>
      <c r="EH32" s="11" t="s">
        <v>142</v>
      </c>
      <c r="EI32" s="11" t="s">
        <v>142</v>
      </c>
      <c r="EJ32" s="11" t="s">
        <v>142</v>
      </c>
      <c r="EK32" s="11" t="s">
        <v>142</v>
      </c>
      <c r="EL32" s="11" t="s">
        <v>142</v>
      </c>
      <c r="EM32" s="11" t="s">
        <v>142</v>
      </c>
      <c r="EN32" s="11" t="s">
        <v>142</v>
      </c>
      <c r="EO32" s="29" t="s">
        <v>67</v>
      </c>
      <c r="EP32" s="29"/>
      <c r="EQ32" s="29"/>
      <c r="ER32" s="25" t="s">
        <v>142</v>
      </c>
      <c r="ES32" s="11" t="s">
        <v>142</v>
      </c>
      <c r="ET32" s="11" t="s">
        <v>142</v>
      </c>
      <c r="EU32" s="11" t="s">
        <v>142</v>
      </c>
      <c r="EV32" s="11" t="s">
        <v>142</v>
      </c>
      <c r="EW32" s="11" t="s">
        <v>142</v>
      </c>
      <c r="EX32" s="11" t="s">
        <v>142</v>
      </c>
      <c r="EY32" s="11" t="s">
        <v>142</v>
      </c>
      <c r="EZ32" s="11" t="s">
        <v>142</v>
      </c>
      <c r="FA32" s="29" t="s">
        <v>67</v>
      </c>
      <c r="FB32" s="29"/>
      <c r="FC32" s="29"/>
      <c r="FD32" s="25" t="s">
        <v>142</v>
      </c>
      <c r="FE32" s="11" t="s">
        <v>142</v>
      </c>
      <c r="FF32" s="11" t="s">
        <v>142</v>
      </c>
      <c r="FG32" s="11" t="s">
        <v>142</v>
      </c>
      <c r="FH32" s="11" t="s">
        <v>142</v>
      </c>
      <c r="FI32" s="11" t="s">
        <v>142</v>
      </c>
      <c r="FJ32" s="11" t="s">
        <v>142</v>
      </c>
      <c r="FK32" s="11" t="s">
        <v>142</v>
      </c>
      <c r="FL32" s="11" t="s">
        <v>142</v>
      </c>
      <c r="FM32" s="29" t="s">
        <v>67</v>
      </c>
      <c r="FN32" s="29"/>
      <c r="FO32" s="29"/>
      <c r="FP32" s="25" t="str">
        <f t="shared" si="41"/>
        <v>-</v>
      </c>
      <c r="FQ32" s="11" t="str">
        <f t="shared" si="41"/>
        <v>-</v>
      </c>
      <c r="FR32" s="11" t="str">
        <f t="shared" si="41"/>
        <v>-</v>
      </c>
      <c r="FS32" s="11" t="s">
        <v>142</v>
      </c>
      <c r="FT32" s="11" t="s">
        <v>142</v>
      </c>
      <c r="FU32" s="11" t="s">
        <v>142</v>
      </c>
      <c r="FV32" s="11" t="s">
        <v>142</v>
      </c>
      <c r="FW32" s="11" t="s">
        <v>142</v>
      </c>
      <c r="FX32" s="11" t="s">
        <v>142</v>
      </c>
      <c r="FY32" s="29" t="s">
        <v>67</v>
      </c>
      <c r="FZ32" s="29"/>
      <c r="GA32" s="29"/>
      <c r="GB32" s="25" t="s">
        <v>142</v>
      </c>
      <c r="GC32" s="11" t="s">
        <v>142</v>
      </c>
      <c r="GD32" s="11" t="s">
        <v>142</v>
      </c>
      <c r="GE32" s="11" t="s">
        <v>142</v>
      </c>
      <c r="GF32" s="11" t="s">
        <v>142</v>
      </c>
      <c r="GG32" s="11" t="s">
        <v>142</v>
      </c>
      <c r="GH32" s="11" t="s">
        <v>142</v>
      </c>
      <c r="GI32" s="11" t="s">
        <v>142</v>
      </c>
      <c r="GJ32" s="11" t="s">
        <v>142</v>
      </c>
      <c r="GK32" s="29" t="s">
        <v>67</v>
      </c>
      <c r="GL32" s="29"/>
      <c r="GM32" s="29"/>
      <c r="GN32" s="25" t="s">
        <v>142</v>
      </c>
      <c r="GO32" s="11" t="s">
        <v>142</v>
      </c>
      <c r="GP32" s="11" t="s">
        <v>142</v>
      </c>
      <c r="GQ32" s="11" t="s">
        <v>142</v>
      </c>
      <c r="GR32" s="11" t="s">
        <v>142</v>
      </c>
      <c r="GS32" s="11" t="s">
        <v>142</v>
      </c>
      <c r="GT32" s="11" t="s">
        <v>142</v>
      </c>
      <c r="GU32" s="11" t="s">
        <v>142</v>
      </c>
      <c r="GV32" s="11" t="s">
        <v>142</v>
      </c>
      <c r="GW32" s="29" t="s">
        <v>67</v>
      </c>
      <c r="GX32" s="29"/>
      <c r="GY32" s="29"/>
      <c r="GZ32" s="25" t="s">
        <v>142</v>
      </c>
      <c r="HA32" s="11" t="s">
        <v>142</v>
      </c>
      <c r="HB32" s="11" t="s">
        <v>142</v>
      </c>
      <c r="HC32" s="11" t="s">
        <v>142</v>
      </c>
      <c r="HD32" s="11" t="s">
        <v>142</v>
      </c>
      <c r="HE32" s="11" t="s">
        <v>142</v>
      </c>
      <c r="HF32" s="11" t="s">
        <v>142</v>
      </c>
      <c r="HG32" s="11" t="s">
        <v>142</v>
      </c>
      <c r="HH32" s="11" t="s">
        <v>142</v>
      </c>
      <c r="HI32" s="29" t="s">
        <v>67</v>
      </c>
      <c r="HJ32" s="29"/>
      <c r="HK32" s="29"/>
      <c r="HL32" s="25" t="s">
        <v>142</v>
      </c>
      <c r="HM32" s="11" t="s">
        <v>142</v>
      </c>
      <c r="HN32" s="11" t="s">
        <v>142</v>
      </c>
      <c r="HO32" s="11" t="s">
        <v>142</v>
      </c>
      <c r="HP32" s="11" t="s">
        <v>142</v>
      </c>
      <c r="HQ32" s="11" t="s">
        <v>142</v>
      </c>
      <c r="HR32" s="11" t="s">
        <v>142</v>
      </c>
      <c r="HS32" s="11" t="s">
        <v>142</v>
      </c>
      <c r="HT32" s="11" t="s">
        <v>142</v>
      </c>
      <c r="HU32" s="29" t="s">
        <v>67</v>
      </c>
      <c r="HV32" s="29"/>
      <c r="HW32" s="29"/>
      <c r="HX32" s="25" t="s">
        <v>142</v>
      </c>
      <c r="HY32" s="11" t="s">
        <v>142</v>
      </c>
      <c r="HZ32" s="11" t="s">
        <v>142</v>
      </c>
      <c r="IA32" s="11" t="s">
        <v>142</v>
      </c>
      <c r="IB32" s="11" t="s">
        <v>142</v>
      </c>
      <c r="IC32" s="11" t="s">
        <v>142</v>
      </c>
      <c r="ID32" s="11" t="s">
        <v>142</v>
      </c>
      <c r="IE32" s="11" t="s">
        <v>142</v>
      </c>
      <c r="IF32" s="11" t="s">
        <v>142</v>
      </c>
    </row>
    <row r="33" spans="1:240" s="4" customFormat="1" ht="14.25" customHeight="1">
      <c r="A33" s="9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9"/>
      <c r="N33" s="9"/>
      <c r="O33" s="9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  <c r="AA33" s="9"/>
      <c r="AB33" s="8"/>
      <c r="AC33" s="8"/>
      <c r="AD33" s="8"/>
      <c r="AE33" s="8"/>
      <c r="AF33" s="8"/>
      <c r="AG33" s="8"/>
      <c r="AH33" s="8"/>
      <c r="AI33" s="8"/>
      <c r="AJ33" s="8"/>
      <c r="AK33" s="9"/>
      <c r="AL33" s="9"/>
      <c r="AM33" s="9"/>
      <c r="AN33" s="8"/>
      <c r="AO33" s="8"/>
      <c r="AP33" s="8"/>
      <c r="AQ33" s="8"/>
      <c r="AR33" s="8"/>
      <c r="AS33" s="8"/>
      <c r="AT33" s="8"/>
      <c r="AU33" s="8"/>
      <c r="AV33" s="8"/>
      <c r="AW33" s="9"/>
      <c r="AX33" s="9"/>
      <c r="AY33" s="9"/>
      <c r="AZ33" s="8"/>
      <c r="BA33" s="8"/>
      <c r="BB33" s="8"/>
      <c r="BC33" s="8"/>
      <c r="BD33" s="8"/>
      <c r="BE33" s="8"/>
      <c r="BF33" s="8"/>
      <c r="BG33" s="8"/>
      <c r="BH33" s="8"/>
      <c r="BI33" s="9"/>
      <c r="BJ33" s="9"/>
      <c r="BK33" s="9"/>
      <c r="BL33" s="8"/>
      <c r="BM33" s="8"/>
      <c r="BN33" s="8"/>
      <c r="BO33" s="8"/>
      <c r="BP33" s="8"/>
      <c r="BQ33" s="8"/>
      <c r="BR33" s="8"/>
      <c r="BS33" s="8"/>
      <c r="BT33" s="8"/>
      <c r="BU33" s="9"/>
      <c r="BV33" s="9"/>
      <c r="BW33" s="9"/>
      <c r="BX33" s="8"/>
      <c r="BY33" s="8"/>
      <c r="BZ33" s="8"/>
      <c r="CA33" s="8"/>
      <c r="CB33" s="8"/>
      <c r="CC33" s="8"/>
      <c r="CD33" s="8"/>
      <c r="CE33" s="8"/>
      <c r="CF33" s="8"/>
      <c r="CG33" s="9"/>
      <c r="CH33" s="9"/>
      <c r="CI33" s="9"/>
      <c r="CJ33" s="8"/>
      <c r="CK33" s="8"/>
      <c r="CL33" s="8"/>
      <c r="CM33" s="8"/>
      <c r="CN33" s="8"/>
      <c r="CO33" s="8"/>
      <c r="CP33" s="8"/>
      <c r="CQ33" s="8"/>
      <c r="CR33" s="8"/>
      <c r="CS33" s="9"/>
      <c r="CT33" s="9"/>
      <c r="CU33" s="9"/>
      <c r="CV33" s="8"/>
      <c r="CW33" s="8"/>
      <c r="CX33" s="8"/>
      <c r="CY33" s="8"/>
      <c r="CZ33" s="8"/>
      <c r="DA33" s="8"/>
      <c r="DB33" s="8"/>
      <c r="DC33" s="8"/>
      <c r="DD33" s="8"/>
      <c r="DE33" s="9"/>
      <c r="DF33" s="9"/>
      <c r="DG33" s="9"/>
      <c r="DH33" s="8"/>
      <c r="DI33" s="8"/>
      <c r="DJ33" s="8"/>
      <c r="DK33" s="8"/>
      <c r="DL33" s="8"/>
      <c r="DM33" s="8"/>
      <c r="DN33" s="8"/>
      <c r="DO33" s="8"/>
      <c r="DP33" s="8"/>
      <c r="DQ33" s="9"/>
      <c r="DR33" s="9"/>
      <c r="DS33" s="9"/>
      <c r="DT33" s="8"/>
      <c r="DU33" s="8"/>
      <c r="DV33" s="8"/>
      <c r="DW33" s="8"/>
      <c r="DX33" s="8"/>
      <c r="DY33" s="8"/>
      <c r="DZ33" s="8"/>
      <c r="EA33" s="8"/>
      <c r="EB33" s="8"/>
      <c r="EC33" s="9"/>
      <c r="ED33" s="9"/>
      <c r="EE33" s="9"/>
      <c r="EF33" s="8"/>
      <c r="EG33" s="8"/>
      <c r="EH33" s="8"/>
      <c r="EI33" s="8"/>
      <c r="EJ33" s="8"/>
      <c r="EK33" s="8"/>
      <c r="EL33" s="8"/>
      <c r="EM33" s="8"/>
      <c r="EN33" s="8"/>
      <c r="EO33" s="9"/>
      <c r="EP33" s="9"/>
      <c r="EQ33" s="9"/>
      <c r="ER33" s="8"/>
      <c r="ES33" s="8"/>
      <c r="ET33" s="8"/>
      <c r="EU33" s="8"/>
      <c r="EV33" s="8"/>
      <c r="EW33" s="8"/>
      <c r="EX33" s="8"/>
      <c r="EY33" s="8"/>
      <c r="EZ33" s="8"/>
      <c r="FA33" s="9"/>
      <c r="FB33" s="9"/>
      <c r="FC33" s="9"/>
      <c r="FD33" s="8"/>
      <c r="FE33" s="8"/>
      <c r="FF33" s="8"/>
      <c r="FG33" s="8"/>
      <c r="FH33" s="8"/>
      <c r="FI33" s="8"/>
      <c r="FJ33" s="8"/>
      <c r="FK33" s="8"/>
      <c r="FL33" s="8"/>
      <c r="FM33" s="9"/>
      <c r="FN33" s="9"/>
      <c r="FO33" s="9"/>
      <c r="FP33" s="8"/>
      <c r="FQ33" s="8"/>
      <c r="FR33" s="8"/>
      <c r="FS33" s="8"/>
      <c r="FT33" s="8"/>
      <c r="FU33" s="8"/>
      <c r="FV33" s="8"/>
      <c r="FW33" s="8"/>
      <c r="FX33" s="8"/>
      <c r="FY33" s="9"/>
      <c r="FZ33" s="9"/>
      <c r="GA33" s="9"/>
      <c r="GB33" s="8"/>
      <c r="GC33" s="8"/>
      <c r="GD33" s="8"/>
      <c r="GE33" s="8"/>
      <c r="GF33" s="8"/>
      <c r="GG33" s="8"/>
      <c r="GH33" s="8"/>
      <c r="GI33" s="8"/>
      <c r="GJ33" s="8"/>
      <c r="GK33" s="9"/>
      <c r="GL33" s="9"/>
      <c r="GM33" s="9"/>
      <c r="GN33" s="8"/>
      <c r="GO33" s="8"/>
      <c r="GP33" s="8"/>
      <c r="GQ33" s="8"/>
      <c r="GR33" s="8"/>
      <c r="GS33" s="8"/>
      <c r="GT33" s="8"/>
      <c r="GU33" s="8"/>
      <c r="GV33" s="8"/>
      <c r="GW33" s="9"/>
      <c r="GX33" s="9"/>
      <c r="GY33" s="9"/>
      <c r="GZ33" s="8"/>
      <c r="HA33" s="8"/>
      <c r="HB33" s="8"/>
      <c r="HC33" s="8"/>
      <c r="HD33" s="8"/>
      <c r="HE33" s="8"/>
      <c r="HF33" s="8"/>
      <c r="HG33" s="8"/>
      <c r="HH33" s="8"/>
      <c r="HI33" s="9"/>
      <c r="HJ33" s="9"/>
      <c r="HK33" s="9"/>
      <c r="HL33" s="8"/>
      <c r="HM33" s="8"/>
      <c r="HN33" s="8"/>
      <c r="HO33" s="8"/>
      <c r="HP33" s="8"/>
      <c r="HQ33" s="8"/>
      <c r="HR33" s="8"/>
      <c r="HS33" s="8"/>
      <c r="HT33" s="8"/>
      <c r="HU33" s="9"/>
      <c r="HV33" s="9"/>
      <c r="HW33" s="9"/>
      <c r="HX33" s="8"/>
      <c r="HY33" s="8"/>
      <c r="HZ33" s="8"/>
      <c r="IA33" s="8"/>
      <c r="IB33" s="8"/>
      <c r="IC33" s="8"/>
      <c r="ID33" s="8"/>
      <c r="IE33" s="8"/>
      <c r="IF33" s="8"/>
    </row>
    <row r="34" s="4" customFormat="1" ht="14.25" customHeight="1" thickBot="1"/>
    <row r="35" spans="1:240" s="3" customFormat="1" ht="15" customHeight="1" thickTop="1">
      <c r="A35" s="32" t="s">
        <v>150</v>
      </c>
      <c r="B35" s="32"/>
      <c r="C35" s="33"/>
      <c r="D35" s="36" t="s">
        <v>68</v>
      </c>
      <c r="E35" s="37"/>
      <c r="F35" s="37"/>
      <c r="G35" s="36" t="s">
        <v>69</v>
      </c>
      <c r="H35" s="37"/>
      <c r="I35" s="37"/>
      <c r="J35" s="36" t="s">
        <v>70</v>
      </c>
      <c r="K35" s="37"/>
      <c r="L35" s="37"/>
      <c r="M35" s="32" t="s">
        <v>149</v>
      </c>
      <c r="N35" s="32"/>
      <c r="O35" s="33"/>
      <c r="P35" s="36" t="s">
        <v>71</v>
      </c>
      <c r="Q35" s="37"/>
      <c r="R35" s="37"/>
      <c r="S35" s="36" t="s">
        <v>72</v>
      </c>
      <c r="T35" s="37"/>
      <c r="U35" s="37"/>
      <c r="V35" s="36" t="s">
        <v>73</v>
      </c>
      <c r="W35" s="37"/>
      <c r="X35" s="37"/>
      <c r="Y35" s="32" t="s">
        <v>149</v>
      </c>
      <c r="Z35" s="32"/>
      <c r="AA35" s="33"/>
      <c r="AB35" s="36" t="s">
        <v>74</v>
      </c>
      <c r="AC35" s="37"/>
      <c r="AD35" s="37"/>
      <c r="AE35" s="36" t="s">
        <v>75</v>
      </c>
      <c r="AF35" s="37"/>
      <c r="AG35" s="37"/>
      <c r="AH35" s="34" t="s">
        <v>76</v>
      </c>
      <c r="AI35" s="35"/>
      <c r="AJ35" s="35"/>
      <c r="AK35" s="32" t="s">
        <v>149</v>
      </c>
      <c r="AL35" s="32"/>
      <c r="AM35" s="33"/>
      <c r="AN35" s="36" t="s">
        <v>77</v>
      </c>
      <c r="AO35" s="37"/>
      <c r="AP35" s="37"/>
      <c r="AQ35" s="34" t="s">
        <v>78</v>
      </c>
      <c r="AR35" s="35"/>
      <c r="AS35" s="35"/>
      <c r="AT35" s="36" t="s">
        <v>79</v>
      </c>
      <c r="AU35" s="37"/>
      <c r="AV35" s="37"/>
      <c r="AW35" s="32" t="s">
        <v>149</v>
      </c>
      <c r="AX35" s="32"/>
      <c r="AY35" s="33"/>
      <c r="AZ35" s="36" t="s">
        <v>80</v>
      </c>
      <c r="BA35" s="37"/>
      <c r="BB35" s="37"/>
      <c r="BC35" s="36" t="s">
        <v>81</v>
      </c>
      <c r="BD35" s="37"/>
      <c r="BE35" s="37"/>
      <c r="BF35" s="34" t="s">
        <v>82</v>
      </c>
      <c r="BG35" s="35"/>
      <c r="BH35" s="35"/>
      <c r="BI35" s="32" t="s">
        <v>149</v>
      </c>
      <c r="BJ35" s="32"/>
      <c r="BK35" s="33"/>
      <c r="BL35" s="36" t="s">
        <v>83</v>
      </c>
      <c r="BM35" s="37"/>
      <c r="BN35" s="37"/>
      <c r="BO35" s="36" t="s">
        <v>84</v>
      </c>
      <c r="BP35" s="37"/>
      <c r="BQ35" s="37"/>
      <c r="BR35" s="36" t="s">
        <v>85</v>
      </c>
      <c r="BS35" s="37"/>
      <c r="BT35" s="37"/>
      <c r="BU35" s="32" t="s">
        <v>149</v>
      </c>
      <c r="BV35" s="32"/>
      <c r="BW35" s="33"/>
      <c r="BX35" s="36" t="s">
        <v>86</v>
      </c>
      <c r="BY35" s="37"/>
      <c r="BZ35" s="37"/>
      <c r="CA35" s="36" t="s">
        <v>87</v>
      </c>
      <c r="CB35" s="37"/>
      <c r="CC35" s="37"/>
      <c r="CD35" s="36" t="s">
        <v>88</v>
      </c>
      <c r="CE35" s="37"/>
      <c r="CF35" s="37"/>
      <c r="CG35" s="32" t="s">
        <v>149</v>
      </c>
      <c r="CH35" s="32"/>
      <c r="CI35" s="33"/>
      <c r="CJ35" s="36" t="s">
        <v>89</v>
      </c>
      <c r="CK35" s="37"/>
      <c r="CL35" s="37"/>
      <c r="CM35" s="36" t="s">
        <v>110</v>
      </c>
      <c r="CN35" s="37"/>
      <c r="CO35" s="38"/>
      <c r="CP35" s="34" t="s">
        <v>111</v>
      </c>
      <c r="CQ35" s="35"/>
      <c r="CR35" s="35"/>
      <c r="CS35" s="32" t="s">
        <v>149</v>
      </c>
      <c r="CT35" s="32"/>
      <c r="CU35" s="33"/>
      <c r="CV35" s="36" t="s">
        <v>115</v>
      </c>
      <c r="CW35" s="37"/>
      <c r="CX35" s="37"/>
      <c r="CY35" s="36" t="s">
        <v>116</v>
      </c>
      <c r="CZ35" s="37"/>
      <c r="DA35" s="37"/>
      <c r="DB35" s="36" t="s">
        <v>117</v>
      </c>
      <c r="DC35" s="37"/>
      <c r="DD35" s="37"/>
      <c r="DE35" s="32" t="s">
        <v>149</v>
      </c>
      <c r="DF35" s="32"/>
      <c r="DG35" s="33"/>
      <c r="DH35" s="36" t="s">
        <v>121</v>
      </c>
      <c r="DI35" s="37"/>
      <c r="DJ35" s="37"/>
      <c r="DK35" s="36" t="s">
        <v>122</v>
      </c>
      <c r="DL35" s="37"/>
      <c r="DM35" s="37"/>
      <c r="DN35" s="34" t="s">
        <v>123</v>
      </c>
      <c r="DO35" s="35"/>
      <c r="DP35" s="35"/>
      <c r="DQ35" s="32" t="s">
        <v>149</v>
      </c>
      <c r="DR35" s="32"/>
      <c r="DS35" s="33"/>
      <c r="DT35" s="36" t="s">
        <v>144</v>
      </c>
      <c r="DU35" s="37"/>
      <c r="DV35" s="37"/>
      <c r="DW35" s="36" t="s">
        <v>127</v>
      </c>
      <c r="DX35" s="37"/>
      <c r="DY35" s="37"/>
      <c r="DZ35" s="34" t="s">
        <v>128</v>
      </c>
      <c r="EA35" s="35"/>
      <c r="EB35" s="35"/>
      <c r="EC35" s="32" t="s">
        <v>149</v>
      </c>
      <c r="ED35" s="32"/>
      <c r="EE35" s="33"/>
      <c r="EF35" s="36" t="s">
        <v>130</v>
      </c>
      <c r="EG35" s="37"/>
      <c r="EH35" s="37"/>
      <c r="EI35" s="36" t="s">
        <v>90</v>
      </c>
      <c r="EJ35" s="37"/>
      <c r="EK35" s="37"/>
      <c r="EL35" s="36" t="s">
        <v>107</v>
      </c>
      <c r="EM35" s="37"/>
      <c r="EN35" s="37"/>
      <c r="EO35" s="32" t="s">
        <v>149</v>
      </c>
      <c r="EP35" s="32"/>
      <c r="EQ35" s="33"/>
      <c r="ER35" s="36" t="s">
        <v>132</v>
      </c>
      <c r="ES35" s="37"/>
      <c r="ET35" s="37"/>
      <c r="EU35" s="36" t="s">
        <v>91</v>
      </c>
      <c r="EV35" s="37"/>
      <c r="EW35" s="37"/>
      <c r="EX35" s="36" t="s">
        <v>92</v>
      </c>
      <c r="EY35" s="37"/>
      <c r="EZ35" s="37"/>
      <c r="FA35" s="32" t="s">
        <v>149</v>
      </c>
      <c r="FB35" s="32"/>
      <c r="FC35" s="33"/>
      <c r="FD35" s="34" t="s">
        <v>134</v>
      </c>
      <c r="FE35" s="35"/>
      <c r="FF35" s="35"/>
      <c r="FG35" s="36" t="s">
        <v>93</v>
      </c>
      <c r="FH35" s="37"/>
      <c r="FI35" s="37"/>
      <c r="FJ35" s="36" t="s">
        <v>94</v>
      </c>
      <c r="FK35" s="37"/>
      <c r="FL35" s="37"/>
      <c r="FM35" s="32" t="s">
        <v>149</v>
      </c>
      <c r="FN35" s="32"/>
      <c r="FO35" s="33"/>
      <c r="FP35" s="36" t="s">
        <v>136</v>
      </c>
      <c r="FQ35" s="37"/>
      <c r="FR35" s="37"/>
      <c r="FS35" s="36" t="s">
        <v>95</v>
      </c>
      <c r="FT35" s="37"/>
      <c r="FU35" s="37"/>
      <c r="FV35" s="36" t="s">
        <v>96</v>
      </c>
      <c r="FW35" s="37"/>
      <c r="FX35" s="37"/>
      <c r="FY35" s="32" t="s">
        <v>149</v>
      </c>
      <c r="FZ35" s="32"/>
      <c r="GA35" s="33"/>
      <c r="GB35" s="36" t="s">
        <v>32</v>
      </c>
      <c r="GC35" s="37"/>
      <c r="GD35" s="37"/>
      <c r="GE35" s="36" t="s">
        <v>97</v>
      </c>
      <c r="GF35" s="37"/>
      <c r="GG35" s="37"/>
      <c r="GH35" s="36" t="s">
        <v>98</v>
      </c>
      <c r="GI35" s="37"/>
      <c r="GJ35" s="37"/>
      <c r="GK35" s="32" t="s">
        <v>149</v>
      </c>
      <c r="GL35" s="32"/>
      <c r="GM35" s="33"/>
      <c r="GN35" s="36" t="s">
        <v>35</v>
      </c>
      <c r="GO35" s="37"/>
      <c r="GP35" s="37"/>
      <c r="GQ35" s="36" t="s">
        <v>99</v>
      </c>
      <c r="GR35" s="37"/>
      <c r="GS35" s="37"/>
      <c r="GT35" s="36" t="s">
        <v>100</v>
      </c>
      <c r="GU35" s="37"/>
      <c r="GV35" s="37"/>
      <c r="GW35" s="32" t="s">
        <v>149</v>
      </c>
      <c r="GX35" s="32"/>
      <c r="GY35" s="33"/>
      <c r="GZ35" s="36" t="s">
        <v>38</v>
      </c>
      <c r="HA35" s="37"/>
      <c r="HB35" s="37"/>
      <c r="HC35" s="36" t="s">
        <v>101</v>
      </c>
      <c r="HD35" s="37"/>
      <c r="HE35" s="37"/>
      <c r="HF35" s="36" t="s">
        <v>102</v>
      </c>
      <c r="HG35" s="37"/>
      <c r="HH35" s="37"/>
      <c r="HI35" s="32" t="s">
        <v>149</v>
      </c>
      <c r="HJ35" s="32"/>
      <c r="HK35" s="33"/>
      <c r="HL35" s="36" t="s">
        <v>41</v>
      </c>
      <c r="HM35" s="37"/>
      <c r="HN35" s="37"/>
      <c r="HO35" s="36" t="s">
        <v>103</v>
      </c>
      <c r="HP35" s="37"/>
      <c r="HQ35" s="37"/>
      <c r="HR35" s="34" t="s">
        <v>104</v>
      </c>
      <c r="HS35" s="35"/>
      <c r="HT35" s="35"/>
      <c r="HU35" s="32" t="s">
        <v>149</v>
      </c>
      <c r="HV35" s="32"/>
      <c r="HW35" s="33"/>
      <c r="HX35" s="36" t="s">
        <v>44</v>
      </c>
      <c r="HY35" s="37"/>
      <c r="HZ35" s="37"/>
      <c r="IA35" s="36" t="s">
        <v>105</v>
      </c>
      <c r="IB35" s="37"/>
      <c r="IC35" s="37"/>
      <c r="ID35" s="36" t="s">
        <v>106</v>
      </c>
      <c r="IE35" s="37"/>
      <c r="IF35" s="38"/>
    </row>
    <row r="36" spans="1:240" s="3" customFormat="1" ht="15" customHeight="1">
      <c r="A36" s="39"/>
      <c r="B36" s="39"/>
      <c r="C36" s="40"/>
      <c r="D36" s="41" t="s">
        <v>45</v>
      </c>
      <c r="E36" s="42" t="s">
        <v>46</v>
      </c>
      <c r="F36" s="42" t="s">
        <v>47</v>
      </c>
      <c r="G36" s="43" t="s">
        <v>45</v>
      </c>
      <c r="H36" s="42" t="s">
        <v>46</v>
      </c>
      <c r="I36" s="42" t="s">
        <v>47</v>
      </c>
      <c r="J36" s="43" t="s">
        <v>45</v>
      </c>
      <c r="K36" s="42" t="s">
        <v>46</v>
      </c>
      <c r="L36" s="42" t="s">
        <v>47</v>
      </c>
      <c r="M36" s="39"/>
      <c r="N36" s="39"/>
      <c r="O36" s="40"/>
      <c r="P36" s="41" t="s">
        <v>45</v>
      </c>
      <c r="Q36" s="42" t="s">
        <v>46</v>
      </c>
      <c r="R36" s="42" t="s">
        <v>47</v>
      </c>
      <c r="S36" s="41" t="s">
        <v>45</v>
      </c>
      <c r="T36" s="42" t="s">
        <v>46</v>
      </c>
      <c r="U36" s="42" t="s">
        <v>47</v>
      </c>
      <c r="V36" s="41" t="s">
        <v>45</v>
      </c>
      <c r="W36" s="42" t="s">
        <v>46</v>
      </c>
      <c r="X36" s="42" t="s">
        <v>47</v>
      </c>
      <c r="Y36" s="39"/>
      <c r="Z36" s="39"/>
      <c r="AA36" s="40"/>
      <c r="AB36" s="41" t="s">
        <v>45</v>
      </c>
      <c r="AC36" s="42" t="s">
        <v>46</v>
      </c>
      <c r="AD36" s="42" t="s">
        <v>47</v>
      </c>
      <c r="AE36" s="41" t="s">
        <v>45</v>
      </c>
      <c r="AF36" s="42" t="s">
        <v>46</v>
      </c>
      <c r="AG36" s="42" t="s">
        <v>47</v>
      </c>
      <c r="AH36" s="41" t="s">
        <v>45</v>
      </c>
      <c r="AI36" s="42" t="s">
        <v>46</v>
      </c>
      <c r="AJ36" s="42" t="s">
        <v>47</v>
      </c>
      <c r="AK36" s="39"/>
      <c r="AL36" s="39"/>
      <c r="AM36" s="40"/>
      <c r="AN36" s="41" t="s">
        <v>45</v>
      </c>
      <c r="AO36" s="42" t="s">
        <v>46</v>
      </c>
      <c r="AP36" s="42" t="s">
        <v>47</v>
      </c>
      <c r="AQ36" s="41" t="s">
        <v>45</v>
      </c>
      <c r="AR36" s="42" t="s">
        <v>46</v>
      </c>
      <c r="AS36" s="42" t="s">
        <v>47</v>
      </c>
      <c r="AT36" s="41" t="s">
        <v>45</v>
      </c>
      <c r="AU36" s="42" t="s">
        <v>46</v>
      </c>
      <c r="AV36" s="42" t="s">
        <v>47</v>
      </c>
      <c r="AW36" s="39"/>
      <c r="AX36" s="39"/>
      <c r="AY36" s="40"/>
      <c r="AZ36" s="41" t="s">
        <v>45</v>
      </c>
      <c r="BA36" s="42" t="s">
        <v>46</v>
      </c>
      <c r="BB36" s="42" t="s">
        <v>47</v>
      </c>
      <c r="BC36" s="41" t="s">
        <v>45</v>
      </c>
      <c r="BD36" s="42" t="s">
        <v>46</v>
      </c>
      <c r="BE36" s="42" t="s">
        <v>47</v>
      </c>
      <c r="BF36" s="41" t="s">
        <v>45</v>
      </c>
      <c r="BG36" s="42" t="s">
        <v>46</v>
      </c>
      <c r="BH36" s="42" t="s">
        <v>47</v>
      </c>
      <c r="BI36" s="39"/>
      <c r="BJ36" s="39"/>
      <c r="BK36" s="40"/>
      <c r="BL36" s="41" t="s">
        <v>45</v>
      </c>
      <c r="BM36" s="42" t="s">
        <v>46</v>
      </c>
      <c r="BN36" s="42" t="s">
        <v>47</v>
      </c>
      <c r="BO36" s="41" t="s">
        <v>45</v>
      </c>
      <c r="BP36" s="42" t="s">
        <v>46</v>
      </c>
      <c r="BQ36" s="42" t="s">
        <v>47</v>
      </c>
      <c r="BR36" s="41" t="s">
        <v>45</v>
      </c>
      <c r="BS36" s="42" t="s">
        <v>46</v>
      </c>
      <c r="BT36" s="42" t="s">
        <v>47</v>
      </c>
      <c r="BU36" s="39"/>
      <c r="BV36" s="39"/>
      <c r="BW36" s="40"/>
      <c r="BX36" s="41" t="s">
        <v>45</v>
      </c>
      <c r="BY36" s="42" t="s">
        <v>46</v>
      </c>
      <c r="BZ36" s="42" t="s">
        <v>47</v>
      </c>
      <c r="CA36" s="41" t="s">
        <v>45</v>
      </c>
      <c r="CB36" s="42" t="s">
        <v>46</v>
      </c>
      <c r="CC36" s="42" t="s">
        <v>47</v>
      </c>
      <c r="CD36" s="41" t="s">
        <v>45</v>
      </c>
      <c r="CE36" s="42" t="s">
        <v>46</v>
      </c>
      <c r="CF36" s="42" t="s">
        <v>47</v>
      </c>
      <c r="CG36" s="39"/>
      <c r="CH36" s="39"/>
      <c r="CI36" s="40"/>
      <c r="CJ36" s="41" t="s">
        <v>45</v>
      </c>
      <c r="CK36" s="42" t="s">
        <v>46</v>
      </c>
      <c r="CL36" s="42" t="s">
        <v>47</v>
      </c>
      <c r="CM36" s="41" t="s">
        <v>45</v>
      </c>
      <c r="CN36" s="42" t="s">
        <v>46</v>
      </c>
      <c r="CO36" s="42" t="s">
        <v>47</v>
      </c>
      <c r="CP36" s="41" t="s">
        <v>45</v>
      </c>
      <c r="CQ36" s="42" t="s">
        <v>46</v>
      </c>
      <c r="CR36" s="42" t="s">
        <v>47</v>
      </c>
      <c r="CS36" s="39"/>
      <c r="CT36" s="39"/>
      <c r="CU36" s="40"/>
      <c r="CV36" s="41" t="s">
        <v>45</v>
      </c>
      <c r="CW36" s="42" t="s">
        <v>46</v>
      </c>
      <c r="CX36" s="42" t="s">
        <v>47</v>
      </c>
      <c r="CY36" s="41" t="s">
        <v>45</v>
      </c>
      <c r="CZ36" s="42" t="s">
        <v>46</v>
      </c>
      <c r="DA36" s="42" t="s">
        <v>47</v>
      </c>
      <c r="DB36" s="41" t="s">
        <v>45</v>
      </c>
      <c r="DC36" s="42" t="s">
        <v>46</v>
      </c>
      <c r="DD36" s="42" t="s">
        <v>47</v>
      </c>
      <c r="DE36" s="39"/>
      <c r="DF36" s="39"/>
      <c r="DG36" s="40"/>
      <c r="DH36" s="41" t="s">
        <v>45</v>
      </c>
      <c r="DI36" s="42" t="s">
        <v>46</v>
      </c>
      <c r="DJ36" s="42" t="s">
        <v>47</v>
      </c>
      <c r="DK36" s="41" t="s">
        <v>45</v>
      </c>
      <c r="DL36" s="42" t="s">
        <v>46</v>
      </c>
      <c r="DM36" s="42" t="s">
        <v>47</v>
      </c>
      <c r="DN36" s="41" t="s">
        <v>45</v>
      </c>
      <c r="DO36" s="42" t="s">
        <v>46</v>
      </c>
      <c r="DP36" s="42" t="s">
        <v>47</v>
      </c>
      <c r="DQ36" s="39"/>
      <c r="DR36" s="39"/>
      <c r="DS36" s="40"/>
      <c r="DT36" s="41" t="s">
        <v>45</v>
      </c>
      <c r="DU36" s="42" t="s">
        <v>46</v>
      </c>
      <c r="DV36" s="42" t="s">
        <v>47</v>
      </c>
      <c r="DW36" s="41" t="s">
        <v>45</v>
      </c>
      <c r="DX36" s="42" t="s">
        <v>46</v>
      </c>
      <c r="DY36" s="42" t="s">
        <v>47</v>
      </c>
      <c r="DZ36" s="41" t="s">
        <v>45</v>
      </c>
      <c r="EA36" s="42" t="s">
        <v>46</v>
      </c>
      <c r="EB36" s="42" t="s">
        <v>47</v>
      </c>
      <c r="EC36" s="39"/>
      <c r="ED36" s="39"/>
      <c r="EE36" s="40"/>
      <c r="EF36" s="41" t="s">
        <v>45</v>
      </c>
      <c r="EG36" s="42" t="s">
        <v>46</v>
      </c>
      <c r="EH36" s="42" t="s">
        <v>47</v>
      </c>
      <c r="EI36" s="41" t="s">
        <v>45</v>
      </c>
      <c r="EJ36" s="42" t="s">
        <v>46</v>
      </c>
      <c r="EK36" s="42" t="s">
        <v>47</v>
      </c>
      <c r="EL36" s="41" t="s">
        <v>45</v>
      </c>
      <c r="EM36" s="42" t="s">
        <v>46</v>
      </c>
      <c r="EN36" s="42" t="s">
        <v>47</v>
      </c>
      <c r="EO36" s="39"/>
      <c r="EP36" s="39"/>
      <c r="EQ36" s="40"/>
      <c r="ER36" s="41" t="s">
        <v>45</v>
      </c>
      <c r="ES36" s="42" t="s">
        <v>46</v>
      </c>
      <c r="ET36" s="42" t="s">
        <v>47</v>
      </c>
      <c r="EU36" s="41" t="s">
        <v>45</v>
      </c>
      <c r="EV36" s="42" t="s">
        <v>46</v>
      </c>
      <c r="EW36" s="42" t="s">
        <v>47</v>
      </c>
      <c r="EX36" s="41" t="s">
        <v>45</v>
      </c>
      <c r="EY36" s="42" t="s">
        <v>46</v>
      </c>
      <c r="EZ36" s="42" t="s">
        <v>47</v>
      </c>
      <c r="FA36" s="39"/>
      <c r="FB36" s="39"/>
      <c r="FC36" s="40"/>
      <c r="FD36" s="41" t="s">
        <v>45</v>
      </c>
      <c r="FE36" s="42" t="s">
        <v>46</v>
      </c>
      <c r="FF36" s="42" t="s">
        <v>47</v>
      </c>
      <c r="FG36" s="41" t="s">
        <v>45</v>
      </c>
      <c r="FH36" s="42" t="s">
        <v>46</v>
      </c>
      <c r="FI36" s="42" t="s">
        <v>47</v>
      </c>
      <c r="FJ36" s="41" t="s">
        <v>45</v>
      </c>
      <c r="FK36" s="42" t="s">
        <v>46</v>
      </c>
      <c r="FL36" s="42" t="s">
        <v>47</v>
      </c>
      <c r="FM36" s="39"/>
      <c r="FN36" s="39"/>
      <c r="FO36" s="40"/>
      <c r="FP36" s="41" t="s">
        <v>45</v>
      </c>
      <c r="FQ36" s="42" t="s">
        <v>46</v>
      </c>
      <c r="FR36" s="42" t="s">
        <v>47</v>
      </c>
      <c r="FS36" s="41" t="s">
        <v>45</v>
      </c>
      <c r="FT36" s="42" t="s">
        <v>46</v>
      </c>
      <c r="FU36" s="42" t="s">
        <v>47</v>
      </c>
      <c r="FV36" s="41" t="s">
        <v>45</v>
      </c>
      <c r="FW36" s="42" t="s">
        <v>46</v>
      </c>
      <c r="FX36" s="42" t="s">
        <v>47</v>
      </c>
      <c r="FY36" s="39"/>
      <c r="FZ36" s="39"/>
      <c r="GA36" s="40"/>
      <c r="GB36" s="41" t="s">
        <v>45</v>
      </c>
      <c r="GC36" s="42" t="s">
        <v>46</v>
      </c>
      <c r="GD36" s="42" t="s">
        <v>47</v>
      </c>
      <c r="GE36" s="41" t="s">
        <v>45</v>
      </c>
      <c r="GF36" s="42" t="s">
        <v>46</v>
      </c>
      <c r="GG36" s="42" t="s">
        <v>47</v>
      </c>
      <c r="GH36" s="41" t="s">
        <v>45</v>
      </c>
      <c r="GI36" s="42" t="s">
        <v>46</v>
      </c>
      <c r="GJ36" s="42" t="s">
        <v>47</v>
      </c>
      <c r="GK36" s="39"/>
      <c r="GL36" s="39"/>
      <c r="GM36" s="40"/>
      <c r="GN36" s="41" t="s">
        <v>45</v>
      </c>
      <c r="GO36" s="42" t="s">
        <v>46</v>
      </c>
      <c r="GP36" s="42" t="s">
        <v>47</v>
      </c>
      <c r="GQ36" s="41" t="s">
        <v>45</v>
      </c>
      <c r="GR36" s="42" t="s">
        <v>46</v>
      </c>
      <c r="GS36" s="42" t="s">
        <v>47</v>
      </c>
      <c r="GT36" s="41" t="s">
        <v>45</v>
      </c>
      <c r="GU36" s="42" t="s">
        <v>46</v>
      </c>
      <c r="GV36" s="42" t="s">
        <v>47</v>
      </c>
      <c r="GW36" s="39"/>
      <c r="GX36" s="39"/>
      <c r="GY36" s="40"/>
      <c r="GZ36" s="41" t="s">
        <v>45</v>
      </c>
      <c r="HA36" s="42" t="s">
        <v>46</v>
      </c>
      <c r="HB36" s="42" t="s">
        <v>47</v>
      </c>
      <c r="HC36" s="41" t="s">
        <v>45</v>
      </c>
      <c r="HD36" s="42" t="s">
        <v>46</v>
      </c>
      <c r="HE36" s="42" t="s">
        <v>47</v>
      </c>
      <c r="HF36" s="41" t="s">
        <v>45</v>
      </c>
      <c r="HG36" s="42" t="s">
        <v>46</v>
      </c>
      <c r="HH36" s="42" t="s">
        <v>47</v>
      </c>
      <c r="HI36" s="39"/>
      <c r="HJ36" s="39"/>
      <c r="HK36" s="40"/>
      <c r="HL36" s="41" t="s">
        <v>45</v>
      </c>
      <c r="HM36" s="42" t="s">
        <v>46</v>
      </c>
      <c r="HN36" s="42" t="s">
        <v>47</v>
      </c>
      <c r="HO36" s="41" t="s">
        <v>45</v>
      </c>
      <c r="HP36" s="42" t="s">
        <v>46</v>
      </c>
      <c r="HQ36" s="42" t="s">
        <v>47</v>
      </c>
      <c r="HR36" s="41" t="s">
        <v>45</v>
      </c>
      <c r="HS36" s="42" t="s">
        <v>46</v>
      </c>
      <c r="HT36" s="42" t="s">
        <v>47</v>
      </c>
      <c r="HU36" s="39"/>
      <c r="HV36" s="39"/>
      <c r="HW36" s="40"/>
      <c r="HX36" s="41" t="s">
        <v>45</v>
      </c>
      <c r="HY36" s="42" t="s">
        <v>46</v>
      </c>
      <c r="HZ36" s="42" t="s">
        <v>47</v>
      </c>
      <c r="IA36" s="41" t="s">
        <v>45</v>
      </c>
      <c r="IB36" s="42" t="s">
        <v>46</v>
      </c>
      <c r="IC36" s="43" t="s">
        <v>47</v>
      </c>
      <c r="ID36" s="41" t="s">
        <v>45</v>
      </c>
      <c r="IE36" s="42" t="s">
        <v>46</v>
      </c>
      <c r="IF36" s="43" t="s">
        <v>47</v>
      </c>
    </row>
    <row r="37" spans="4:232" s="4" customFormat="1" ht="5.25" customHeight="1">
      <c r="D37" s="18"/>
      <c r="G37" s="8"/>
      <c r="J37" s="8"/>
      <c r="P37" s="18"/>
      <c r="AB37" s="18"/>
      <c r="AN37" s="18"/>
      <c r="AZ37" s="18"/>
      <c r="BL37" s="18"/>
      <c r="BX37" s="18"/>
      <c r="CJ37" s="18"/>
      <c r="CV37" s="18"/>
      <c r="DH37" s="18"/>
      <c r="DT37" s="18"/>
      <c r="EF37" s="18"/>
      <c r="ER37" s="18"/>
      <c r="FD37" s="18"/>
      <c r="FP37" s="18"/>
      <c r="GB37" s="18"/>
      <c r="GN37" s="18"/>
      <c r="GZ37" s="18"/>
      <c r="HL37" s="18"/>
      <c r="HX37" s="18"/>
    </row>
    <row r="38" spans="1:240" s="23" customFormat="1" ht="12.75" customHeight="1">
      <c r="A38" s="28" t="s">
        <v>1</v>
      </c>
      <c r="B38" s="28"/>
      <c r="C38" s="28"/>
      <c r="D38" s="20">
        <f>SUM(D40:D44,D46:D50,D52:D56,D58:D59,D61,D63)</f>
        <v>410044</v>
      </c>
      <c r="E38" s="21">
        <f aca="true" t="shared" si="42" ref="E38:L38">SUM(E40:E44,E46:E50,E52:E56,E58:E59,E61,E63)</f>
        <v>196623</v>
      </c>
      <c r="F38" s="21">
        <f t="shared" si="42"/>
        <v>213421</v>
      </c>
      <c r="G38" s="21">
        <f t="shared" si="42"/>
        <v>144136</v>
      </c>
      <c r="H38" s="21">
        <f t="shared" si="42"/>
        <v>69313</v>
      </c>
      <c r="I38" s="21">
        <f t="shared" si="42"/>
        <v>74823</v>
      </c>
      <c r="J38" s="21">
        <f t="shared" si="42"/>
        <v>64772</v>
      </c>
      <c r="K38" s="21">
        <f t="shared" si="42"/>
        <v>31098</v>
      </c>
      <c r="L38" s="21">
        <f t="shared" si="42"/>
        <v>33674</v>
      </c>
      <c r="M38" s="28" t="s">
        <v>1</v>
      </c>
      <c r="N38" s="28"/>
      <c r="O38" s="28"/>
      <c r="P38" s="20">
        <f>SUM(P40:P44,P46:P50,P52:P56,P58:P59,P61,P63)</f>
        <v>26845</v>
      </c>
      <c r="Q38" s="21">
        <f aca="true" t="shared" si="43" ref="Q38:X38">SUM(Q40:Q44,Q46:Q50,Q52:Q56,Q58:Q59,Q61,Q63)</f>
        <v>13058</v>
      </c>
      <c r="R38" s="21">
        <f t="shared" si="43"/>
        <v>13787</v>
      </c>
      <c r="S38" s="21">
        <f t="shared" si="43"/>
        <v>40010</v>
      </c>
      <c r="T38" s="21">
        <f t="shared" si="43"/>
        <v>19522</v>
      </c>
      <c r="U38" s="21">
        <f t="shared" si="43"/>
        <v>20488</v>
      </c>
      <c r="V38" s="21">
        <f t="shared" si="43"/>
        <v>58846</v>
      </c>
      <c r="W38" s="21">
        <f t="shared" si="43"/>
        <v>28684</v>
      </c>
      <c r="X38" s="21">
        <f t="shared" si="43"/>
        <v>30162</v>
      </c>
      <c r="Y38" s="28" t="s">
        <v>1</v>
      </c>
      <c r="Z38" s="28"/>
      <c r="AA38" s="28"/>
      <c r="AB38" s="20">
        <f>SUM(AB40:AB44,AB46:AB50,AB52:AB56,AB58:AB59,AB61,AB63)</f>
        <v>120577</v>
      </c>
      <c r="AC38" s="21">
        <f aca="true" t="shared" si="44" ref="AC38:AJ38">SUM(AC40:AC44,AC46:AC50,AC52:AC56,AC58:AC59,AC61,AC63)</f>
        <v>59980</v>
      </c>
      <c r="AD38" s="21">
        <f t="shared" si="44"/>
        <v>60597</v>
      </c>
      <c r="AE38" s="21">
        <f t="shared" si="44"/>
        <v>65308</v>
      </c>
      <c r="AF38" s="21">
        <f t="shared" si="44"/>
        <v>32421</v>
      </c>
      <c r="AG38" s="21">
        <f t="shared" si="44"/>
        <v>32887</v>
      </c>
      <c r="AH38" s="21">
        <f t="shared" si="44"/>
        <v>60044</v>
      </c>
      <c r="AI38" s="21">
        <f t="shared" si="44"/>
        <v>29073</v>
      </c>
      <c r="AJ38" s="21">
        <f t="shared" si="44"/>
        <v>30971</v>
      </c>
      <c r="AK38" s="28" t="s">
        <v>1</v>
      </c>
      <c r="AL38" s="28"/>
      <c r="AM38" s="28"/>
      <c r="AN38" s="20">
        <f>SUM(AN40:AN44,AN46:AN50,AN52:AN56,AN58:AN59,AN61,AN63)</f>
        <v>10263</v>
      </c>
      <c r="AO38" s="21">
        <f aca="true" t="shared" si="45" ref="AO38:AV38">SUM(AO40:AO44,AO46:AO50,AO52:AO56,AO58:AO59,AO61,AO63)</f>
        <v>4808</v>
      </c>
      <c r="AP38" s="21">
        <f t="shared" si="45"/>
        <v>5455</v>
      </c>
      <c r="AQ38" s="21">
        <f t="shared" si="45"/>
        <v>38940</v>
      </c>
      <c r="AR38" s="21">
        <f t="shared" si="45"/>
        <v>18978</v>
      </c>
      <c r="AS38" s="21">
        <f t="shared" si="45"/>
        <v>19962</v>
      </c>
      <c r="AT38" s="21">
        <f t="shared" si="45"/>
        <v>13172</v>
      </c>
      <c r="AU38" s="21">
        <f t="shared" si="45"/>
        <v>6473</v>
      </c>
      <c r="AV38" s="21">
        <f t="shared" si="45"/>
        <v>6699</v>
      </c>
      <c r="AW38" s="28" t="s">
        <v>1</v>
      </c>
      <c r="AX38" s="28"/>
      <c r="AY38" s="28"/>
      <c r="AZ38" s="20">
        <f>SUM(AZ40:AZ44,AZ46:AZ50,AZ52:AZ56,AZ58,AZ59,AZ61,AZ63)</f>
        <v>32248</v>
      </c>
      <c r="BA38" s="21">
        <f aca="true" t="shared" si="46" ref="BA38:BH38">SUM(BA40:BA44,BA46:BA50,BA52:BA56,BA58,BA59,BA61,BA63)</f>
        <v>15716</v>
      </c>
      <c r="BB38" s="21">
        <v>16532</v>
      </c>
      <c r="BC38" s="21">
        <f t="shared" si="46"/>
        <v>7501</v>
      </c>
      <c r="BD38" s="21">
        <f t="shared" si="46"/>
        <v>3594</v>
      </c>
      <c r="BE38" s="21">
        <f t="shared" si="46"/>
        <v>3907</v>
      </c>
      <c r="BF38" s="21">
        <f t="shared" si="46"/>
        <v>37649</v>
      </c>
      <c r="BG38" s="21">
        <f t="shared" si="46"/>
        <v>18238</v>
      </c>
      <c r="BH38" s="21">
        <f t="shared" si="46"/>
        <v>19411</v>
      </c>
      <c r="BI38" s="28" t="s">
        <v>1</v>
      </c>
      <c r="BJ38" s="28"/>
      <c r="BK38" s="28"/>
      <c r="BL38" s="20">
        <f>SUM(BL40:BL44,BL46:BL50,BL52:BL56,BL58:BL59,BL61,BL63)</f>
        <v>20105</v>
      </c>
      <c r="BM38" s="21">
        <f aca="true" t="shared" si="47" ref="BM38:BT38">SUM(BM40:BM44,BM46:BM50,BM52:BM56,BM58:BM59,BM61,BM63)</f>
        <v>9792</v>
      </c>
      <c r="BN38" s="21">
        <f t="shared" si="47"/>
        <v>10313</v>
      </c>
      <c r="BO38" s="21">
        <f t="shared" si="47"/>
        <v>8241</v>
      </c>
      <c r="BP38" s="21">
        <f t="shared" si="47"/>
        <v>4039</v>
      </c>
      <c r="BQ38" s="21">
        <f t="shared" si="47"/>
        <v>4202</v>
      </c>
      <c r="BR38" s="21">
        <f t="shared" si="47"/>
        <v>14532</v>
      </c>
      <c r="BS38" s="21">
        <f t="shared" si="47"/>
        <v>7186</v>
      </c>
      <c r="BT38" s="21">
        <f t="shared" si="47"/>
        <v>7346</v>
      </c>
      <c r="BU38" s="28" t="s">
        <v>1</v>
      </c>
      <c r="BV38" s="28"/>
      <c r="BW38" s="28"/>
      <c r="BX38" s="20">
        <f>SUM(BX40:BX44,BX46:BX50,BX52:BX56,BX58:BX59,BX61,BX63)</f>
        <v>4471</v>
      </c>
      <c r="BY38" s="21">
        <f aca="true" t="shared" si="48" ref="BY38:CF38">SUM(BY40:BY44,BY46:BY50,BY52:BY56,BY58:BY59,BY61,BY63)</f>
        <v>2206</v>
      </c>
      <c r="BZ38" s="21">
        <f t="shared" si="48"/>
        <v>2265</v>
      </c>
      <c r="CA38" s="21">
        <f t="shared" si="48"/>
        <v>20038</v>
      </c>
      <c r="CB38" s="21">
        <f t="shared" si="48"/>
        <v>9803</v>
      </c>
      <c r="CC38" s="21">
        <f t="shared" si="48"/>
        <v>10235</v>
      </c>
      <c r="CD38" s="21">
        <f t="shared" si="48"/>
        <v>21158</v>
      </c>
      <c r="CE38" s="21">
        <f t="shared" si="48"/>
        <v>10331</v>
      </c>
      <c r="CF38" s="21">
        <f t="shared" si="48"/>
        <v>10827</v>
      </c>
      <c r="CG38" s="28" t="s">
        <v>1</v>
      </c>
      <c r="CH38" s="28"/>
      <c r="CI38" s="28"/>
      <c r="CJ38" s="20">
        <f>SUM(CJ40:CJ44,CJ46:CJ50,CJ52:CJ56,CJ58:CJ59,CJ61,CJ63)</f>
        <v>784</v>
      </c>
      <c r="CK38" s="21">
        <f aca="true" t="shared" si="49" ref="CK38:CR38">SUM(CK40:CK44,CK46:CK50,CK52:CK56,CK58:CK59,CK61,CK63)</f>
        <v>351</v>
      </c>
      <c r="CL38" s="21">
        <f t="shared" si="49"/>
        <v>433</v>
      </c>
      <c r="CM38" s="21">
        <f t="shared" si="49"/>
        <v>1198</v>
      </c>
      <c r="CN38" s="21">
        <f t="shared" si="49"/>
        <v>585</v>
      </c>
      <c r="CO38" s="21">
        <f t="shared" si="49"/>
        <v>613</v>
      </c>
      <c r="CP38" s="21">
        <f t="shared" si="49"/>
        <v>78314</v>
      </c>
      <c r="CQ38" s="21">
        <f t="shared" si="49"/>
        <v>39025</v>
      </c>
      <c r="CR38" s="21">
        <f t="shared" si="49"/>
        <v>39289</v>
      </c>
      <c r="CS38" s="28" t="s">
        <v>1</v>
      </c>
      <c r="CT38" s="28"/>
      <c r="CU38" s="28"/>
      <c r="CV38" s="20">
        <f>SUM(CV40:CV44,CV46:CV50,CV52:CV56,CV58:CV59,CV61,CV63)</f>
        <v>8400</v>
      </c>
      <c r="CW38" s="21">
        <f aca="true" t="shared" si="50" ref="CW38:DD38">SUM(CW40:CW44,CW46:CW50,CW52:CW56,CW58:CW59,CW61,CW63)</f>
        <v>4171</v>
      </c>
      <c r="CX38" s="21">
        <f t="shared" si="50"/>
        <v>4229</v>
      </c>
      <c r="CY38" s="21">
        <f t="shared" si="50"/>
        <v>9496</v>
      </c>
      <c r="CZ38" s="21">
        <f t="shared" si="50"/>
        <v>4779</v>
      </c>
      <c r="DA38" s="21">
        <f t="shared" si="50"/>
        <v>4717</v>
      </c>
      <c r="DB38" s="21">
        <f t="shared" si="50"/>
        <v>10512</v>
      </c>
      <c r="DC38" s="21">
        <f t="shared" si="50"/>
        <v>5050</v>
      </c>
      <c r="DD38" s="21">
        <f t="shared" si="50"/>
        <v>5462</v>
      </c>
      <c r="DE38" s="28" t="s">
        <v>1</v>
      </c>
      <c r="DF38" s="28"/>
      <c r="DG38" s="28"/>
      <c r="DH38" s="20">
        <f>SUM(DH40:DH44,DH46:DH50,DH52:DH56,DH58:DH59,DH61,DH63)</f>
        <v>2989</v>
      </c>
      <c r="DI38" s="21">
        <f aca="true" t="shared" si="51" ref="DI38:DP38">SUM(DI40:DI44,DI46:DI50,DI52:DI56,DI58:DI59,DI61,DI63)</f>
        <v>1492</v>
      </c>
      <c r="DJ38" s="21">
        <f t="shared" si="51"/>
        <v>1497</v>
      </c>
      <c r="DK38" s="21">
        <f t="shared" si="51"/>
        <v>10551</v>
      </c>
      <c r="DL38" s="21">
        <f t="shared" si="51"/>
        <v>5182</v>
      </c>
      <c r="DM38" s="21">
        <f t="shared" si="51"/>
        <v>5369</v>
      </c>
      <c r="DN38" s="21">
        <f t="shared" si="51"/>
        <v>19246</v>
      </c>
      <c r="DO38" s="21">
        <f t="shared" si="51"/>
        <v>9337</v>
      </c>
      <c r="DP38" s="21">
        <f t="shared" si="51"/>
        <v>9909</v>
      </c>
      <c r="DQ38" s="28" t="s">
        <v>1</v>
      </c>
      <c r="DR38" s="28"/>
      <c r="DS38" s="28"/>
      <c r="DT38" s="20">
        <f>SUM(DT40:DT44,DT46:DT50,DT52:DT56,DT58:DT59,DT61,DT63)</f>
        <v>4718</v>
      </c>
      <c r="DU38" s="21">
        <f aca="true" t="shared" si="52" ref="DU38:EB38">SUM(DU40:DU44,DU46:DU50,DU52:DU56,DU58:DU59,DU61,DU63)</f>
        <v>2306</v>
      </c>
      <c r="DV38" s="21">
        <f t="shared" si="52"/>
        <v>2412</v>
      </c>
      <c r="DW38" s="21">
        <f t="shared" si="52"/>
        <v>2887</v>
      </c>
      <c r="DX38" s="21">
        <f t="shared" si="52"/>
        <v>1413</v>
      </c>
      <c r="DY38" s="21">
        <f t="shared" si="52"/>
        <v>1474</v>
      </c>
      <c r="DZ38" s="21">
        <f t="shared" si="52"/>
        <v>52014</v>
      </c>
      <c r="EA38" s="21">
        <f t="shared" si="52"/>
        <v>25169</v>
      </c>
      <c r="EB38" s="21">
        <f t="shared" si="52"/>
        <v>26845</v>
      </c>
      <c r="EC38" s="28" t="s">
        <v>1</v>
      </c>
      <c r="ED38" s="28"/>
      <c r="EE38" s="28"/>
      <c r="EF38" s="20">
        <f>SUM(EF40:EF44,EF46:EF50,EF52:EF56,EF58:EF59,EF61,EF63)</f>
        <v>3384</v>
      </c>
      <c r="EG38" s="21">
        <f>SUM(EG40:EG44,EG46:EG50,EG52:EG56,EG58:EG59,EG61,EG63)</f>
        <v>1641</v>
      </c>
      <c r="EH38" s="21">
        <f>SUM(EH40:EH44,EH46:EH50,EH52:EH56,EH58:EH59,EH61,EH63)</f>
        <v>1743</v>
      </c>
      <c r="EI38" s="21">
        <f>SUM(EI40:EI44,EI46:EI50,EI52:EI56,EI58:EI59,EI61,EI63)</f>
        <v>5572</v>
      </c>
      <c r="EJ38" s="21">
        <f>SUM(EJ40:EJ44,EJ46:EJ50,EJ52:EJ56,EJ58:EJ59,EJ61,EJ63)</f>
        <v>2706</v>
      </c>
      <c r="EK38" s="21">
        <f>SUM(EK40:EK44,EK46:EK50,EK52:EK56,EK58:EK59,EK61,EK63)</f>
        <v>2866</v>
      </c>
      <c r="EL38" s="21">
        <f>SUM(EL40:EL44,EL46:EL50,EL52:EL56,EL58:EL59,EL61,EL63)</f>
        <v>2280</v>
      </c>
      <c r="EM38" s="21">
        <f>SUM(EM40:EM44,EM46:EM50,EM52:EM56,EM58:EM59,EM61,EM63)</f>
        <v>1131</v>
      </c>
      <c r="EN38" s="21">
        <f>SUM(EN40:EN44,EN46:EN50,EN52:EN56,EN58:EN59,EN61,EN63)</f>
        <v>1149</v>
      </c>
      <c r="EO38" s="28" t="s">
        <v>1</v>
      </c>
      <c r="EP38" s="28"/>
      <c r="EQ38" s="28"/>
      <c r="ER38" s="20">
        <f>SUM(ER40:ER44,ER46:ER50,ER52:ER56,ER58:ER59,ER61,ER63)</f>
        <v>5707</v>
      </c>
      <c r="ES38" s="21">
        <f>SUM(ES40:ES44,ES46:ES50,ES52:ES56,ES58:ES59,ES61,ES63)</f>
        <v>2811</v>
      </c>
      <c r="ET38" s="21">
        <f>SUM(ET40:ET44,ET46:ET50,ET52:ET56,ET58:ET59,ET61,ET63)</f>
        <v>2896</v>
      </c>
      <c r="EU38" s="21">
        <f>SUM(EU40:EU44,EU46:EU50,EU52:EU56,EU58:EU59,EU61,EU63)</f>
        <v>10319</v>
      </c>
      <c r="EV38" s="21">
        <f>SUM(EV40:EV44,EV46:EV50,EV52:EV56,EV58:EV59,EV61,EV63)</f>
        <v>5063</v>
      </c>
      <c r="EW38" s="21">
        <f>SUM(EW40:EW44,EW46:EW50,EW52:EW56,EW58:EW59,EW61,EW63)</f>
        <v>5256</v>
      </c>
      <c r="EX38" s="21">
        <f>SUM(EX40:EX44,EX46:EX50,EX52:EX56,EX58:EX59,EX61,EX63)</f>
        <v>6336</v>
      </c>
      <c r="EY38" s="21">
        <f>SUM(EY40:EY44,EY46:EY50,EY52:EY56,EY58:EY59,EY61,EY63)</f>
        <v>3097</v>
      </c>
      <c r="EZ38" s="21">
        <f>SUM(EZ40:EZ44,EZ46:EZ50,EZ52:EZ56,EZ58:EZ59,EZ61,EZ63)</f>
        <v>3239</v>
      </c>
      <c r="FA38" s="28" t="s">
        <v>1</v>
      </c>
      <c r="FB38" s="28"/>
      <c r="FC38" s="28"/>
      <c r="FD38" s="20">
        <f>SUM(FD40:FD44,FD46:FD50,FD52:FD56,FD58:FD59,FD61,FD63)</f>
        <v>19417</v>
      </c>
      <c r="FE38" s="21">
        <f>SUM(FE40:FE44,FE46:FE50,FE52:FE56,FE58:FE59,FE61,FE63)</f>
        <v>9509</v>
      </c>
      <c r="FF38" s="21">
        <f>SUM(FF40:FF44,FF46:FF50,FF52:FF56,FF58:FF59,FF61,FF63)</f>
        <v>9908</v>
      </c>
      <c r="FG38" s="21">
        <f>SUM(FG40:FG44,FG46:FG50,FG52:FG56,FG58:FG59,FG61,FG63)</f>
        <v>17343</v>
      </c>
      <c r="FH38" s="21">
        <f>SUM(FH40:FH44,FH46:FH50,FH52:FH56,FH58:FH59,FH61,FH63)</f>
        <v>8490</v>
      </c>
      <c r="FI38" s="21">
        <f>SUM(FI40:FI44,FI46:FI50,FI52:FI56,FI58:FI59,FI61,FI63)</f>
        <v>8853</v>
      </c>
      <c r="FJ38" s="21">
        <f>SUM(FJ40:FJ44,FJ46:FJ50,FJ52:FJ56,FJ58:FJ59,FJ61,FJ63)</f>
        <v>2074</v>
      </c>
      <c r="FK38" s="21">
        <f>SUM(FK40:FK44,FK46:FK50,FK52:FK56,FK58:FK59,FK61,FK63)</f>
        <v>1019</v>
      </c>
      <c r="FL38" s="21">
        <f>SUM(FL40:FL44,FL46:FL50,FL52:FL56,FL58:FL59,FL61,FL63)</f>
        <v>1055</v>
      </c>
      <c r="FM38" s="28" t="s">
        <v>1</v>
      </c>
      <c r="FN38" s="28"/>
      <c r="FO38" s="28"/>
      <c r="FP38" s="20">
        <f>SUM(FQ38:FR38)</f>
        <v>6233</v>
      </c>
      <c r="FQ38" s="21">
        <f>SUM(FQ40:FQ44,FQ46:FQ50,FQ52:FQ56,FQ58:FQ59,FQ61,FQ63)</f>
        <v>3016</v>
      </c>
      <c r="FR38" s="21">
        <f>SUM(FR40:FR44,FR46:FR50,FR52:FR56,FR58:FR59,FR61,FR63)</f>
        <v>3217</v>
      </c>
      <c r="FS38" s="21">
        <f>SUM(FT38:FU38)</f>
        <v>977</v>
      </c>
      <c r="FT38" s="21">
        <f>SUM(FT40:FT44,FT46:FT50,FT52:FT56,FT58:FT59,FT61,FT63)</f>
        <v>461</v>
      </c>
      <c r="FU38" s="21">
        <f>SUM(FU40:FU44,FU46:FU50,FU52:FU56,FU58:FU59,FU61,FU63)</f>
        <v>516</v>
      </c>
      <c r="FV38" s="21">
        <f>SUM(FV40:FV44,FV46:FV50,FV52:FV56,FV58:FV59,FV61,FV63)</f>
        <v>3594</v>
      </c>
      <c r="FW38" s="21">
        <f>SUM(FW40:FW44,FW46:FW50,FW52:FW56,FW58:FW59,FW61,FW63)</f>
        <v>1748</v>
      </c>
      <c r="FX38" s="21">
        <f>SUM(FX40:FX44,FX46:FX50,FX52:FX56,FX58:FX59,FX61,FX63)</f>
        <v>1846</v>
      </c>
      <c r="FY38" s="28" t="s">
        <v>1</v>
      </c>
      <c r="FZ38" s="28"/>
      <c r="GA38" s="28"/>
      <c r="GB38" s="20">
        <f>SUM(GC38:GD38)</f>
        <v>5844</v>
      </c>
      <c r="GC38" s="21">
        <f>SUM(GC40:GC44,GC46:GC50,GC52:GC56,GC58:GC59,GC61,GC63)</f>
        <v>2845</v>
      </c>
      <c r="GD38" s="21">
        <f>SUM(GD40:GD44,GD46:GD50,GD52:GD56,GD58:GD59,GD61,GD63)</f>
        <v>2999</v>
      </c>
      <c r="GE38" s="21">
        <f>SUM(GE40:GE44,GE46:GE50,GE52:GE56,GE58:GE59,GE61,GE63)</f>
        <v>5877</v>
      </c>
      <c r="GF38" s="21">
        <f>SUM(GF40:GF44,GF46:GF50,GF52:GF56,GF58:GF59,GF61,GF63)</f>
        <v>2881</v>
      </c>
      <c r="GG38" s="21">
        <f>SUM(GG40:GG44,GG46:GG50,GG52:GG56,GG58:GG59,GG61,GG63)</f>
        <v>2996</v>
      </c>
      <c r="GH38" s="21">
        <f>SUM(GH40:GH44,GH46:GH50,GH52:GH56,GH58:GH59,GH61,GH63)</f>
        <v>7655</v>
      </c>
      <c r="GI38" s="21">
        <f>SUM(GI40:GI44,GI46:GI50,GI52:GI56,GI58:GI59,GI61,GI63)</f>
        <v>3717</v>
      </c>
      <c r="GJ38" s="21">
        <f>SUM(GJ40:GJ44,GJ46:GJ50,GJ52:GJ56,GJ58:GJ59,GJ61,GJ63)</f>
        <v>3938</v>
      </c>
      <c r="GK38" s="28" t="s">
        <v>1</v>
      </c>
      <c r="GL38" s="28"/>
      <c r="GM38" s="28"/>
      <c r="GN38" s="20">
        <f>SUM(GN40:GN44,GN46:GN50,GN52:GN56,GN58:GN59,GN61,GN63)</f>
        <v>11357</v>
      </c>
      <c r="GO38" s="21">
        <f>SUM(GO40:GO44,GO46:GO50,GO52:GO56,GO58:GO59,GO61,GO63)</f>
        <v>5462</v>
      </c>
      <c r="GP38" s="21">
        <f>SUM(GP40:GP44,GP46:GP50,GP52:GP56,GP58:GP59,GP61,GP63)</f>
        <v>5895</v>
      </c>
      <c r="GQ38" s="21">
        <f>SUM(GQ40:GQ44,GQ46:GQ50,GQ52:GQ56,GQ58:GQ59,GQ61,GQ63)</f>
        <v>4741</v>
      </c>
      <c r="GR38" s="21">
        <f>SUM(GR40:GR44,GR46:GR50,GR52:GR56,GR58:GR59,GR61,GR63)</f>
        <v>2269</v>
      </c>
      <c r="GS38" s="21">
        <f>SUM(GS40:GS44,GS46:GS50,GS52:GS56,GS58:GS59,GS61,GS63)</f>
        <v>2472</v>
      </c>
      <c r="GT38" s="21">
        <f>SUM(GT40:GT44,GT46:GT50,GT52:GT56,GT58:GT59,GT61,GT63)</f>
        <v>15259</v>
      </c>
      <c r="GU38" s="21">
        <f>SUM(GU40:GU44,GU46:GU50,GU52:GU56,GU58:GU59,GU61,GU63)</f>
        <v>7105</v>
      </c>
      <c r="GV38" s="21">
        <f>SUM(GV40:GV44,GV46:GV50,GV52:GV56,GV58:GV59,GV61,GV63)</f>
        <v>8154</v>
      </c>
      <c r="GW38" s="28" t="s">
        <v>1</v>
      </c>
      <c r="GX38" s="28"/>
      <c r="GY38" s="28"/>
      <c r="GZ38" s="20">
        <f>SUM(GZ40:GZ44,GZ46:GZ50,GZ52:GZ56,GZ58:GZ59,GZ61,GZ63)</f>
        <v>4676</v>
      </c>
      <c r="HA38" s="21">
        <f>SUM(HA40:HA44,HA46:HA50,HA52:HA56,HA58:HA59,HA61,HA63)</f>
        <v>2306</v>
      </c>
      <c r="HB38" s="21">
        <f>SUM(HB40:HB44,HB46:HB50,HB52:HB56,HB58:HB59,HB61,HB63)</f>
        <v>2370</v>
      </c>
      <c r="HC38" s="21">
        <f>SUM(HC40:HC44,HC46:HC50,HC52:HC56,HC58:HC59,HC61,HC63)</f>
        <v>2532</v>
      </c>
      <c r="HD38" s="21">
        <f>SUM(HD40:HD44,HD46:HD50,HD52:HD56,HD58:HD59,HD61,HD63)</f>
        <v>1261</v>
      </c>
      <c r="HE38" s="21">
        <f>SUM(HE40:HE44,HE46:HE50,HE52:HE56,HE58:HE59,HE61,HE63)</f>
        <v>1271</v>
      </c>
      <c r="HF38" s="21">
        <f>SUM(HF40:HF44,HF46:HF50,HF52:HF56,HF58:HF59,HF61,HF63)</f>
        <v>1618</v>
      </c>
      <c r="HG38" s="21">
        <f>SUM(HG40:HG44,HG46:HG50,HG52:HG56,HG58:HG59,HG61,HG63)</f>
        <v>804</v>
      </c>
      <c r="HH38" s="21">
        <f>SUM(HH40:HH44,HH46:HH50,HH52:HH56,HH58:HH59,HH61,HH63)</f>
        <v>814</v>
      </c>
      <c r="HI38" s="28" t="s">
        <v>1</v>
      </c>
      <c r="HJ38" s="28"/>
      <c r="HK38" s="28"/>
      <c r="HL38" s="20">
        <f>SUM(HL40:HL44,HL46:HL50,HL52:HL56,HL58:HL59,HL61,HL63)</f>
        <v>2299</v>
      </c>
      <c r="HM38" s="21">
        <f>SUM(HM40:HM44,HM46:HM50,HM52:HM56,HM58:HM59,HM61,HM63)</f>
        <v>1109</v>
      </c>
      <c r="HN38" s="21">
        <f>SUM(HN40:HN44,HN46:HN50,HN52:HN56,HN58:HN59,HN61,HN63)</f>
        <v>1190</v>
      </c>
      <c r="HO38" s="21">
        <f>SUM(HO40:HO44,HO46:HO50,HO52:HO56,HO58:HO59,HO61,HO63)</f>
        <v>1063</v>
      </c>
      <c r="HP38" s="21">
        <f>SUM(HP40:HP44,HP46:HP50,HP52:HP56,HP58:HP59,HP61,HP63)</f>
        <v>547</v>
      </c>
      <c r="HQ38" s="21">
        <f>SUM(HQ40:HQ44,HQ46:HQ50,HQ52:HQ56,HQ58:HQ59,HQ61,HQ63)</f>
        <v>516</v>
      </c>
      <c r="HR38" s="21">
        <f>SUM(HR40:HR44,HR46:HR50,HR52:HR56,HR58:HR59,HR61,HR63)</f>
        <v>47141</v>
      </c>
      <c r="HS38" s="21">
        <f>SUM(HS40:HS44,HS46:HS50,HS52:HS56,HS58:HS59,HS61,HS63)</f>
        <v>22752</v>
      </c>
      <c r="HT38" s="21">
        <f>SUM(HT40:HT44,HT46:HT50,HT52:HT56,HT58:HT59,HT61,HT63)</f>
        <v>24389</v>
      </c>
      <c r="HU38" s="28" t="s">
        <v>1</v>
      </c>
      <c r="HV38" s="28"/>
      <c r="HW38" s="28"/>
      <c r="HX38" s="20">
        <f>SUM(HX40:HX44,HX46:HX50,HX52:HX56,HX58:HX59,HX61,HX63)</f>
        <v>1587</v>
      </c>
      <c r="HY38" s="21">
        <f>SUM(HY40:HY44,HY46:HY50,HY52:HY56,HY58:HY59,HY61,HY63)</f>
        <v>774</v>
      </c>
      <c r="HZ38" s="21">
        <f>SUM(HZ40:HZ44,HZ46:HZ50,HZ52:HZ56,HZ58:HZ59,HZ61,HZ63)</f>
        <v>813</v>
      </c>
      <c r="IA38" s="21">
        <f>SUM(IA40:IA44,IA46:IA50,IA52:IA56,IA58:IA59,IA61,IA63)</f>
        <v>15213</v>
      </c>
      <c r="IB38" s="21">
        <f>SUM(IB40:IB44,IB46:IB50,IB52:IB56,IB58:IB59,IB61,IB63)</f>
        <v>7408</v>
      </c>
      <c r="IC38" s="21">
        <f>SUM(IC40:IC44,IC46:IC50,IC52:IC56,IC58:IC59,IC61,IC63)</f>
        <v>7805</v>
      </c>
      <c r="ID38" s="21">
        <f>SUM(ID40:ID44,ID46:ID50,ID52:ID56,ID58:ID59,ID61,ID63)</f>
        <v>4355</v>
      </c>
      <c r="IE38" s="21">
        <f>SUM(IE40:IE44,IE46:IE50,IE52:IE56,IE58:IE59,IE61,IE63)</f>
        <v>2113</v>
      </c>
      <c r="IF38" s="21">
        <f>SUM(IF40:IF44,IF46:IF50,IF52:IF56,IF58:IF59,IF61,IF63)</f>
        <v>2242</v>
      </c>
    </row>
    <row r="39" spans="1:240" s="4" customFormat="1" ht="12.75" customHeight="1">
      <c r="A39" s="3"/>
      <c r="B39" s="3"/>
      <c r="C39" s="3"/>
      <c r="D39" s="24"/>
      <c r="E39" s="10"/>
      <c r="F39" s="10"/>
      <c r="G39" s="12"/>
      <c r="H39" s="10"/>
      <c r="I39" s="10"/>
      <c r="J39" s="12"/>
      <c r="K39" s="10"/>
      <c r="L39" s="10"/>
      <c r="M39" s="3"/>
      <c r="N39" s="3"/>
      <c r="O39" s="3"/>
      <c r="P39" s="24"/>
      <c r="Q39" s="10"/>
      <c r="R39" s="10"/>
      <c r="S39" s="10"/>
      <c r="T39" s="10"/>
      <c r="U39" s="10"/>
      <c r="V39" s="10"/>
      <c r="W39" s="10"/>
      <c r="X39" s="10"/>
      <c r="Y39" s="3"/>
      <c r="Z39" s="3"/>
      <c r="AA39" s="3"/>
      <c r="AB39" s="24"/>
      <c r="AC39" s="10"/>
      <c r="AD39" s="10"/>
      <c r="AE39" s="10"/>
      <c r="AF39" s="10"/>
      <c r="AG39" s="10"/>
      <c r="AH39" s="10"/>
      <c r="AI39" s="10"/>
      <c r="AJ39" s="10"/>
      <c r="AK39" s="3"/>
      <c r="AL39" s="3"/>
      <c r="AM39" s="3"/>
      <c r="AN39" s="24"/>
      <c r="AO39" s="10"/>
      <c r="AP39" s="10"/>
      <c r="AQ39" s="10"/>
      <c r="AR39" s="10"/>
      <c r="AS39" s="10"/>
      <c r="AT39" s="10"/>
      <c r="AU39" s="10"/>
      <c r="AV39" s="10"/>
      <c r="AW39" s="3"/>
      <c r="AX39" s="3"/>
      <c r="AY39" s="3"/>
      <c r="AZ39" s="24"/>
      <c r="BA39" s="10"/>
      <c r="BB39" s="10"/>
      <c r="BC39" s="10"/>
      <c r="BD39" s="10"/>
      <c r="BE39" s="10"/>
      <c r="BF39" s="10"/>
      <c r="BG39" s="10"/>
      <c r="BH39" s="10"/>
      <c r="BI39" s="3"/>
      <c r="BJ39" s="3"/>
      <c r="BK39" s="3"/>
      <c r="BL39" s="24"/>
      <c r="BM39" s="10"/>
      <c r="BN39" s="10"/>
      <c r="BO39" s="10"/>
      <c r="BP39" s="10"/>
      <c r="BQ39" s="10"/>
      <c r="BR39" s="10"/>
      <c r="BS39" s="10"/>
      <c r="BT39" s="10"/>
      <c r="BU39" s="3"/>
      <c r="BV39" s="3"/>
      <c r="BW39" s="3"/>
      <c r="BX39" s="24"/>
      <c r="BY39" s="10"/>
      <c r="BZ39" s="10"/>
      <c r="CA39" s="10"/>
      <c r="CB39" s="10"/>
      <c r="CC39" s="10"/>
      <c r="CD39" s="10"/>
      <c r="CE39" s="10"/>
      <c r="CF39" s="10"/>
      <c r="CG39" s="3"/>
      <c r="CH39" s="3"/>
      <c r="CI39" s="3"/>
      <c r="CJ39" s="24"/>
      <c r="CK39" s="10"/>
      <c r="CL39" s="10"/>
      <c r="CM39" s="10"/>
      <c r="CN39" s="10"/>
      <c r="CO39" s="10"/>
      <c r="CP39" s="12"/>
      <c r="CQ39" s="10"/>
      <c r="CR39" s="10"/>
      <c r="CS39" s="3"/>
      <c r="CT39" s="3"/>
      <c r="CU39" s="3"/>
      <c r="CV39" s="24"/>
      <c r="CW39" s="10"/>
      <c r="CX39" s="10"/>
      <c r="CY39" s="10"/>
      <c r="CZ39" s="10"/>
      <c r="DA39" s="10"/>
      <c r="DB39" s="10"/>
      <c r="DC39" s="10"/>
      <c r="DD39" s="10"/>
      <c r="DE39" s="3"/>
      <c r="DF39" s="3"/>
      <c r="DG39" s="3"/>
      <c r="DH39" s="24"/>
      <c r="DI39" s="10"/>
      <c r="DJ39" s="10"/>
      <c r="DK39" s="10"/>
      <c r="DL39" s="10"/>
      <c r="DM39" s="10"/>
      <c r="DN39" s="10"/>
      <c r="DO39" s="10"/>
      <c r="DP39" s="10"/>
      <c r="DQ39" s="3"/>
      <c r="DR39" s="3"/>
      <c r="DS39" s="3"/>
      <c r="DT39" s="24"/>
      <c r="DU39" s="10"/>
      <c r="DV39" s="10"/>
      <c r="DW39" s="10"/>
      <c r="DX39" s="10"/>
      <c r="DY39" s="10"/>
      <c r="DZ39" s="10"/>
      <c r="EA39" s="10"/>
      <c r="EB39" s="10"/>
      <c r="EC39" s="3"/>
      <c r="ED39" s="3"/>
      <c r="EE39" s="3"/>
      <c r="EF39" s="24"/>
      <c r="EG39" s="10"/>
      <c r="EH39" s="10"/>
      <c r="EI39" s="10"/>
      <c r="EJ39" s="10"/>
      <c r="EK39" s="10"/>
      <c r="EL39" s="10"/>
      <c r="EM39" s="10"/>
      <c r="EN39" s="10"/>
      <c r="EO39" s="3"/>
      <c r="EP39" s="3"/>
      <c r="EQ39" s="3"/>
      <c r="ER39" s="26"/>
      <c r="ES39" s="1"/>
      <c r="ET39" s="1"/>
      <c r="EU39" s="1"/>
      <c r="EV39" s="1"/>
      <c r="EW39" s="1"/>
      <c r="EX39" s="1"/>
      <c r="EY39" s="1"/>
      <c r="EZ39" s="1"/>
      <c r="FA39" s="3"/>
      <c r="FB39" s="3"/>
      <c r="FC39" s="3"/>
      <c r="FD39" s="26"/>
      <c r="FE39" s="1"/>
      <c r="FF39" s="1"/>
      <c r="FG39" s="1"/>
      <c r="FH39" s="1"/>
      <c r="FI39" s="1"/>
      <c r="FJ39" s="1"/>
      <c r="FK39" s="1"/>
      <c r="FL39" s="1"/>
      <c r="FM39" s="3"/>
      <c r="FN39" s="3"/>
      <c r="FO39" s="3"/>
      <c r="FP39" s="26">
        <f>SUM(FQ39:FR39)</f>
        <v>0</v>
      </c>
      <c r="FQ39" s="1"/>
      <c r="FR39" s="1"/>
      <c r="FS39" s="1">
        <f>SUM(FT39:FU39)</f>
        <v>0</v>
      </c>
      <c r="FT39" s="1"/>
      <c r="FU39" s="1"/>
      <c r="FV39" s="1"/>
      <c r="FW39" s="1"/>
      <c r="FX39" s="1"/>
      <c r="FY39" s="3"/>
      <c r="FZ39" s="3"/>
      <c r="GA39" s="3"/>
      <c r="GB39" s="24">
        <f>SUM(GC39:GD39)</f>
        <v>0</v>
      </c>
      <c r="GC39" s="10"/>
      <c r="GD39" s="10"/>
      <c r="GE39" s="10"/>
      <c r="GF39" s="10"/>
      <c r="GG39" s="10"/>
      <c r="GH39" s="10"/>
      <c r="GI39" s="10"/>
      <c r="GJ39" s="10"/>
      <c r="GK39" s="3"/>
      <c r="GL39" s="3"/>
      <c r="GM39" s="3"/>
      <c r="GN39" s="24"/>
      <c r="GO39" s="10"/>
      <c r="GP39" s="10"/>
      <c r="GQ39" s="10"/>
      <c r="GR39" s="10"/>
      <c r="GS39" s="10"/>
      <c r="GT39" s="10"/>
      <c r="GU39" s="10"/>
      <c r="GV39" s="10"/>
      <c r="GW39" s="3"/>
      <c r="GX39" s="3"/>
      <c r="GY39" s="3"/>
      <c r="GZ39" s="24"/>
      <c r="HA39" s="12"/>
      <c r="HB39" s="12"/>
      <c r="HC39" s="12"/>
      <c r="HD39" s="12"/>
      <c r="HE39" s="12"/>
      <c r="HF39" s="12"/>
      <c r="HG39" s="12"/>
      <c r="HH39" s="10"/>
      <c r="HI39" s="3"/>
      <c r="HJ39" s="3"/>
      <c r="HK39" s="3"/>
      <c r="HL39" s="24"/>
      <c r="HM39" s="12"/>
      <c r="HN39" s="10"/>
      <c r="HO39" s="10"/>
      <c r="HP39" s="10"/>
      <c r="HQ39" s="10"/>
      <c r="HR39" s="10"/>
      <c r="HS39" s="10"/>
      <c r="HT39" s="10"/>
      <c r="HU39" s="3"/>
      <c r="HV39" s="3"/>
      <c r="HW39" s="3"/>
      <c r="HX39" s="24"/>
      <c r="HY39" s="10"/>
      <c r="HZ39" s="10"/>
      <c r="IA39" s="10"/>
      <c r="IB39" s="10"/>
      <c r="IC39" s="10"/>
      <c r="ID39" s="10"/>
      <c r="IE39" s="10"/>
      <c r="IF39" s="10"/>
    </row>
    <row r="40" spans="1:240" s="4" customFormat="1" ht="12.75" customHeight="1">
      <c r="A40" s="3"/>
      <c r="B40" s="5" t="s">
        <v>48</v>
      </c>
      <c r="C40" s="3" t="s">
        <v>49</v>
      </c>
      <c r="D40" s="24">
        <f>SUM(E40:F40)</f>
        <v>24996</v>
      </c>
      <c r="E40" s="10">
        <v>12749</v>
      </c>
      <c r="F40" s="10">
        <v>12247</v>
      </c>
      <c r="G40" s="12">
        <f>SUM(H40:I40)</f>
        <v>9212</v>
      </c>
      <c r="H40" s="10">
        <v>4766</v>
      </c>
      <c r="I40" s="10">
        <v>4446</v>
      </c>
      <c r="J40" s="12">
        <f>SUM(K40:L40)</f>
        <v>4223</v>
      </c>
      <c r="K40" s="10">
        <v>2106</v>
      </c>
      <c r="L40" s="10">
        <v>2117</v>
      </c>
      <c r="M40" s="3"/>
      <c r="N40" s="5" t="s">
        <v>48</v>
      </c>
      <c r="O40" s="3" t="s">
        <v>49</v>
      </c>
      <c r="P40" s="24">
        <f>SUM(Q40:R40)</f>
        <v>1783</v>
      </c>
      <c r="Q40" s="10">
        <v>924</v>
      </c>
      <c r="R40" s="10">
        <v>859</v>
      </c>
      <c r="S40" s="10">
        <f>SUM(T40:U40)</f>
        <v>2355</v>
      </c>
      <c r="T40" s="10">
        <v>1265</v>
      </c>
      <c r="U40" s="10">
        <v>1090</v>
      </c>
      <c r="V40" s="10">
        <f>SUM(W40:X40)</f>
        <v>3784</v>
      </c>
      <c r="W40" s="10">
        <v>1886</v>
      </c>
      <c r="X40" s="10">
        <v>1898</v>
      </c>
      <c r="Y40" s="3"/>
      <c r="Z40" s="5" t="s">
        <v>48</v>
      </c>
      <c r="AA40" s="3" t="s">
        <v>49</v>
      </c>
      <c r="AB40" s="24">
        <f>SUM(AC40:AD40)</f>
        <v>8735</v>
      </c>
      <c r="AC40" s="10">
        <v>4428</v>
      </c>
      <c r="AD40" s="10">
        <v>4307</v>
      </c>
      <c r="AE40" s="10">
        <f>SUM(AF40:AG40)</f>
        <v>4848</v>
      </c>
      <c r="AF40" s="10">
        <v>2513</v>
      </c>
      <c r="AG40" s="10">
        <v>2335</v>
      </c>
      <c r="AH40" s="10">
        <f>SUM(AI40:AJ40)</f>
        <v>3772</v>
      </c>
      <c r="AI40" s="10">
        <v>1884</v>
      </c>
      <c r="AJ40" s="10">
        <v>1888</v>
      </c>
      <c r="AK40" s="3"/>
      <c r="AL40" s="5" t="s">
        <v>48</v>
      </c>
      <c r="AM40" s="3" t="s">
        <v>49</v>
      </c>
      <c r="AN40" s="24">
        <f>SUM(AO40:AP40)</f>
        <v>654</v>
      </c>
      <c r="AO40" s="10">
        <v>337</v>
      </c>
      <c r="AP40" s="10">
        <v>317</v>
      </c>
      <c r="AQ40" s="10">
        <f>SUM(AR40:AS40)</f>
        <v>2776</v>
      </c>
      <c r="AR40" s="10">
        <v>1398</v>
      </c>
      <c r="AS40" s="10">
        <v>1378</v>
      </c>
      <c r="AT40" s="10">
        <f>SUM(AU40:AV40)</f>
        <v>943</v>
      </c>
      <c r="AU40" s="10">
        <v>457</v>
      </c>
      <c r="AV40" s="10">
        <v>486</v>
      </c>
      <c r="AW40" s="3"/>
      <c r="AX40" s="5" t="s">
        <v>48</v>
      </c>
      <c r="AY40" s="3" t="s">
        <v>49</v>
      </c>
      <c r="AZ40" s="24">
        <f>SUM(BA40:BB40)</f>
        <v>2341</v>
      </c>
      <c r="BA40" s="10">
        <v>1180</v>
      </c>
      <c r="BB40" s="10">
        <v>1161</v>
      </c>
      <c r="BC40" s="10">
        <f>SUM(BD40:BE40)</f>
        <v>402</v>
      </c>
      <c r="BD40" s="10">
        <v>210</v>
      </c>
      <c r="BE40" s="10">
        <v>192</v>
      </c>
      <c r="BF40" s="10">
        <f>SUM(BG40:BH40)</f>
        <v>2513</v>
      </c>
      <c r="BG40" s="10">
        <v>1352</v>
      </c>
      <c r="BH40" s="10">
        <v>1161</v>
      </c>
      <c r="BI40" s="3"/>
      <c r="BJ40" s="5" t="s">
        <v>48</v>
      </c>
      <c r="BK40" s="3" t="s">
        <v>49</v>
      </c>
      <c r="BL40" s="24">
        <f>SUM(BM40:BN40)</f>
        <v>1371</v>
      </c>
      <c r="BM40" s="10">
        <v>702</v>
      </c>
      <c r="BN40" s="10">
        <v>669</v>
      </c>
      <c r="BO40" s="10">
        <f>SUM(BP40:BQ40)</f>
        <v>604</v>
      </c>
      <c r="BP40" s="10">
        <v>310</v>
      </c>
      <c r="BQ40" s="10">
        <v>294</v>
      </c>
      <c r="BR40" s="10">
        <f>SUM(BS40:BT40)</f>
        <v>970</v>
      </c>
      <c r="BS40" s="10">
        <v>500</v>
      </c>
      <c r="BT40" s="10">
        <v>470</v>
      </c>
      <c r="BU40" s="3"/>
      <c r="BV40" s="5" t="s">
        <v>48</v>
      </c>
      <c r="BW40" s="3" t="s">
        <v>49</v>
      </c>
      <c r="BX40" s="24">
        <f>SUM(BY40:BZ40)</f>
        <v>264</v>
      </c>
      <c r="BY40" s="10">
        <v>146</v>
      </c>
      <c r="BZ40" s="10">
        <v>118</v>
      </c>
      <c r="CA40" s="10">
        <f>SUM(CB40:CC40)</f>
        <v>1328</v>
      </c>
      <c r="CB40" s="10">
        <v>691</v>
      </c>
      <c r="CC40" s="10">
        <v>637</v>
      </c>
      <c r="CD40" s="10">
        <f>SUM(CE40:CF40)</f>
        <v>1395</v>
      </c>
      <c r="CE40" s="10">
        <v>749</v>
      </c>
      <c r="CF40" s="10">
        <v>646</v>
      </c>
      <c r="CG40" s="3"/>
      <c r="CH40" s="5" t="s">
        <v>48</v>
      </c>
      <c r="CI40" s="3" t="s">
        <v>49</v>
      </c>
      <c r="CJ40" s="24">
        <f>SUM(CK40:CL40)</f>
        <v>26</v>
      </c>
      <c r="CK40" s="10">
        <v>14</v>
      </c>
      <c r="CL40" s="10">
        <v>12</v>
      </c>
      <c r="CM40" s="10">
        <f>SUM(CN40:CO40)</f>
        <v>59</v>
      </c>
      <c r="CN40" s="10">
        <v>28</v>
      </c>
      <c r="CO40" s="10">
        <v>31</v>
      </c>
      <c r="CP40" s="12">
        <f>SUM(CQ40:CR40)</f>
        <v>5695</v>
      </c>
      <c r="CQ40" s="10">
        <v>2982</v>
      </c>
      <c r="CR40" s="10">
        <v>2713</v>
      </c>
      <c r="CS40" s="3"/>
      <c r="CT40" s="5" t="s">
        <v>48</v>
      </c>
      <c r="CU40" s="3" t="s">
        <v>49</v>
      </c>
      <c r="CV40" s="24">
        <f>SUM(CW40:CX40)</f>
        <v>666</v>
      </c>
      <c r="CW40" s="10">
        <v>360</v>
      </c>
      <c r="CX40" s="10">
        <v>306</v>
      </c>
      <c r="CY40" s="10">
        <f>SUM(CZ40:DA40)</f>
        <v>639</v>
      </c>
      <c r="CZ40" s="10">
        <v>330</v>
      </c>
      <c r="DA40" s="10">
        <v>309</v>
      </c>
      <c r="DB40" s="10">
        <f>SUM(DC40:DD40)</f>
        <v>675</v>
      </c>
      <c r="DC40" s="10">
        <v>347</v>
      </c>
      <c r="DD40" s="10">
        <v>328</v>
      </c>
      <c r="DE40" s="3"/>
      <c r="DF40" s="5" t="s">
        <v>48</v>
      </c>
      <c r="DG40" s="3" t="s">
        <v>49</v>
      </c>
      <c r="DH40" s="24">
        <f>SUM(DI40:DJ40)</f>
        <v>201</v>
      </c>
      <c r="DI40" s="10">
        <v>100</v>
      </c>
      <c r="DJ40" s="10">
        <v>101</v>
      </c>
      <c r="DK40" s="10">
        <f>SUM(DL40:DM40)</f>
        <v>650</v>
      </c>
      <c r="DL40" s="10">
        <v>328</v>
      </c>
      <c r="DM40" s="10">
        <v>322</v>
      </c>
      <c r="DN40" s="10">
        <f>SUM(DO40:DP40)</f>
        <v>1196</v>
      </c>
      <c r="DO40" s="10">
        <v>584</v>
      </c>
      <c r="DP40" s="10">
        <v>612</v>
      </c>
      <c r="DQ40" s="3"/>
      <c r="DR40" s="5" t="s">
        <v>48</v>
      </c>
      <c r="DS40" s="3" t="s">
        <v>49</v>
      </c>
      <c r="DT40" s="24">
        <f>SUM(DU40:DV40)</f>
        <v>274</v>
      </c>
      <c r="DU40" s="10">
        <v>147</v>
      </c>
      <c r="DV40" s="10">
        <v>127</v>
      </c>
      <c r="DW40" s="10">
        <f>SUM(DX40:DY40)</f>
        <v>174</v>
      </c>
      <c r="DX40" s="10">
        <v>92</v>
      </c>
      <c r="DY40" s="10">
        <v>82</v>
      </c>
      <c r="DZ40" s="10">
        <f>SUM(EA40:EB40)</f>
        <v>3191</v>
      </c>
      <c r="EA40" s="10">
        <v>1613</v>
      </c>
      <c r="EB40" s="10">
        <v>1578</v>
      </c>
      <c r="EC40" s="3"/>
      <c r="ED40" s="5" t="s">
        <v>48</v>
      </c>
      <c r="EE40" s="3" t="s">
        <v>49</v>
      </c>
      <c r="EF40" s="24">
        <f>SUM(EG40:EH40)</f>
        <v>232</v>
      </c>
      <c r="EG40" s="10">
        <v>110</v>
      </c>
      <c r="EH40" s="10">
        <v>122</v>
      </c>
      <c r="EI40" s="10">
        <f>SUM(EJ40:EK40)</f>
        <v>326</v>
      </c>
      <c r="EJ40" s="10">
        <v>164</v>
      </c>
      <c r="EK40" s="10">
        <v>162</v>
      </c>
      <c r="EL40" s="10">
        <f>SUM(EM40:EN40)</f>
        <v>125</v>
      </c>
      <c r="EM40" s="10">
        <v>60</v>
      </c>
      <c r="EN40" s="10">
        <v>65</v>
      </c>
      <c r="EO40" s="3"/>
      <c r="EP40" s="5" t="s">
        <v>48</v>
      </c>
      <c r="EQ40" s="3" t="s">
        <v>49</v>
      </c>
      <c r="ER40" s="24">
        <f>SUM(ES40:ET40)</f>
        <v>389</v>
      </c>
      <c r="ES40" s="10">
        <v>197</v>
      </c>
      <c r="ET40" s="10">
        <v>192</v>
      </c>
      <c r="EU40" s="10">
        <f>SUM(EV40:EW40)</f>
        <v>658</v>
      </c>
      <c r="EV40" s="10">
        <v>357</v>
      </c>
      <c r="EW40" s="10">
        <v>301</v>
      </c>
      <c r="EX40" s="10">
        <f>SUM(EY40:EZ40)</f>
        <v>377</v>
      </c>
      <c r="EY40" s="10">
        <v>187</v>
      </c>
      <c r="EZ40" s="10">
        <v>190</v>
      </c>
      <c r="FA40" s="3"/>
      <c r="FB40" s="5" t="s">
        <v>48</v>
      </c>
      <c r="FC40" s="3" t="s">
        <v>49</v>
      </c>
      <c r="FD40" s="24">
        <f>SUM(FE40:FF40)</f>
        <v>1332</v>
      </c>
      <c r="FE40" s="10">
        <v>704</v>
      </c>
      <c r="FF40" s="10">
        <v>628</v>
      </c>
      <c r="FG40" s="10">
        <f>SUM(FH40:FI40)</f>
        <v>1182</v>
      </c>
      <c r="FH40" s="10">
        <v>623</v>
      </c>
      <c r="FI40" s="10">
        <v>559</v>
      </c>
      <c r="FJ40" s="10">
        <f>SUM(FK40:FL40)</f>
        <v>150</v>
      </c>
      <c r="FK40" s="10">
        <v>81</v>
      </c>
      <c r="FL40" s="10">
        <v>69</v>
      </c>
      <c r="FM40" s="3"/>
      <c r="FN40" s="5" t="s">
        <v>48</v>
      </c>
      <c r="FO40" s="3" t="s">
        <v>49</v>
      </c>
      <c r="FP40" s="24">
        <f>SUM(FQ40:FR40)</f>
        <v>376</v>
      </c>
      <c r="FQ40" s="10">
        <v>196</v>
      </c>
      <c r="FR40" s="10">
        <v>180</v>
      </c>
      <c r="FS40" s="10">
        <f>SUM(FT40:FU40)</f>
        <v>54</v>
      </c>
      <c r="FT40" s="10">
        <v>20</v>
      </c>
      <c r="FU40" s="10">
        <v>34</v>
      </c>
      <c r="FV40" s="10">
        <f>SUM(FW40:FX40)</f>
        <v>198</v>
      </c>
      <c r="FW40" s="10">
        <v>106</v>
      </c>
      <c r="FX40" s="10">
        <v>92</v>
      </c>
      <c r="FY40" s="3"/>
      <c r="FZ40" s="5" t="s">
        <v>48</v>
      </c>
      <c r="GA40" s="3" t="s">
        <v>49</v>
      </c>
      <c r="GB40" s="24">
        <f>SUM(GC40:GD40)</f>
        <v>344</v>
      </c>
      <c r="GC40" s="10">
        <v>190</v>
      </c>
      <c r="GD40" s="10">
        <v>154</v>
      </c>
      <c r="GE40" s="10">
        <f>SUM(GF40:GG40)</f>
        <v>344</v>
      </c>
      <c r="GF40" s="10">
        <v>187</v>
      </c>
      <c r="GG40" s="10">
        <v>157</v>
      </c>
      <c r="GH40" s="10">
        <f>SUM(GI40:GJ40)</f>
        <v>469</v>
      </c>
      <c r="GI40" s="10">
        <v>236</v>
      </c>
      <c r="GJ40" s="10">
        <v>233</v>
      </c>
      <c r="GK40" s="3"/>
      <c r="GL40" s="5" t="s">
        <v>48</v>
      </c>
      <c r="GM40" s="3" t="s">
        <v>49</v>
      </c>
      <c r="GN40" s="24">
        <f>SUM(GO40:GP40)</f>
        <v>650</v>
      </c>
      <c r="GO40" s="10">
        <v>334</v>
      </c>
      <c r="GP40" s="10">
        <v>316</v>
      </c>
      <c r="GQ40" s="10">
        <f>SUM(GR40:GS40)</f>
        <v>279</v>
      </c>
      <c r="GR40" s="10">
        <v>142</v>
      </c>
      <c r="GS40" s="10">
        <v>137</v>
      </c>
      <c r="GT40" s="10">
        <f>SUM(GU40:GV40)</f>
        <v>926</v>
      </c>
      <c r="GU40" s="10">
        <v>474</v>
      </c>
      <c r="GV40" s="10">
        <v>452</v>
      </c>
      <c r="GW40" s="3"/>
      <c r="GX40" s="5" t="s">
        <v>48</v>
      </c>
      <c r="GY40" s="3" t="s">
        <v>49</v>
      </c>
      <c r="GZ40" s="24">
        <f>SUM(HA40:HB40)</f>
        <v>315</v>
      </c>
      <c r="HA40" s="10">
        <v>153</v>
      </c>
      <c r="HB40" s="10">
        <v>162</v>
      </c>
      <c r="HC40" s="10">
        <f>SUM(HD40:HE40)</f>
        <v>142</v>
      </c>
      <c r="HD40" s="10">
        <v>66</v>
      </c>
      <c r="HE40" s="10">
        <v>76</v>
      </c>
      <c r="HF40" s="10">
        <f>SUM(HG40:HH40)</f>
        <v>74</v>
      </c>
      <c r="HG40" s="10">
        <v>33</v>
      </c>
      <c r="HH40" s="10">
        <v>41</v>
      </c>
      <c r="HI40" s="3"/>
      <c r="HJ40" s="5" t="s">
        <v>48</v>
      </c>
      <c r="HK40" s="3" t="s">
        <v>49</v>
      </c>
      <c r="HL40" s="24">
        <f>SUM(HM40:HN40)</f>
        <v>113</v>
      </c>
      <c r="HM40" s="10">
        <v>58</v>
      </c>
      <c r="HN40" s="10">
        <v>55</v>
      </c>
      <c r="HO40" s="10">
        <f>SUM(HP40:HQ40)</f>
        <v>47</v>
      </c>
      <c r="HP40" s="10">
        <v>21</v>
      </c>
      <c r="HQ40" s="10">
        <v>26</v>
      </c>
      <c r="HR40" s="10">
        <f>SUM(HS40:HT40)</f>
        <v>2807</v>
      </c>
      <c r="HS40" s="10">
        <v>1411</v>
      </c>
      <c r="HT40" s="10">
        <v>1396</v>
      </c>
      <c r="HU40" s="3"/>
      <c r="HV40" s="5" t="s">
        <v>48</v>
      </c>
      <c r="HW40" s="3" t="s">
        <v>49</v>
      </c>
      <c r="HX40" s="24">
        <f>SUM(HY40:HZ40)</f>
        <v>66</v>
      </c>
      <c r="HY40" s="10">
        <v>32</v>
      </c>
      <c r="HZ40" s="10">
        <v>34</v>
      </c>
      <c r="IA40" s="10">
        <f>SUM(IB40:IC40)</f>
        <v>756</v>
      </c>
      <c r="IB40" s="10">
        <v>389</v>
      </c>
      <c r="IC40" s="10">
        <v>367</v>
      </c>
      <c r="ID40" s="10">
        <f>SUM(IE40:IF40)</f>
        <v>268</v>
      </c>
      <c r="IE40" s="10">
        <v>132</v>
      </c>
      <c r="IF40" s="10">
        <v>136</v>
      </c>
    </row>
    <row r="41" spans="1:240" s="4" customFormat="1" ht="12.75" customHeight="1">
      <c r="A41" s="3"/>
      <c r="B41" s="5" t="s">
        <v>50</v>
      </c>
      <c r="C41" s="3"/>
      <c r="D41" s="24">
        <f aca="true" t="shared" si="53" ref="D41:D63">SUM(E41:F41)</f>
        <v>31035</v>
      </c>
      <c r="E41" s="10">
        <v>15929</v>
      </c>
      <c r="F41" s="10">
        <v>15106</v>
      </c>
      <c r="G41" s="12">
        <f aca="true" t="shared" si="54" ref="G41:G63">SUM(H41:I41)</f>
        <v>11159</v>
      </c>
      <c r="H41" s="10">
        <v>5773</v>
      </c>
      <c r="I41" s="10">
        <v>5386</v>
      </c>
      <c r="J41" s="12">
        <f aca="true" t="shared" si="55" ref="J41:J62">SUM(K41:L41)</f>
        <v>5116</v>
      </c>
      <c r="K41" s="10">
        <v>2560</v>
      </c>
      <c r="L41" s="10">
        <v>2556</v>
      </c>
      <c r="M41" s="3"/>
      <c r="N41" s="5" t="s">
        <v>50</v>
      </c>
      <c r="O41" s="3"/>
      <c r="P41" s="24">
        <f aca="true" t="shared" si="56" ref="P41:P62">SUM(Q41:R41)</f>
        <v>2073</v>
      </c>
      <c r="Q41" s="10">
        <v>1088</v>
      </c>
      <c r="R41" s="10">
        <v>985</v>
      </c>
      <c r="S41" s="10">
        <f aca="true" t="shared" si="57" ref="S41:S62">SUM(T41:U41)</f>
        <v>2966</v>
      </c>
      <c r="T41" s="10">
        <v>1521</v>
      </c>
      <c r="U41" s="10">
        <v>1445</v>
      </c>
      <c r="V41" s="10">
        <f aca="true" t="shared" si="58" ref="V41:V62">SUM(W41:X41)</f>
        <v>5094</v>
      </c>
      <c r="W41" s="10">
        <v>2605</v>
      </c>
      <c r="X41" s="10">
        <v>2489</v>
      </c>
      <c r="Y41" s="3"/>
      <c r="Z41" s="5" t="s">
        <v>50</v>
      </c>
      <c r="AA41" s="3"/>
      <c r="AB41" s="24">
        <f aca="true" t="shared" si="59" ref="AB41:AB62">SUM(AC41:AD41)</f>
        <v>11238</v>
      </c>
      <c r="AC41" s="10">
        <v>5818</v>
      </c>
      <c r="AD41" s="10">
        <v>5420</v>
      </c>
      <c r="AE41" s="10">
        <f aca="true" t="shared" si="60" ref="AE41:AE62">SUM(AF41:AG41)</f>
        <v>6714</v>
      </c>
      <c r="AF41" s="10">
        <v>3417</v>
      </c>
      <c r="AG41" s="10">
        <v>3297</v>
      </c>
      <c r="AH41" s="10">
        <f aca="true" t="shared" si="61" ref="AH41:AH62">SUM(AI41:AJ41)</f>
        <v>5006</v>
      </c>
      <c r="AI41" s="10">
        <v>2551</v>
      </c>
      <c r="AJ41" s="10">
        <v>2455</v>
      </c>
      <c r="AK41" s="3"/>
      <c r="AL41" s="5" t="s">
        <v>50</v>
      </c>
      <c r="AM41" s="3"/>
      <c r="AN41" s="24">
        <f aca="true" t="shared" si="62" ref="AN41:AN62">SUM(AO41:AP41)</f>
        <v>765</v>
      </c>
      <c r="AO41" s="10">
        <v>395</v>
      </c>
      <c r="AP41" s="10">
        <v>370</v>
      </c>
      <c r="AQ41" s="10">
        <f aca="true" t="shared" si="63" ref="AQ41:AQ62">SUM(AR41:AS41)</f>
        <v>3448</v>
      </c>
      <c r="AR41" s="10">
        <v>1751</v>
      </c>
      <c r="AS41" s="10">
        <v>1697</v>
      </c>
      <c r="AT41" s="10">
        <f aca="true" t="shared" si="64" ref="AT41:AT62">SUM(AU41:AV41)</f>
        <v>1208</v>
      </c>
      <c r="AU41" s="10">
        <v>622</v>
      </c>
      <c r="AV41" s="10">
        <v>586</v>
      </c>
      <c r="AW41" s="3"/>
      <c r="AX41" s="5" t="s">
        <v>50</v>
      </c>
      <c r="AY41" s="3"/>
      <c r="AZ41" s="24">
        <f aca="true" t="shared" si="65" ref="AZ41:AZ62">SUM(BA41:BB41)</f>
        <v>2689</v>
      </c>
      <c r="BA41" s="10">
        <v>1355</v>
      </c>
      <c r="BB41" s="10">
        <v>1334</v>
      </c>
      <c r="BC41" s="10">
        <f aca="true" t="shared" si="66" ref="BC41:BC62">SUM(BD41:BE41)</f>
        <v>575</v>
      </c>
      <c r="BD41" s="10">
        <v>287</v>
      </c>
      <c r="BE41" s="10">
        <v>288</v>
      </c>
      <c r="BF41" s="10">
        <f aca="true" t="shared" si="67" ref="BF41:BF62">SUM(BG41:BH41)</f>
        <v>3075</v>
      </c>
      <c r="BG41" s="10">
        <v>1575</v>
      </c>
      <c r="BH41" s="10">
        <v>1500</v>
      </c>
      <c r="BI41" s="3"/>
      <c r="BJ41" s="5" t="s">
        <v>50</v>
      </c>
      <c r="BK41" s="3"/>
      <c r="BL41" s="24">
        <f aca="true" t="shared" si="68" ref="BL41:BL62">SUM(BM41:BN41)</f>
        <v>1888</v>
      </c>
      <c r="BM41" s="10">
        <v>975</v>
      </c>
      <c r="BN41" s="10">
        <v>913</v>
      </c>
      <c r="BO41" s="10">
        <f aca="true" t="shared" si="69" ref="BO41:BO62">SUM(BP41:BQ41)</f>
        <v>698</v>
      </c>
      <c r="BP41" s="10">
        <v>355</v>
      </c>
      <c r="BQ41" s="10">
        <v>343</v>
      </c>
      <c r="BR41" s="10">
        <f aca="true" t="shared" si="70" ref="BR41:BR62">SUM(BS41:BT41)</f>
        <v>1288</v>
      </c>
      <c r="BS41" s="10">
        <v>689</v>
      </c>
      <c r="BT41" s="10">
        <v>599</v>
      </c>
      <c r="BU41" s="3"/>
      <c r="BV41" s="5" t="s">
        <v>50</v>
      </c>
      <c r="BW41" s="3"/>
      <c r="BX41" s="24">
        <f aca="true" t="shared" si="71" ref="BX41:BX62">SUM(BY41:BZ41)</f>
        <v>331</v>
      </c>
      <c r="BY41" s="10">
        <v>163</v>
      </c>
      <c r="BZ41" s="10">
        <v>168</v>
      </c>
      <c r="CA41" s="10">
        <f aca="true" t="shared" si="72" ref="CA41:CA62">SUM(CB41:CC41)</f>
        <v>1773</v>
      </c>
      <c r="CB41" s="10">
        <v>893</v>
      </c>
      <c r="CC41" s="10">
        <v>880</v>
      </c>
      <c r="CD41" s="10">
        <f aca="true" t="shared" si="73" ref="CD41:CD62">SUM(CE41:CF41)</f>
        <v>1873</v>
      </c>
      <c r="CE41" s="10">
        <v>945</v>
      </c>
      <c r="CF41" s="10">
        <v>928</v>
      </c>
      <c r="CG41" s="3"/>
      <c r="CH41" s="5" t="s">
        <v>50</v>
      </c>
      <c r="CI41" s="3"/>
      <c r="CJ41" s="24">
        <f aca="true" t="shared" si="74" ref="CJ41:CJ62">SUM(CK41:CL41)</f>
        <v>25</v>
      </c>
      <c r="CK41" s="10">
        <v>9</v>
      </c>
      <c r="CL41" s="10">
        <v>16</v>
      </c>
      <c r="CM41" s="10">
        <f aca="true" t="shared" si="75" ref="CM41:CM62">SUM(CN41:CO41)</f>
        <v>50</v>
      </c>
      <c r="CN41" s="10">
        <v>29</v>
      </c>
      <c r="CO41" s="10">
        <v>21</v>
      </c>
      <c r="CP41" s="12">
        <f aca="true" t="shared" si="76" ref="CP41:CP63">SUM(CQ41:CR41)</f>
        <v>6698</v>
      </c>
      <c r="CQ41" s="10">
        <v>3460</v>
      </c>
      <c r="CR41" s="10">
        <v>3238</v>
      </c>
      <c r="CS41" s="3"/>
      <c r="CT41" s="5" t="s">
        <v>50</v>
      </c>
      <c r="CU41" s="3"/>
      <c r="CV41" s="24">
        <f aca="true" t="shared" si="77" ref="CV41:CV62">SUM(CW41:CX41)</f>
        <v>767</v>
      </c>
      <c r="CW41" s="10">
        <v>393</v>
      </c>
      <c r="CX41" s="10">
        <v>374</v>
      </c>
      <c r="CY41" s="10">
        <f aca="true" t="shared" si="78" ref="CY41:CY62">SUM(CZ41:DA41)</f>
        <v>863</v>
      </c>
      <c r="CZ41" s="10">
        <v>453</v>
      </c>
      <c r="DA41" s="10">
        <v>410</v>
      </c>
      <c r="DB41" s="10">
        <f aca="true" t="shared" si="79" ref="DB41:DB62">SUM(DC41:DD41)</f>
        <v>858</v>
      </c>
      <c r="DC41" s="10">
        <v>440</v>
      </c>
      <c r="DD41" s="10">
        <v>418</v>
      </c>
      <c r="DE41" s="3"/>
      <c r="DF41" s="5" t="s">
        <v>50</v>
      </c>
      <c r="DG41" s="3"/>
      <c r="DH41" s="24">
        <f aca="true" t="shared" si="80" ref="DH41:DH62">SUM(DI41:DJ41)</f>
        <v>223</v>
      </c>
      <c r="DI41" s="10">
        <v>108</v>
      </c>
      <c r="DJ41" s="10">
        <v>115</v>
      </c>
      <c r="DK41" s="10">
        <f aca="true" t="shared" si="81" ref="DK41:DK62">SUM(DL41:DM41)</f>
        <v>795</v>
      </c>
      <c r="DL41" s="10">
        <v>413</v>
      </c>
      <c r="DM41" s="10">
        <v>382</v>
      </c>
      <c r="DN41" s="10">
        <f aca="true" t="shared" si="82" ref="DN41:DN62">SUM(DO41:DP41)</f>
        <v>1357</v>
      </c>
      <c r="DO41" s="10">
        <v>704</v>
      </c>
      <c r="DP41" s="10">
        <v>653</v>
      </c>
      <c r="DQ41" s="3"/>
      <c r="DR41" s="5" t="s">
        <v>50</v>
      </c>
      <c r="DS41" s="3"/>
      <c r="DT41" s="24">
        <f aca="true" t="shared" si="83" ref="DT41:DT62">SUM(DU41:DV41)</f>
        <v>304</v>
      </c>
      <c r="DU41" s="10">
        <v>166</v>
      </c>
      <c r="DV41" s="10">
        <v>138</v>
      </c>
      <c r="DW41" s="10">
        <f>SUM(DX41:DY41)</f>
        <v>167</v>
      </c>
      <c r="DX41" s="10">
        <v>89</v>
      </c>
      <c r="DY41" s="10">
        <v>78</v>
      </c>
      <c r="DZ41" s="10">
        <f>SUM(EA41:EB41)</f>
        <v>3802</v>
      </c>
      <c r="EA41" s="10">
        <v>1952</v>
      </c>
      <c r="EB41" s="10">
        <v>1850</v>
      </c>
      <c r="EC41" s="3"/>
      <c r="ED41" s="5" t="s">
        <v>50</v>
      </c>
      <c r="EE41" s="3"/>
      <c r="EF41" s="24">
        <f>SUM(EG41:EH41)</f>
        <v>246</v>
      </c>
      <c r="EG41" s="10">
        <v>124</v>
      </c>
      <c r="EH41" s="10">
        <v>122</v>
      </c>
      <c r="EI41" s="10">
        <f>SUM(EJ41:EK41)</f>
        <v>411</v>
      </c>
      <c r="EJ41" s="10">
        <v>209</v>
      </c>
      <c r="EK41" s="10">
        <v>202</v>
      </c>
      <c r="EL41" s="10">
        <f>SUM(EM41:EN41)</f>
        <v>159</v>
      </c>
      <c r="EM41" s="10">
        <v>75</v>
      </c>
      <c r="EN41" s="10">
        <v>84</v>
      </c>
      <c r="EO41" s="3"/>
      <c r="EP41" s="5" t="s">
        <v>50</v>
      </c>
      <c r="EQ41" s="3"/>
      <c r="ER41" s="24">
        <f>SUM(ES41:ET41)</f>
        <v>479</v>
      </c>
      <c r="ES41" s="10">
        <v>244</v>
      </c>
      <c r="ET41" s="10">
        <v>235</v>
      </c>
      <c r="EU41" s="10">
        <f>SUM(EV41:EW41)</f>
        <v>766</v>
      </c>
      <c r="EV41" s="10">
        <v>398</v>
      </c>
      <c r="EW41" s="10">
        <v>368</v>
      </c>
      <c r="EX41" s="10">
        <f>SUM(EY41:EZ41)</f>
        <v>493</v>
      </c>
      <c r="EY41" s="10">
        <v>244</v>
      </c>
      <c r="EZ41" s="10">
        <v>249</v>
      </c>
      <c r="FA41" s="3"/>
      <c r="FB41" s="5" t="s">
        <v>50</v>
      </c>
      <c r="FC41" s="3"/>
      <c r="FD41" s="24">
        <f>SUM(FE41:FF41)</f>
        <v>1613</v>
      </c>
      <c r="FE41" s="10">
        <v>802</v>
      </c>
      <c r="FF41" s="10">
        <v>811</v>
      </c>
      <c r="FG41" s="10">
        <f>SUM(FH41:FI41)</f>
        <v>1467</v>
      </c>
      <c r="FH41" s="10">
        <v>732</v>
      </c>
      <c r="FI41" s="10">
        <v>735</v>
      </c>
      <c r="FJ41" s="10">
        <f>SUM(FK41:FL41)</f>
        <v>146</v>
      </c>
      <c r="FK41" s="10">
        <v>70</v>
      </c>
      <c r="FL41" s="10">
        <v>76</v>
      </c>
      <c r="FM41" s="3"/>
      <c r="FN41" s="5" t="s">
        <v>50</v>
      </c>
      <c r="FO41" s="3"/>
      <c r="FP41" s="24">
        <f>SUM(FQ41:FR41)</f>
        <v>456</v>
      </c>
      <c r="FQ41" s="10">
        <v>250</v>
      </c>
      <c r="FR41" s="10">
        <v>206</v>
      </c>
      <c r="FS41" s="10">
        <f>SUM(FT41:FU41)</f>
        <v>59</v>
      </c>
      <c r="FT41" s="10">
        <v>30</v>
      </c>
      <c r="FU41" s="10">
        <v>29</v>
      </c>
      <c r="FV41" s="10">
        <f>SUM(FW41:FX41)</f>
        <v>237</v>
      </c>
      <c r="FW41" s="10">
        <v>112</v>
      </c>
      <c r="FX41" s="10">
        <v>125</v>
      </c>
      <c r="FY41" s="3"/>
      <c r="FZ41" s="5" t="s">
        <v>50</v>
      </c>
      <c r="GA41" s="3"/>
      <c r="GB41" s="24">
        <f>SUM(GC41:GD41)</f>
        <v>427</v>
      </c>
      <c r="GC41" s="10">
        <v>218</v>
      </c>
      <c r="GD41" s="10">
        <v>209</v>
      </c>
      <c r="GE41" s="10">
        <f>SUM(GF41:GG41)</f>
        <v>462</v>
      </c>
      <c r="GF41" s="10">
        <v>246</v>
      </c>
      <c r="GG41" s="10">
        <v>216</v>
      </c>
      <c r="GH41" s="10">
        <f>SUM(GI41:GJ41)</f>
        <v>504</v>
      </c>
      <c r="GI41" s="10">
        <v>250</v>
      </c>
      <c r="GJ41" s="10">
        <v>254</v>
      </c>
      <c r="GK41" s="3"/>
      <c r="GL41" s="5" t="s">
        <v>50</v>
      </c>
      <c r="GM41" s="3"/>
      <c r="GN41" s="24">
        <f>SUM(GO41:GP41)</f>
        <v>884</v>
      </c>
      <c r="GO41" s="10">
        <v>451</v>
      </c>
      <c r="GP41" s="10">
        <v>433</v>
      </c>
      <c r="GQ41" s="10">
        <f>SUM(GR41:GS41)</f>
        <v>325</v>
      </c>
      <c r="GR41" s="10">
        <v>162</v>
      </c>
      <c r="GS41" s="10">
        <v>163</v>
      </c>
      <c r="GT41" s="10">
        <f>SUM(GU41:GV41)</f>
        <v>1080</v>
      </c>
      <c r="GU41" s="10">
        <v>561</v>
      </c>
      <c r="GV41" s="10">
        <v>519</v>
      </c>
      <c r="GW41" s="3"/>
      <c r="GX41" s="5" t="s">
        <v>50</v>
      </c>
      <c r="GY41" s="3"/>
      <c r="GZ41" s="24">
        <f>SUM(HA41:HB41)</f>
        <v>360</v>
      </c>
      <c r="HA41" s="10">
        <v>194</v>
      </c>
      <c r="HB41" s="10">
        <v>166</v>
      </c>
      <c r="HC41" s="10">
        <f>SUM(HD41:HE41)</f>
        <v>181</v>
      </c>
      <c r="HD41" s="10">
        <v>101</v>
      </c>
      <c r="HE41" s="10">
        <v>80</v>
      </c>
      <c r="HF41" s="10">
        <f>SUM(HG41:HH41)</f>
        <v>108</v>
      </c>
      <c r="HG41" s="10">
        <v>58</v>
      </c>
      <c r="HH41" s="10">
        <v>50</v>
      </c>
      <c r="HI41" s="3"/>
      <c r="HJ41" s="5" t="s">
        <v>50</v>
      </c>
      <c r="HK41" s="3"/>
      <c r="HL41" s="24">
        <f>SUM(HM41:HN41)</f>
        <v>138</v>
      </c>
      <c r="HM41" s="10">
        <v>72</v>
      </c>
      <c r="HN41" s="10">
        <v>66</v>
      </c>
      <c r="HO41" s="10">
        <f>SUM(HP41:HQ41)</f>
        <v>61</v>
      </c>
      <c r="HP41" s="10">
        <v>34</v>
      </c>
      <c r="HQ41" s="10">
        <v>27</v>
      </c>
      <c r="HR41" s="10">
        <f>SUM(HS41:HT41)</f>
        <v>3420</v>
      </c>
      <c r="HS41" s="10">
        <v>1783</v>
      </c>
      <c r="HT41" s="10">
        <v>1637</v>
      </c>
      <c r="HU41" s="3"/>
      <c r="HV41" s="5" t="s">
        <v>50</v>
      </c>
      <c r="HW41" s="3"/>
      <c r="HX41" s="24">
        <f>SUM(HY41:HZ41)</f>
        <v>77</v>
      </c>
      <c r="HY41" s="10">
        <v>42</v>
      </c>
      <c r="HZ41" s="10">
        <v>35</v>
      </c>
      <c r="IA41" s="10">
        <f>SUM(IB41:IC41)</f>
        <v>1008</v>
      </c>
      <c r="IB41" s="10">
        <v>530</v>
      </c>
      <c r="IC41" s="10">
        <v>478</v>
      </c>
      <c r="ID41" s="10">
        <f>SUM(IE41:IF41)</f>
        <v>309</v>
      </c>
      <c r="IE41" s="10">
        <v>155</v>
      </c>
      <c r="IF41" s="10">
        <v>154</v>
      </c>
    </row>
    <row r="42" spans="1:240" s="4" customFormat="1" ht="12.75" customHeight="1">
      <c r="A42" s="3"/>
      <c r="B42" s="5" t="s">
        <v>51</v>
      </c>
      <c r="C42" s="3"/>
      <c r="D42" s="24">
        <f t="shared" si="53"/>
        <v>34633</v>
      </c>
      <c r="E42" s="10">
        <v>17710</v>
      </c>
      <c r="F42" s="10">
        <v>16923</v>
      </c>
      <c r="G42" s="12">
        <f t="shared" si="54"/>
        <v>12387</v>
      </c>
      <c r="H42" s="10">
        <v>6393</v>
      </c>
      <c r="I42" s="10">
        <v>5994</v>
      </c>
      <c r="J42" s="12">
        <f t="shared" si="55"/>
        <v>5429</v>
      </c>
      <c r="K42" s="10">
        <v>2766</v>
      </c>
      <c r="L42" s="10">
        <v>2663</v>
      </c>
      <c r="M42" s="3"/>
      <c r="N42" s="5" t="s">
        <v>51</v>
      </c>
      <c r="O42" s="3"/>
      <c r="P42" s="24">
        <f t="shared" si="56"/>
        <v>2127</v>
      </c>
      <c r="Q42" s="10">
        <v>1070</v>
      </c>
      <c r="R42" s="10">
        <v>1057</v>
      </c>
      <c r="S42" s="10">
        <f t="shared" si="57"/>
        <v>3058</v>
      </c>
      <c r="T42" s="10">
        <v>1578</v>
      </c>
      <c r="U42" s="10">
        <v>1480</v>
      </c>
      <c r="V42" s="10">
        <f t="shared" si="58"/>
        <v>5322</v>
      </c>
      <c r="W42" s="10">
        <v>2739</v>
      </c>
      <c r="X42" s="10">
        <v>2583</v>
      </c>
      <c r="Y42" s="3"/>
      <c r="Z42" s="5" t="s">
        <v>51</v>
      </c>
      <c r="AA42" s="3"/>
      <c r="AB42" s="24">
        <f t="shared" si="59"/>
        <v>11690</v>
      </c>
      <c r="AC42" s="10">
        <v>6036</v>
      </c>
      <c r="AD42" s="10">
        <v>5654</v>
      </c>
      <c r="AE42" s="10">
        <f t="shared" si="60"/>
        <v>6831</v>
      </c>
      <c r="AF42" s="10">
        <v>3458</v>
      </c>
      <c r="AG42" s="10">
        <v>3373</v>
      </c>
      <c r="AH42" s="10">
        <f t="shared" si="61"/>
        <v>5510</v>
      </c>
      <c r="AI42" s="10">
        <v>2790</v>
      </c>
      <c r="AJ42" s="10">
        <v>2720</v>
      </c>
      <c r="AK42" s="3"/>
      <c r="AL42" s="5" t="s">
        <v>51</v>
      </c>
      <c r="AM42" s="3"/>
      <c r="AN42" s="24">
        <f t="shared" si="62"/>
        <v>859</v>
      </c>
      <c r="AO42" s="10">
        <v>464</v>
      </c>
      <c r="AP42" s="10">
        <v>395</v>
      </c>
      <c r="AQ42" s="10">
        <f t="shared" si="63"/>
        <v>3257</v>
      </c>
      <c r="AR42" s="10">
        <v>1621</v>
      </c>
      <c r="AS42" s="10">
        <v>1636</v>
      </c>
      <c r="AT42" s="10">
        <f t="shared" si="64"/>
        <v>1107</v>
      </c>
      <c r="AU42" s="10">
        <v>545</v>
      </c>
      <c r="AV42" s="10">
        <v>562</v>
      </c>
      <c r="AW42" s="3"/>
      <c r="AX42" s="5" t="s">
        <v>51</v>
      </c>
      <c r="AY42" s="3"/>
      <c r="AZ42" s="24">
        <f t="shared" si="65"/>
        <v>2695</v>
      </c>
      <c r="BA42" s="10">
        <v>1378</v>
      </c>
      <c r="BB42" s="10">
        <v>1317</v>
      </c>
      <c r="BC42" s="10">
        <f t="shared" si="66"/>
        <v>612</v>
      </c>
      <c r="BD42" s="10">
        <v>292</v>
      </c>
      <c r="BE42" s="10">
        <v>320</v>
      </c>
      <c r="BF42" s="10">
        <f t="shared" si="67"/>
        <v>3202</v>
      </c>
      <c r="BG42" s="10">
        <v>1630</v>
      </c>
      <c r="BH42" s="10">
        <v>1572</v>
      </c>
      <c r="BI42" s="3"/>
      <c r="BJ42" s="5" t="s">
        <v>51</v>
      </c>
      <c r="BK42" s="3"/>
      <c r="BL42" s="24">
        <f t="shared" si="68"/>
        <v>1919</v>
      </c>
      <c r="BM42" s="10">
        <v>975</v>
      </c>
      <c r="BN42" s="10">
        <v>944</v>
      </c>
      <c r="BO42" s="10">
        <f t="shared" si="69"/>
        <v>709</v>
      </c>
      <c r="BP42" s="10">
        <v>365</v>
      </c>
      <c r="BQ42" s="10">
        <v>344</v>
      </c>
      <c r="BR42" s="10">
        <f t="shared" si="70"/>
        <v>1334</v>
      </c>
      <c r="BS42" s="10">
        <v>670</v>
      </c>
      <c r="BT42" s="10">
        <v>664</v>
      </c>
      <c r="BU42" s="3"/>
      <c r="BV42" s="5" t="s">
        <v>51</v>
      </c>
      <c r="BW42" s="3"/>
      <c r="BX42" s="24">
        <f t="shared" si="71"/>
        <v>281</v>
      </c>
      <c r="BY42" s="10">
        <v>137</v>
      </c>
      <c r="BZ42" s="10">
        <v>144</v>
      </c>
      <c r="CA42" s="10">
        <f t="shared" si="72"/>
        <v>1926</v>
      </c>
      <c r="CB42" s="10">
        <v>975</v>
      </c>
      <c r="CC42" s="10">
        <v>951</v>
      </c>
      <c r="CD42" s="10">
        <f t="shared" si="73"/>
        <v>2020</v>
      </c>
      <c r="CE42" s="10">
        <v>1065</v>
      </c>
      <c r="CF42" s="10">
        <v>955</v>
      </c>
      <c r="CG42" s="3"/>
      <c r="CH42" s="5" t="s">
        <v>51</v>
      </c>
      <c r="CI42" s="3"/>
      <c r="CJ42" s="24">
        <f t="shared" si="74"/>
        <v>40</v>
      </c>
      <c r="CK42" s="10">
        <v>26</v>
      </c>
      <c r="CL42" s="10">
        <v>14</v>
      </c>
      <c r="CM42" s="10">
        <f t="shared" si="75"/>
        <v>98</v>
      </c>
      <c r="CN42" s="10">
        <v>50</v>
      </c>
      <c r="CO42" s="10">
        <v>48</v>
      </c>
      <c r="CP42" s="12">
        <f t="shared" si="76"/>
        <v>7016</v>
      </c>
      <c r="CQ42" s="10">
        <v>3620</v>
      </c>
      <c r="CR42" s="10">
        <v>3396</v>
      </c>
      <c r="CS42" s="3"/>
      <c r="CT42" s="5" t="s">
        <v>51</v>
      </c>
      <c r="CU42" s="3"/>
      <c r="CV42" s="24">
        <f t="shared" si="77"/>
        <v>787</v>
      </c>
      <c r="CW42" s="10">
        <v>407</v>
      </c>
      <c r="CX42" s="10">
        <v>380</v>
      </c>
      <c r="CY42" s="10">
        <f t="shared" si="78"/>
        <v>860</v>
      </c>
      <c r="CZ42" s="10">
        <v>442</v>
      </c>
      <c r="DA42" s="10">
        <v>418</v>
      </c>
      <c r="DB42" s="10">
        <f t="shared" si="79"/>
        <v>931</v>
      </c>
      <c r="DC42" s="10">
        <v>477</v>
      </c>
      <c r="DD42" s="10">
        <v>454</v>
      </c>
      <c r="DE42" s="3"/>
      <c r="DF42" s="5" t="s">
        <v>51</v>
      </c>
      <c r="DG42" s="3"/>
      <c r="DH42" s="24">
        <f t="shared" si="80"/>
        <v>250</v>
      </c>
      <c r="DI42" s="10">
        <v>131</v>
      </c>
      <c r="DJ42" s="10">
        <v>119</v>
      </c>
      <c r="DK42" s="10">
        <f t="shared" si="81"/>
        <v>844</v>
      </c>
      <c r="DL42" s="10">
        <v>460</v>
      </c>
      <c r="DM42" s="10">
        <v>384</v>
      </c>
      <c r="DN42" s="10">
        <f t="shared" si="82"/>
        <v>1395</v>
      </c>
      <c r="DO42" s="10">
        <v>703</v>
      </c>
      <c r="DP42" s="10">
        <v>692</v>
      </c>
      <c r="DQ42" s="3"/>
      <c r="DR42" s="5" t="s">
        <v>51</v>
      </c>
      <c r="DS42" s="3"/>
      <c r="DT42" s="24">
        <f t="shared" si="83"/>
        <v>333</v>
      </c>
      <c r="DU42" s="10">
        <v>156</v>
      </c>
      <c r="DV42" s="10">
        <v>177</v>
      </c>
      <c r="DW42" s="10">
        <f>SUM(DX42:DY42)</f>
        <v>192</v>
      </c>
      <c r="DX42" s="10">
        <v>97</v>
      </c>
      <c r="DY42" s="10">
        <v>95</v>
      </c>
      <c r="DZ42" s="10">
        <f>SUM(EA42:EB42)</f>
        <v>4087</v>
      </c>
      <c r="EA42" s="10">
        <v>2136</v>
      </c>
      <c r="EB42" s="10">
        <v>1951</v>
      </c>
      <c r="EC42" s="3"/>
      <c r="ED42" s="5" t="s">
        <v>51</v>
      </c>
      <c r="EE42" s="3"/>
      <c r="EF42" s="24">
        <f>SUM(EG42:EH42)</f>
        <v>259</v>
      </c>
      <c r="EG42" s="10">
        <v>142</v>
      </c>
      <c r="EH42" s="10">
        <v>117</v>
      </c>
      <c r="EI42" s="10">
        <f>SUM(EJ42:EK42)</f>
        <v>419</v>
      </c>
      <c r="EJ42" s="10">
        <v>225</v>
      </c>
      <c r="EK42" s="10">
        <v>194</v>
      </c>
      <c r="EL42" s="10">
        <f>SUM(EM42:EN42)</f>
        <v>212</v>
      </c>
      <c r="EM42" s="10">
        <v>107</v>
      </c>
      <c r="EN42" s="10">
        <v>105</v>
      </c>
      <c r="EO42" s="3"/>
      <c r="EP42" s="5" t="s">
        <v>51</v>
      </c>
      <c r="EQ42" s="3"/>
      <c r="ER42" s="24">
        <f>SUM(ES42:ET42)</f>
        <v>438</v>
      </c>
      <c r="ES42" s="10">
        <v>236</v>
      </c>
      <c r="ET42" s="10">
        <v>202</v>
      </c>
      <c r="EU42" s="10">
        <f>SUM(EV42:EW42)</f>
        <v>859</v>
      </c>
      <c r="EV42" s="10">
        <v>437</v>
      </c>
      <c r="EW42" s="10">
        <v>422</v>
      </c>
      <c r="EX42" s="10">
        <f>SUM(EY42:EZ42)</f>
        <v>464</v>
      </c>
      <c r="EY42" s="10">
        <v>256</v>
      </c>
      <c r="EZ42" s="10">
        <v>208</v>
      </c>
      <c r="FA42" s="3"/>
      <c r="FB42" s="5" t="s">
        <v>51</v>
      </c>
      <c r="FC42" s="3"/>
      <c r="FD42" s="24">
        <f>SUM(FE42:FF42)</f>
        <v>1620</v>
      </c>
      <c r="FE42" s="10">
        <v>843</v>
      </c>
      <c r="FF42" s="10">
        <v>777</v>
      </c>
      <c r="FG42" s="10">
        <f>SUM(FH42:FI42)</f>
        <v>1450</v>
      </c>
      <c r="FH42" s="10">
        <v>745</v>
      </c>
      <c r="FI42" s="10">
        <v>705</v>
      </c>
      <c r="FJ42" s="10">
        <f>SUM(FK42:FL42)</f>
        <v>170</v>
      </c>
      <c r="FK42" s="10">
        <v>98</v>
      </c>
      <c r="FL42" s="10">
        <v>72</v>
      </c>
      <c r="FM42" s="3"/>
      <c r="FN42" s="5" t="s">
        <v>51</v>
      </c>
      <c r="FO42" s="3"/>
      <c r="FP42" s="24">
        <f>SUM(FQ42:FR42)</f>
        <v>540</v>
      </c>
      <c r="FQ42" s="10">
        <v>283</v>
      </c>
      <c r="FR42" s="10">
        <v>257</v>
      </c>
      <c r="FS42" s="10">
        <f>SUM(FT42:FU42)</f>
        <v>58</v>
      </c>
      <c r="FT42" s="10">
        <v>30</v>
      </c>
      <c r="FU42" s="10">
        <v>28</v>
      </c>
      <c r="FV42" s="10">
        <f>SUM(FW42:FX42)</f>
        <v>261</v>
      </c>
      <c r="FW42" s="10">
        <v>137</v>
      </c>
      <c r="FX42" s="10">
        <v>124</v>
      </c>
      <c r="FY42" s="3"/>
      <c r="FZ42" s="5" t="s">
        <v>51</v>
      </c>
      <c r="GA42" s="3"/>
      <c r="GB42" s="24">
        <f>SUM(GC42:GD42)</f>
        <v>426</v>
      </c>
      <c r="GC42" s="10">
        <v>215</v>
      </c>
      <c r="GD42" s="10">
        <v>211</v>
      </c>
      <c r="GE42" s="10">
        <f>SUM(GF42:GG42)</f>
        <v>414</v>
      </c>
      <c r="GF42" s="10">
        <v>217</v>
      </c>
      <c r="GG42" s="10">
        <v>197</v>
      </c>
      <c r="GH42" s="10">
        <f>SUM(GI42:GJ42)</f>
        <v>655</v>
      </c>
      <c r="GI42" s="10">
        <v>316</v>
      </c>
      <c r="GJ42" s="10">
        <v>339</v>
      </c>
      <c r="GK42" s="3"/>
      <c r="GL42" s="5" t="s">
        <v>51</v>
      </c>
      <c r="GM42" s="3"/>
      <c r="GN42" s="24">
        <f>SUM(GO42:GP42)</f>
        <v>937</v>
      </c>
      <c r="GO42" s="10">
        <v>465</v>
      </c>
      <c r="GP42" s="10">
        <v>472</v>
      </c>
      <c r="GQ42" s="10">
        <f>SUM(GR42:GS42)</f>
        <v>362</v>
      </c>
      <c r="GR42" s="10">
        <v>186</v>
      </c>
      <c r="GS42" s="10">
        <v>176</v>
      </c>
      <c r="GT42" s="10">
        <f>SUM(GU42:GV42)</f>
        <v>1145</v>
      </c>
      <c r="GU42" s="10">
        <v>557</v>
      </c>
      <c r="GV42" s="10">
        <v>588</v>
      </c>
      <c r="GW42" s="3"/>
      <c r="GX42" s="5" t="s">
        <v>51</v>
      </c>
      <c r="GY42" s="3"/>
      <c r="GZ42" s="24">
        <f>SUM(HA42:HB42)</f>
        <v>330</v>
      </c>
      <c r="HA42" s="10">
        <v>165</v>
      </c>
      <c r="HB42" s="10">
        <v>165</v>
      </c>
      <c r="HC42" s="10">
        <f>SUM(HD42:HE42)</f>
        <v>197</v>
      </c>
      <c r="HD42" s="10">
        <v>105</v>
      </c>
      <c r="HE42" s="10">
        <v>92</v>
      </c>
      <c r="HF42" s="10">
        <f>SUM(HG42:HH42)</f>
        <v>126</v>
      </c>
      <c r="HG42" s="10">
        <v>63</v>
      </c>
      <c r="HH42" s="10">
        <v>63</v>
      </c>
      <c r="HI42" s="3"/>
      <c r="HJ42" s="5" t="s">
        <v>51</v>
      </c>
      <c r="HK42" s="3"/>
      <c r="HL42" s="24">
        <f>SUM(HM42:HN42)</f>
        <v>154</v>
      </c>
      <c r="HM42" s="10">
        <v>77</v>
      </c>
      <c r="HN42" s="10">
        <v>77</v>
      </c>
      <c r="HO42" s="10">
        <f>SUM(HP42:HQ42)</f>
        <v>82</v>
      </c>
      <c r="HP42" s="10">
        <v>39</v>
      </c>
      <c r="HQ42" s="10">
        <v>43</v>
      </c>
      <c r="HR42" s="10">
        <f>SUM(HS42:HT42)</f>
        <v>3719</v>
      </c>
      <c r="HS42" s="10">
        <v>1861</v>
      </c>
      <c r="HT42" s="10">
        <v>1858</v>
      </c>
      <c r="HU42" s="3"/>
      <c r="HV42" s="5" t="s">
        <v>51</v>
      </c>
      <c r="HW42" s="3"/>
      <c r="HX42" s="24">
        <f>SUM(HY42:HZ42)</f>
        <v>106</v>
      </c>
      <c r="HY42" s="10">
        <v>55</v>
      </c>
      <c r="HZ42" s="10">
        <v>51</v>
      </c>
      <c r="IA42" s="10">
        <f>SUM(IB42:IC42)</f>
        <v>1174</v>
      </c>
      <c r="IB42" s="10">
        <v>591</v>
      </c>
      <c r="IC42" s="10">
        <v>583</v>
      </c>
      <c r="ID42" s="10">
        <f>SUM(IE42:IF42)</f>
        <v>340</v>
      </c>
      <c r="IE42" s="10">
        <v>171</v>
      </c>
      <c r="IF42" s="10">
        <v>169</v>
      </c>
    </row>
    <row r="43" spans="1:240" s="4" customFormat="1" ht="12.75" customHeight="1">
      <c r="A43" s="3"/>
      <c r="B43" s="5" t="s">
        <v>52</v>
      </c>
      <c r="C43" s="3"/>
      <c r="D43" s="24">
        <f t="shared" si="53"/>
        <v>31841</v>
      </c>
      <c r="E43" s="10">
        <v>15771</v>
      </c>
      <c r="F43" s="10">
        <v>16070</v>
      </c>
      <c r="G43" s="12">
        <f t="shared" si="54"/>
        <v>12282</v>
      </c>
      <c r="H43" s="10">
        <v>5442</v>
      </c>
      <c r="I43" s="10">
        <v>6840</v>
      </c>
      <c r="J43" s="12">
        <f t="shared" si="55"/>
        <v>4825</v>
      </c>
      <c r="K43" s="10">
        <v>2610</v>
      </c>
      <c r="L43" s="10">
        <v>2215</v>
      </c>
      <c r="M43" s="3"/>
      <c r="N43" s="5" t="s">
        <v>52</v>
      </c>
      <c r="O43" s="3"/>
      <c r="P43" s="24">
        <f t="shared" si="56"/>
        <v>1773</v>
      </c>
      <c r="Q43" s="10">
        <v>873</v>
      </c>
      <c r="R43" s="10">
        <v>900</v>
      </c>
      <c r="S43" s="10">
        <f t="shared" si="57"/>
        <v>3898</v>
      </c>
      <c r="T43" s="10">
        <v>1969</v>
      </c>
      <c r="U43" s="10">
        <v>1929</v>
      </c>
      <c r="V43" s="10">
        <f t="shared" si="58"/>
        <v>4746</v>
      </c>
      <c r="W43" s="10">
        <v>2272</v>
      </c>
      <c r="X43" s="10">
        <v>2474</v>
      </c>
      <c r="Y43" s="3"/>
      <c r="Z43" s="5" t="s">
        <v>52</v>
      </c>
      <c r="AA43" s="3"/>
      <c r="AB43" s="24">
        <f t="shared" si="59"/>
        <v>8992</v>
      </c>
      <c r="AC43" s="10">
        <v>4447</v>
      </c>
      <c r="AD43" s="10">
        <v>4545</v>
      </c>
      <c r="AE43" s="10">
        <f t="shared" si="60"/>
        <v>4438</v>
      </c>
      <c r="AF43" s="10">
        <v>2255</v>
      </c>
      <c r="AG43" s="10">
        <v>2183</v>
      </c>
      <c r="AH43" s="10">
        <f t="shared" si="61"/>
        <v>4997</v>
      </c>
      <c r="AI43" s="10">
        <v>2439</v>
      </c>
      <c r="AJ43" s="10">
        <v>2558</v>
      </c>
      <c r="AK43" s="3"/>
      <c r="AL43" s="5" t="s">
        <v>52</v>
      </c>
      <c r="AM43" s="3"/>
      <c r="AN43" s="24">
        <f t="shared" si="62"/>
        <v>945</v>
      </c>
      <c r="AO43" s="10">
        <v>404</v>
      </c>
      <c r="AP43" s="10">
        <v>541</v>
      </c>
      <c r="AQ43" s="10">
        <f t="shared" si="63"/>
        <v>2641</v>
      </c>
      <c r="AR43" s="10">
        <v>1315</v>
      </c>
      <c r="AS43" s="10">
        <v>1326</v>
      </c>
      <c r="AT43" s="10">
        <f t="shared" si="64"/>
        <v>742</v>
      </c>
      <c r="AU43" s="10">
        <v>380</v>
      </c>
      <c r="AV43" s="10">
        <v>362</v>
      </c>
      <c r="AW43" s="3"/>
      <c r="AX43" s="5" t="s">
        <v>52</v>
      </c>
      <c r="AY43" s="3"/>
      <c r="AZ43" s="24">
        <f t="shared" si="65"/>
        <v>2259</v>
      </c>
      <c r="BA43" s="10">
        <v>1164</v>
      </c>
      <c r="BB43" s="10">
        <v>1095</v>
      </c>
      <c r="BC43" s="10">
        <f t="shared" si="66"/>
        <v>454</v>
      </c>
      <c r="BD43" s="10">
        <v>194</v>
      </c>
      <c r="BE43" s="10">
        <v>260</v>
      </c>
      <c r="BF43" s="10">
        <f t="shared" si="67"/>
        <v>2900</v>
      </c>
      <c r="BG43" s="10">
        <v>1322</v>
      </c>
      <c r="BH43" s="10">
        <v>1578</v>
      </c>
      <c r="BI43" s="3"/>
      <c r="BJ43" s="5" t="s">
        <v>52</v>
      </c>
      <c r="BK43" s="3"/>
      <c r="BL43" s="24">
        <f t="shared" si="68"/>
        <v>1593</v>
      </c>
      <c r="BM43" s="10">
        <v>748</v>
      </c>
      <c r="BN43" s="10">
        <v>845</v>
      </c>
      <c r="BO43" s="10">
        <f t="shared" si="69"/>
        <v>539</v>
      </c>
      <c r="BP43" s="10">
        <v>289</v>
      </c>
      <c r="BQ43" s="10">
        <v>250</v>
      </c>
      <c r="BR43" s="10">
        <f t="shared" si="70"/>
        <v>1109</v>
      </c>
      <c r="BS43" s="10">
        <v>538</v>
      </c>
      <c r="BT43" s="10">
        <v>571</v>
      </c>
      <c r="BU43" s="3"/>
      <c r="BV43" s="5" t="s">
        <v>52</v>
      </c>
      <c r="BW43" s="3"/>
      <c r="BX43" s="24">
        <f t="shared" si="71"/>
        <v>278</v>
      </c>
      <c r="BY43" s="10">
        <v>142</v>
      </c>
      <c r="BZ43" s="10">
        <v>136</v>
      </c>
      <c r="CA43" s="10">
        <f t="shared" si="72"/>
        <v>1454</v>
      </c>
      <c r="CB43" s="10">
        <v>783</v>
      </c>
      <c r="CC43" s="10">
        <v>671</v>
      </c>
      <c r="CD43" s="10">
        <f t="shared" si="73"/>
        <v>1456</v>
      </c>
      <c r="CE43" s="10">
        <v>746</v>
      </c>
      <c r="CF43" s="10">
        <v>710</v>
      </c>
      <c r="CG43" s="3"/>
      <c r="CH43" s="5" t="s">
        <v>52</v>
      </c>
      <c r="CI43" s="3"/>
      <c r="CJ43" s="24">
        <f t="shared" si="74"/>
        <v>45</v>
      </c>
      <c r="CK43" s="10">
        <v>16</v>
      </c>
      <c r="CL43" s="10">
        <v>29</v>
      </c>
      <c r="CM43" s="10">
        <f t="shared" si="75"/>
        <v>66</v>
      </c>
      <c r="CN43" s="10">
        <v>29</v>
      </c>
      <c r="CO43" s="10">
        <v>37</v>
      </c>
      <c r="CP43" s="12">
        <f t="shared" si="76"/>
        <v>5967</v>
      </c>
      <c r="CQ43" s="10">
        <v>2995</v>
      </c>
      <c r="CR43" s="10">
        <v>2972</v>
      </c>
      <c r="CS43" s="3"/>
      <c r="CT43" s="5" t="s">
        <v>52</v>
      </c>
      <c r="CU43" s="3"/>
      <c r="CV43" s="24">
        <f t="shared" si="77"/>
        <v>522</v>
      </c>
      <c r="CW43" s="10">
        <v>272</v>
      </c>
      <c r="CX43" s="10">
        <v>250</v>
      </c>
      <c r="CY43" s="10">
        <f t="shared" si="78"/>
        <v>916</v>
      </c>
      <c r="CZ43" s="10">
        <v>573</v>
      </c>
      <c r="DA43" s="10">
        <v>343</v>
      </c>
      <c r="DB43" s="10">
        <f t="shared" si="79"/>
        <v>954</v>
      </c>
      <c r="DC43" s="10">
        <v>396</v>
      </c>
      <c r="DD43" s="10">
        <v>558</v>
      </c>
      <c r="DE43" s="3"/>
      <c r="DF43" s="5" t="s">
        <v>52</v>
      </c>
      <c r="DG43" s="3"/>
      <c r="DH43" s="24">
        <f t="shared" si="80"/>
        <v>201</v>
      </c>
      <c r="DI43" s="10">
        <v>118</v>
      </c>
      <c r="DJ43" s="10">
        <v>83</v>
      </c>
      <c r="DK43" s="10">
        <f t="shared" si="81"/>
        <v>677</v>
      </c>
      <c r="DL43" s="10">
        <v>359</v>
      </c>
      <c r="DM43" s="10">
        <v>318</v>
      </c>
      <c r="DN43" s="10">
        <f t="shared" si="82"/>
        <v>1131</v>
      </c>
      <c r="DO43" s="10">
        <v>574</v>
      </c>
      <c r="DP43" s="10">
        <v>557</v>
      </c>
      <c r="DQ43" s="3"/>
      <c r="DR43" s="5" t="s">
        <v>52</v>
      </c>
      <c r="DS43" s="3"/>
      <c r="DT43" s="24">
        <f t="shared" si="83"/>
        <v>273</v>
      </c>
      <c r="DU43" s="10">
        <v>144</v>
      </c>
      <c r="DV43" s="10">
        <v>129</v>
      </c>
      <c r="DW43" s="10">
        <f>SUM(DX43:DY43)</f>
        <v>162</v>
      </c>
      <c r="DX43" s="10">
        <v>81</v>
      </c>
      <c r="DY43" s="10">
        <v>81</v>
      </c>
      <c r="DZ43" s="10">
        <f>SUM(EA43:EB43)</f>
        <v>3237</v>
      </c>
      <c r="EA43" s="10">
        <v>1695</v>
      </c>
      <c r="EB43" s="10">
        <v>1542</v>
      </c>
      <c r="EC43" s="3"/>
      <c r="ED43" s="5" t="s">
        <v>52</v>
      </c>
      <c r="EE43" s="3"/>
      <c r="EF43" s="24">
        <f>SUM(EG43:EH43)</f>
        <v>182</v>
      </c>
      <c r="EG43" s="10">
        <v>93</v>
      </c>
      <c r="EH43" s="10">
        <v>89</v>
      </c>
      <c r="EI43" s="10">
        <f>SUM(EJ43:EK43)</f>
        <v>354</v>
      </c>
      <c r="EJ43" s="10">
        <v>171</v>
      </c>
      <c r="EK43" s="10">
        <v>183</v>
      </c>
      <c r="EL43" s="10">
        <f>SUM(EM43:EN43)</f>
        <v>136</v>
      </c>
      <c r="EM43" s="10">
        <v>83</v>
      </c>
      <c r="EN43" s="10">
        <v>53</v>
      </c>
      <c r="EO43" s="3"/>
      <c r="EP43" s="5" t="s">
        <v>52</v>
      </c>
      <c r="EQ43" s="3"/>
      <c r="ER43" s="24">
        <f>SUM(ES43:ET43)</f>
        <v>398</v>
      </c>
      <c r="ES43" s="10">
        <v>189</v>
      </c>
      <c r="ET43" s="10">
        <v>209</v>
      </c>
      <c r="EU43" s="10">
        <f>SUM(EV43:EW43)</f>
        <v>710</v>
      </c>
      <c r="EV43" s="10">
        <v>370</v>
      </c>
      <c r="EW43" s="10">
        <v>340</v>
      </c>
      <c r="EX43" s="10">
        <f>SUM(EY43:EZ43)</f>
        <v>397</v>
      </c>
      <c r="EY43" s="10">
        <v>215</v>
      </c>
      <c r="EZ43" s="10">
        <v>182</v>
      </c>
      <c r="FA43" s="3"/>
      <c r="FB43" s="5" t="s">
        <v>52</v>
      </c>
      <c r="FC43" s="3"/>
      <c r="FD43" s="24">
        <f>SUM(FE43:FF43)</f>
        <v>1359</v>
      </c>
      <c r="FE43" s="10">
        <v>675</v>
      </c>
      <c r="FF43" s="10">
        <v>684</v>
      </c>
      <c r="FG43" s="10">
        <f>SUM(FH43:FI43)</f>
        <v>1224</v>
      </c>
      <c r="FH43" s="10">
        <v>600</v>
      </c>
      <c r="FI43" s="10">
        <v>624</v>
      </c>
      <c r="FJ43" s="10">
        <f>SUM(FK43:FL43)</f>
        <v>135</v>
      </c>
      <c r="FK43" s="10">
        <v>75</v>
      </c>
      <c r="FL43" s="10">
        <v>60</v>
      </c>
      <c r="FM43" s="3"/>
      <c r="FN43" s="5" t="s">
        <v>52</v>
      </c>
      <c r="FO43" s="3"/>
      <c r="FP43" s="24">
        <f>SUM(FQ43:FR43)</f>
        <v>392</v>
      </c>
      <c r="FQ43" s="10">
        <v>203</v>
      </c>
      <c r="FR43" s="10">
        <v>189</v>
      </c>
      <c r="FS43" s="10">
        <f>SUM(FT43:FU43)</f>
        <v>59</v>
      </c>
      <c r="FT43" s="10">
        <v>34</v>
      </c>
      <c r="FU43" s="10">
        <v>25</v>
      </c>
      <c r="FV43" s="10">
        <f>SUM(FW43:FX43)</f>
        <v>200</v>
      </c>
      <c r="FW43" s="10">
        <v>115</v>
      </c>
      <c r="FX43" s="10">
        <v>85</v>
      </c>
      <c r="FY43" s="3"/>
      <c r="FZ43" s="5" t="s">
        <v>52</v>
      </c>
      <c r="GA43" s="3"/>
      <c r="GB43" s="24">
        <f>SUM(GC43:GD43)</f>
        <v>389</v>
      </c>
      <c r="GC43" s="10">
        <v>219</v>
      </c>
      <c r="GD43" s="10">
        <v>170</v>
      </c>
      <c r="GE43" s="10">
        <f>SUM(GF43:GG43)</f>
        <v>402</v>
      </c>
      <c r="GF43" s="10">
        <v>217</v>
      </c>
      <c r="GG43" s="10">
        <v>185</v>
      </c>
      <c r="GH43" s="10">
        <f>SUM(GI43:GJ43)</f>
        <v>497</v>
      </c>
      <c r="GI43" s="10">
        <v>257</v>
      </c>
      <c r="GJ43" s="10">
        <v>240</v>
      </c>
      <c r="GK43" s="3"/>
      <c r="GL43" s="5" t="s">
        <v>52</v>
      </c>
      <c r="GM43" s="3"/>
      <c r="GN43" s="24">
        <f>SUM(GO43:GP43)</f>
        <v>814</v>
      </c>
      <c r="GO43" s="10">
        <v>394</v>
      </c>
      <c r="GP43" s="10">
        <v>420</v>
      </c>
      <c r="GQ43" s="10">
        <f>SUM(GR43:GS43)</f>
        <v>322</v>
      </c>
      <c r="GR43" s="10">
        <v>171</v>
      </c>
      <c r="GS43" s="10">
        <v>151</v>
      </c>
      <c r="GT43" s="10">
        <f>SUM(GU43:GV43)</f>
        <v>913</v>
      </c>
      <c r="GU43" s="10">
        <v>429</v>
      </c>
      <c r="GV43" s="10">
        <v>484</v>
      </c>
      <c r="GW43" s="3"/>
      <c r="GX43" s="5" t="s">
        <v>52</v>
      </c>
      <c r="GY43" s="3"/>
      <c r="GZ43" s="24">
        <f>SUM(HA43:HB43)</f>
        <v>271</v>
      </c>
      <c r="HA43" s="10">
        <v>148</v>
      </c>
      <c r="HB43" s="10">
        <v>123</v>
      </c>
      <c r="HC43" s="10">
        <f>SUM(HD43:HE43)</f>
        <v>140</v>
      </c>
      <c r="HD43" s="10">
        <v>79</v>
      </c>
      <c r="HE43" s="10">
        <v>61</v>
      </c>
      <c r="HF43" s="10">
        <f>SUM(HG43:HH43)</f>
        <v>89</v>
      </c>
      <c r="HG43" s="10">
        <v>49</v>
      </c>
      <c r="HH43" s="10">
        <v>40</v>
      </c>
      <c r="HI43" s="3"/>
      <c r="HJ43" s="5" t="s">
        <v>52</v>
      </c>
      <c r="HK43" s="3"/>
      <c r="HL43" s="24">
        <f>SUM(HM43:HN43)</f>
        <v>135</v>
      </c>
      <c r="HM43" s="10">
        <v>66</v>
      </c>
      <c r="HN43" s="10">
        <v>69</v>
      </c>
      <c r="HO43" s="10">
        <f>SUM(HP43:HQ43)</f>
        <v>46</v>
      </c>
      <c r="HP43" s="10">
        <v>27</v>
      </c>
      <c r="HQ43" s="10">
        <v>19</v>
      </c>
      <c r="HR43" s="10">
        <f>SUM(HS43:HT43)</f>
        <v>2964</v>
      </c>
      <c r="HS43" s="10">
        <v>1540</v>
      </c>
      <c r="HT43" s="10">
        <v>1424</v>
      </c>
      <c r="HU43" s="3"/>
      <c r="HV43" s="5" t="s">
        <v>52</v>
      </c>
      <c r="HW43" s="3"/>
      <c r="HX43" s="24">
        <f>SUM(HY43:HZ43)</f>
        <v>129</v>
      </c>
      <c r="HY43" s="10">
        <v>65</v>
      </c>
      <c r="HZ43" s="10">
        <v>64</v>
      </c>
      <c r="IA43" s="10">
        <f>SUM(IB43:IC43)</f>
        <v>929</v>
      </c>
      <c r="IB43" s="10">
        <v>479</v>
      </c>
      <c r="IC43" s="10">
        <v>450</v>
      </c>
      <c r="ID43" s="10">
        <f>SUM(IE43:IF43)</f>
        <v>251</v>
      </c>
      <c r="IE43" s="10">
        <v>131</v>
      </c>
      <c r="IF43" s="10">
        <v>120</v>
      </c>
    </row>
    <row r="44" spans="1:240" s="4" customFormat="1" ht="12.75" customHeight="1">
      <c r="A44" s="3"/>
      <c r="B44" s="5" t="s">
        <v>53</v>
      </c>
      <c r="C44" s="3"/>
      <c r="D44" s="24">
        <f t="shared" si="53"/>
        <v>28614</v>
      </c>
      <c r="E44" s="10">
        <v>12288</v>
      </c>
      <c r="F44" s="10">
        <v>16326</v>
      </c>
      <c r="G44" s="12">
        <f t="shared" si="54"/>
        <v>10715</v>
      </c>
      <c r="H44" s="10">
        <v>4661</v>
      </c>
      <c r="I44" s="10">
        <v>6054</v>
      </c>
      <c r="J44" s="12">
        <f t="shared" si="55"/>
        <v>3496</v>
      </c>
      <c r="K44" s="10">
        <v>1741</v>
      </c>
      <c r="L44" s="10">
        <v>1755</v>
      </c>
      <c r="M44" s="3"/>
      <c r="N44" s="5" t="s">
        <v>53</v>
      </c>
      <c r="O44" s="3"/>
      <c r="P44" s="24">
        <f t="shared" si="56"/>
        <v>1445</v>
      </c>
      <c r="Q44" s="10">
        <v>658</v>
      </c>
      <c r="R44" s="10">
        <v>787</v>
      </c>
      <c r="S44" s="10">
        <f t="shared" si="57"/>
        <v>2402</v>
      </c>
      <c r="T44" s="10">
        <v>1128</v>
      </c>
      <c r="U44" s="10">
        <v>1274</v>
      </c>
      <c r="V44" s="10">
        <f t="shared" si="58"/>
        <v>3730</v>
      </c>
      <c r="W44" s="10">
        <v>1653</v>
      </c>
      <c r="X44" s="10">
        <v>2077</v>
      </c>
      <c r="Y44" s="3"/>
      <c r="Z44" s="5" t="s">
        <v>53</v>
      </c>
      <c r="AA44" s="3"/>
      <c r="AB44" s="24">
        <f t="shared" si="59"/>
        <v>7199</v>
      </c>
      <c r="AC44" s="10">
        <v>3494</v>
      </c>
      <c r="AD44" s="10">
        <v>3705</v>
      </c>
      <c r="AE44" s="10">
        <f t="shared" si="60"/>
        <v>3234</v>
      </c>
      <c r="AF44" s="10">
        <v>1529</v>
      </c>
      <c r="AG44" s="10">
        <v>1705</v>
      </c>
      <c r="AH44" s="10">
        <f t="shared" si="61"/>
        <v>4206</v>
      </c>
      <c r="AI44" s="10">
        <v>1813</v>
      </c>
      <c r="AJ44" s="10">
        <v>2393</v>
      </c>
      <c r="AK44" s="3"/>
      <c r="AL44" s="5" t="s">
        <v>53</v>
      </c>
      <c r="AM44" s="3"/>
      <c r="AN44" s="24">
        <f t="shared" si="62"/>
        <v>984</v>
      </c>
      <c r="AO44" s="10">
        <v>290</v>
      </c>
      <c r="AP44" s="10">
        <v>694</v>
      </c>
      <c r="AQ44" s="10">
        <f t="shared" si="63"/>
        <v>2263</v>
      </c>
      <c r="AR44" s="10">
        <v>1026</v>
      </c>
      <c r="AS44" s="10">
        <v>1237</v>
      </c>
      <c r="AT44" s="10">
        <f t="shared" si="64"/>
        <v>737</v>
      </c>
      <c r="AU44" s="10">
        <v>361</v>
      </c>
      <c r="AV44" s="10">
        <v>376</v>
      </c>
      <c r="AW44" s="3"/>
      <c r="AX44" s="5" t="s">
        <v>53</v>
      </c>
      <c r="AY44" s="3"/>
      <c r="AZ44" s="24">
        <f t="shared" si="65"/>
        <v>1882</v>
      </c>
      <c r="BA44" s="10">
        <v>839</v>
      </c>
      <c r="BB44" s="10">
        <v>1043</v>
      </c>
      <c r="BC44" s="10">
        <f t="shared" si="66"/>
        <v>309</v>
      </c>
      <c r="BD44" s="10">
        <v>163</v>
      </c>
      <c r="BE44" s="10">
        <v>146</v>
      </c>
      <c r="BF44" s="10">
        <f t="shared" si="67"/>
        <v>2251</v>
      </c>
      <c r="BG44" s="10">
        <v>910</v>
      </c>
      <c r="BH44" s="10">
        <v>1341</v>
      </c>
      <c r="BI44" s="3"/>
      <c r="BJ44" s="5" t="s">
        <v>53</v>
      </c>
      <c r="BK44" s="3"/>
      <c r="BL44" s="24">
        <f t="shared" si="68"/>
        <v>1224</v>
      </c>
      <c r="BM44" s="10">
        <v>521</v>
      </c>
      <c r="BN44" s="10">
        <v>703</v>
      </c>
      <c r="BO44" s="10">
        <f t="shared" si="69"/>
        <v>453</v>
      </c>
      <c r="BP44" s="10">
        <v>201</v>
      </c>
      <c r="BQ44" s="10">
        <v>252</v>
      </c>
      <c r="BR44" s="10">
        <f t="shared" si="70"/>
        <v>1115</v>
      </c>
      <c r="BS44" s="10">
        <v>459</v>
      </c>
      <c r="BT44" s="10">
        <v>656</v>
      </c>
      <c r="BU44" s="3"/>
      <c r="BV44" s="5" t="s">
        <v>53</v>
      </c>
      <c r="BW44" s="3"/>
      <c r="BX44" s="24">
        <f t="shared" si="71"/>
        <v>294</v>
      </c>
      <c r="BY44" s="10">
        <v>154</v>
      </c>
      <c r="BZ44" s="10">
        <v>140</v>
      </c>
      <c r="CA44" s="10">
        <f t="shared" si="72"/>
        <v>1039</v>
      </c>
      <c r="CB44" s="10">
        <v>460</v>
      </c>
      <c r="CC44" s="10">
        <v>579</v>
      </c>
      <c r="CD44" s="10">
        <f t="shared" si="73"/>
        <v>1043</v>
      </c>
      <c r="CE44" s="10">
        <v>482</v>
      </c>
      <c r="CF44" s="10">
        <v>561</v>
      </c>
      <c r="CG44" s="3"/>
      <c r="CH44" s="5" t="s">
        <v>53</v>
      </c>
      <c r="CI44" s="3"/>
      <c r="CJ44" s="24">
        <f t="shared" si="74"/>
        <v>10</v>
      </c>
      <c r="CK44" s="10">
        <v>6</v>
      </c>
      <c r="CL44" s="10">
        <v>4</v>
      </c>
      <c r="CM44" s="10">
        <f t="shared" si="75"/>
        <v>9</v>
      </c>
      <c r="CN44" s="10">
        <v>4</v>
      </c>
      <c r="CO44" s="10">
        <v>5</v>
      </c>
      <c r="CP44" s="12">
        <f t="shared" si="76"/>
        <v>4771</v>
      </c>
      <c r="CQ44" s="10">
        <v>2285</v>
      </c>
      <c r="CR44" s="10">
        <v>2486</v>
      </c>
      <c r="CS44" s="3"/>
      <c r="CT44" s="5" t="s">
        <v>53</v>
      </c>
      <c r="CU44" s="3"/>
      <c r="CV44" s="24">
        <f t="shared" si="77"/>
        <v>441</v>
      </c>
      <c r="CW44" s="10">
        <v>200</v>
      </c>
      <c r="CX44" s="10">
        <v>241</v>
      </c>
      <c r="CY44" s="10">
        <f t="shared" si="78"/>
        <v>454</v>
      </c>
      <c r="CZ44" s="10">
        <v>210</v>
      </c>
      <c r="DA44" s="10">
        <v>244</v>
      </c>
      <c r="DB44" s="10">
        <f t="shared" si="79"/>
        <v>675</v>
      </c>
      <c r="DC44" s="10">
        <v>268</v>
      </c>
      <c r="DD44" s="10">
        <v>407</v>
      </c>
      <c r="DE44" s="3"/>
      <c r="DF44" s="5" t="s">
        <v>53</v>
      </c>
      <c r="DG44" s="3"/>
      <c r="DH44" s="24">
        <f t="shared" si="80"/>
        <v>168</v>
      </c>
      <c r="DI44" s="10">
        <v>85</v>
      </c>
      <c r="DJ44" s="10">
        <v>83</v>
      </c>
      <c r="DK44" s="10">
        <f t="shared" si="81"/>
        <v>521</v>
      </c>
      <c r="DL44" s="10">
        <v>231</v>
      </c>
      <c r="DM44" s="10">
        <v>290</v>
      </c>
      <c r="DN44" s="10">
        <f t="shared" si="82"/>
        <v>992</v>
      </c>
      <c r="DO44" s="10">
        <v>492</v>
      </c>
      <c r="DP44" s="10">
        <v>500</v>
      </c>
      <c r="DQ44" s="3"/>
      <c r="DR44" s="5" t="s">
        <v>53</v>
      </c>
      <c r="DS44" s="3"/>
      <c r="DT44" s="24">
        <f t="shared" si="83"/>
        <v>223</v>
      </c>
      <c r="DU44" s="10">
        <v>103</v>
      </c>
      <c r="DV44" s="10">
        <v>120</v>
      </c>
      <c r="DW44" s="10">
        <f>SUM(DX44:DY44)</f>
        <v>95</v>
      </c>
      <c r="DX44" s="10">
        <v>48</v>
      </c>
      <c r="DY44" s="10">
        <v>47</v>
      </c>
      <c r="DZ44" s="10">
        <f>SUM(EA44:EB44)</f>
        <v>1911</v>
      </c>
      <c r="EA44" s="10">
        <v>874</v>
      </c>
      <c r="EB44" s="10">
        <v>1037</v>
      </c>
      <c r="EC44" s="3"/>
      <c r="ED44" s="5" t="s">
        <v>53</v>
      </c>
      <c r="EE44" s="3"/>
      <c r="EF44" s="24">
        <f>SUM(EG44:EH44)</f>
        <v>145</v>
      </c>
      <c r="EG44" s="10">
        <v>51</v>
      </c>
      <c r="EH44" s="10">
        <v>94</v>
      </c>
      <c r="EI44" s="10">
        <f>SUM(EJ44:EK44)</f>
        <v>234</v>
      </c>
      <c r="EJ44" s="10">
        <v>99</v>
      </c>
      <c r="EK44" s="10">
        <v>135</v>
      </c>
      <c r="EL44" s="10">
        <f>SUM(EM44:EN44)</f>
        <v>31</v>
      </c>
      <c r="EM44" s="10">
        <v>20</v>
      </c>
      <c r="EN44" s="10">
        <v>11</v>
      </c>
      <c r="EO44" s="3"/>
      <c r="EP44" s="5" t="s">
        <v>53</v>
      </c>
      <c r="EQ44" s="3"/>
      <c r="ER44" s="24">
        <f>SUM(ES44:ET44)</f>
        <v>345</v>
      </c>
      <c r="ES44" s="10">
        <v>163</v>
      </c>
      <c r="ET44" s="10">
        <v>182</v>
      </c>
      <c r="EU44" s="10">
        <f>SUM(EV44:EW44)</f>
        <v>589</v>
      </c>
      <c r="EV44" s="10">
        <v>275</v>
      </c>
      <c r="EW44" s="10">
        <v>314</v>
      </c>
      <c r="EX44" s="10">
        <f>SUM(EY44:EZ44)</f>
        <v>279</v>
      </c>
      <c r="EY44" s="10">
        <v>141</v>
      </c>
      <c r="EZ44" s="10">
        <v>138</v>
      </c>
      <c r="FA44" s="3"/>
      <c r="FB44" s="5" t="s">
        <v>53</v>
      </c>
      <c r="FC44" s="3"/>
      <c r="FD44" s="24">
        <f>SUM(FE44:FF44)</f>
        <v>1075</v>
      </c>
      <c r="FE44" s="10">
        <v>526</v>
      </c>
      <c r="FF44" s="10">
        <v>549</v>
      </c>
      <c r="FG44" s="10">
        <f>SUM(FH44:FI44)</f>
        <v>930</v>
      </c>
      <c r="FH44" s="10">
        <v>460</v>
      </c>
      <c r="FI44" s="10">
        <v>470</v>
      </c>
      <c r="FJ44" s="10">
        <f>SUM(FK44:FL44)</f>
        <v>145</v>
      </c>
      <c r="FK44" s="10">
        <v>66</v>
      </c>
      <c r="FL44" s="10">
        <v>79</v>
      </c>
      <c r="FM44" s="3"/>
      <c r="FN44" s="5" t="s">
        <v>53</v>
      </c>
      <c r="FO44" s="3"/>
      <c r="FP44" s="24">
        <f>SUM(FQ44:FR44)</f>
        <v>249</v>
      </c>
      <c r="FQ44" s="10">
        <v>116</v>
      </c>
      <c r="FR44" s="10">
        <v>133</v>
      </c>
      <c r="FS44" s="10">
        <f>SUM(FT44:FU44)</f>
        <v>50</v>
      </c>
      <c r="FT44" s="10">
        <v>27</v>
      </c>
      <c r="FU44" s="10">
        <v>23</v>
      </c>
      <c r="FV44" s="10">
        <f>SUM(FW44:FX44)</f>
        <v>117</v>
      </c>
      <c r="FW44" s="10">
        <v>45</v>
      </c>
      <c r="FX44" s="10">
        <v>72</v>
      </c>
      <c r="FY44" s="3"/>
      <c r="FZ44" s="5" t="s">
        <v>53</v>
      </c>
      <c r="GA44" s="3"/>
      <c r="GB44" s="24">
        <f>SUM(GC44:GD44)</f>
        <v>223</v>
      </c>
      <c r="GC44" s="10">
        <v>111</v>
      </c>
      <c r="GD44" s="10">
        <v>112</v>
      </c>
      <c r="GE44" s="10">
        <f>SUM(GF44:GG44)</f>
        <v>236</v>
      </c>
      <c r="GF44" s="10">
        <v>106</v>
      </c>
      <c r="GG44" s="10">
        <v>130</v>
      </c>
      <c r="GH44" s="10">
        <f>SUM(GI44:GJ44)</f>
        <v>255</v>
      </c>
      <c r="GI44" s="10">
        <v>130</v>
      </c>
      <c r="GJ44" s="10">
        <v>125</v>
      </c>
      <c r="GK44" s="3"/>
      <c r="GL44" s="5" t="s">
        <v>53</v>
      </c>
      <c r="GM44" s="3"/>
      <c r="GN44" s="24">
        <f>SUM(GO44:GP44)</f>
        <v>366</v>
      </c>
      <c r="GO44" s="10">
        <v>145</v>
      </c>
      <c r="GP44" s="10">
        <v>221</v>
      </c>
      <c r="GQ44" s="10">
        <f>SUM(GR44:GS44)</f>
        <v>164</v>
      </c>
      <c r="GR44" s="10">
        <v>72</v>
      </c>
      <c r="GS44" s="10">
        <v>92</v>
      </c>
      <c r="GT44" s="10">
        <f>SUM(GU44:GV44)</f>
        <v>543</v>
      </c>
      <c r="GU44" s="10">
        <v>194</v>
      </c>
      <c r="GV44" s="10">
        <v>349</v>
      </c>
      <c r="GW44" s="3"/>
      <c r="GX44" s="5" t="s">
        <v>53</v>
      </c>
      <c r="GY44" s="3"/>
      <c r="GZ44" s="24">
        <f>SUM(HA44:HB44)</f>
        <v>213</v>
      </c>
      <c r="HA44" s="10">
        <v>110</v>
      </c>
      <c r="HB44" s="10">
        <v>103</v>
      </c>
      <c r="HC44" s="10">
        <f>SUM(HD44:HE44)</f>
        <v>107</v>
      </c>
      <c r="HD44" s="10">
        <v>57</v>
      </c>
      <c r="HE44" s="10">
        <v>50</v>
      </c>
      <c r="HF44" s="10">
        <f>SUM(HG44:HH44)</f>
        <v>32</v>
      </c>
      <c r="HG44" s="10">
        <v>15</v>
      </c>
      <c r="HH44" s="10">
        <v>17</v>
      </c>
      <c r="HI44" s="3"/>
      <c r="HJ44" s="5" t="s">
        <v>53</v>
      </c>
      <c r="HK44" s="3"/>
      <c r="HL44" s="24">
        <f>SUM(HM44:HN44)</f>
        <v>63</v>
      </c>
      <c r="HM44" s="10">
        <v>40</v>
      </c>
      <c r="HN44" s="10">
        <v>23</v>
      </c>
      <c r="HO44" s="10">
        <f>SUM(HP44:HQ44)</f>
        <v>70</v>
      </c>
      <c r="HP44" s="10">
        <v>32</v>
      </c>
      <c r="HQ44" s="10">
        <v>38</v>
      </c>
      <c r="HR44" s="10">
        <f>SUM(HS44:HT44)</f>
        <v>1625</v>
      </c>
      <c r="HS44" s="10">
        <v>773</v>
      </c>
      <c r="HT44" s="10">
        <v>852</v>
      </c>
      <c r="HU44" s="3"/>
      <c r="HV44" s="5" t="s">
        <v>53</v>
      </c>
      <c r="HW44" s="3"/>
      <c r="HX44" s="24">
        <f>SUM(HY44:HZ44)</f>
        <v>74</v>
      </c>
      <c r="HY44" s="10">
        <v>48</v>
      </c>
      <c r="HZ44" s="10">
        <v>26</v>
      </c>
      <c r="IA44" s="10">
        <f>SUM(IB44:IC44)</f>
        <v>441</v>
      </c>
      <c r="IB44" s="10">
        <v>232</v>
      </c>
      <c r="IC44" s="10">
        <v>209</v>
      </c>
      <c r="ID44" s="10">
        <f>SUM(IE44:IF44)</f>
        <v>92</v>
      </c>
      <c r="IE44" s="10">
        <v>52</v>
      </c>
      <c r="IF44" s="10">
        <v>40</v>
      </c>
    </row>
    <row r="45" spans="1:240" s="4" customFormat="1" ht="12.75" customHeight="1">
      <c r="A45" s="3"/>
      <c r="B45" s="5"/>
      <c r="C45" s="3"/>
      <c r="D45" s="24">
        <f t="shared" si="53"/>
        <v>0</v>
      </c>
      <c r="E45" s="10"/>
      <c r="F45" s="10"/>
      <c r="G45" s="12">
        <f t="shared" si="54"/>
        <v>0</v>
      </c>
      <c r="H45" s="10"/>
      <c r="I45" s="10"/>
      <c r="J45" s="12">
        <f t="shared" si="55"/>
        <v>0</v>
      </c>
      <c r="K45" s="10"/>
      <c r="L45" s="10"/>
      <c r="M45" s="3"/>
      <c r="N45" s="5"/>
      <c r="O45" s="3"/>
      <c r="P45" s="24">
        <f t="shared" si="56"/>
        <v>0</v>
      </c>
      <c r="Q45" s="10"/>
      <c r="R45" s="10"/>
      <c r="S45" s="10">
        <f t="shared" si="57"/>
        <v>0</v>
      </c>
      <c r="T45" s="10"/>
      <c r="U45" s="10"/>
      <c r="V45" s="10">
        <f t="shared" si="58"/>
        <v>0</v>
      </c>
      <c r="W45" s="10"/>
      <c r="X45" s="10"/>
      <c r="Y45" s="3"/>
      <c r="Z45" s="5"/>
      <c r="AA45" s="3"/>
      <c r="AB45" s="24">
        <f t="shared" si="59"/>
        <v>0</v>
      </c>
      <c r="AC45" s="10"/>
      <c r="AD45" s="10"/>
      <c r="AE45" s="10">
        <f t="shared" si="60"/>
        <v>0</v>
      </c>
      <c r="AF45" s="10"/>
      <c r="AG45" s="10"/>
      <c r="AH45" s="10">
        <f t="shared" si="61"/>
        <v>0</v>
      </c>
      <c r="AI45" s="10">
        <f>SUM(AO14,AR14,AU14,AO45)</f>
        <v>0</v>
      </c>
      <c r="AJ45" s="10">
        <f>SUM(AP14,AS14,AV14,AP45)</f>
        <v>0</v>
      </c>
      <c r="AK45" s="3"/>
      <c r="AL45" s="5"/>
      <c r="AM45" s="3"/>
      <c r="AN45" s="24">
        <f t="shared" si="62"/>
        <v>0</v>
      </c>
      <c r="AO45" s="10"/>
      <c r="AP45" s="10"/>
      <c r="AQ45" s="10">
        <f t="shared" si="63"/>
        <v>0</v>
      </c>
      <c r="AR45" s="10">
        <f>SUM(AU45,BA14,BD14)</f>
        <v>0</v>
      </c>
      <c r="AS45" s="10">
        <f>SUM(AV45,BB14,BE14)</f>
        <v>0</v>
      </c>
      <c r="AT45" s="10">
        <f t="shared" si="64"/>
        <v>0</v>
      </c>
      <c r="AU45" s="10"/>
      <c r="AV45" s="10"/>
      <c r="AW45" s="3"/>
      <c r="AX45" s="5"/>
      <c r="AY45" s="3"/>
      <c r="AZ45" s="24">
        <f t="shared" si="65"/>
        <v>0</v>
      </c>
      <c r="BA45" s="10"/>
      <c r="BB45" s="10"/>
      <c r="BC45" s="10">
        <f t="shared" si="66"/>
        <v>0</v>
      </c>
      <c r="BD45" s="10"/>
      <c r="BE45" s="10"/>
      <c r="BF45" s="10">
        <f t="shared" si="67"/>
        <v>0</v>
      </c>
      <c r="BG45" s="10"/>
      <c r="BH45" s="10">
        <f>SUM(BN14,BQ14)</f>
        <v>0</v>
      </c>
      <c r="BI45" s="3"/>
      <c r="BJ45" s="5"/>
      <c r="BK45" s="3"/>
      <c r="BL45" s="24">
        <f t="shared" si="68"/>
        <v>0</v>
      </c>
      <c r="BM45" s="10"/>
      <c r="BN45" s="10"/>
      <c r="BO45" s="10">
        <f t="shared" si="69"/>
        <v>0</v>
      </c>
      <c r="BP45" s="10"/>
      <c r="BQ45" s="10"/>
      <c r="BR45" s="10">
        <f t="shared" si="70"/>
        <v>0</v>
      </c>
      <c r="BS45" s="10"/>
      <c r="BT45" s="10"/>
      <c r="BU45" s="3"/>
      <c r="BV45" s="5"/>
      <c r="BW45" s="3"/>
      <c r="BX45" s="24">
        <f t="shared" si="71"/>
        <v>0</v>
      </c>
      <c r="BY45" s="10"/>
      <c r="BZ45" s="10"/>
      <c r="CA45" s="10">
        <f t="shared" si="72"/>
        <v>0</v>
      </c>
      <c r="CB45" s="10"/>
      <c r="CC45" s="10"/>
      <c r="CD45" s="10">
        <f t="shared" si="73"/>
        <v>0</v>
      </c>
      <c r="CE45" s="10"/>
      <c r="CF45" s="10"/>
      <c r="CG45" s="3"/>
      <c r="CH45" s="5"/>
      <c r="CI45" s="3"/>
      <c r="CJ45" s="24">
        <f t="shared" si="74"/>
        <v>0</v>
      </c>
      <c r="CK45" s="10"/>
      <c r="CL45" s="10"/>
      <c r="CM45" s="10">
        <f t="shared" si="75"/>
        <v>0</v>
      </c>
      <c r="CN45" s="10"/>
      <c r="CO45" s="10"/>
      <c r="CP45" s="12">
        <f t="shared" si="76"/>
        <v>0</v>
      </c>
      <c r="CQ45" s="10"/>
      <c r="CR45" s="10">
        <f>SUM(CX14,DA14,DD14,CX45,DA45,DD45,DJ14)</f>
        <v>0</v>
      </c>
      <c r="CS45" s="3"/>
      <c r="CT45" s="5"/>
      <c r="CU45" s="3"/>
      <c r="CV45" s="24">
        <f t="shared" si="77"/>
        <v>0</v>
      </c>
      <c r="CW45" s="10"/>
      <c r="CX45" s="10"/>
      <c r="CY45" s="10">
        <f t="shared" si="78"/>
        <v>0</v>
      </c>
      <c r="CZ45" s="10"/>
      <c r="DA45" s="10"/>
      <c r="DB45" s="10">
        <f t="shared" si="79"/>
        <v>0</v>
      </c>
      <c r="DC45" s="10"/>
      <c r="DD45" s="10"/>
      <c r="DE45" s="3"/>
      <c r="DF45" s="5"/>
      <c r="DG45" s="3"/>
      <c r="DH45" s="24">
        <f t="shared" si="80"/>
        <v>0</v>
      </c>
      <c r="DI45" s="10"/>
      <c r="DJ45" s="10"/>
      <c r="DK45" s="10">
        <f t="shared" si="81"/>
        <v>0</v>
      </c>
      <c r="DL45" s="10"/>
      <c r="DM45" s="10"/>
      <c r="DN45" s="10">
        <f t="shared" si="82"/>
        <v>0</v>
      </c>
      <c r="DO45" s="10">
        <f>SUM(DU14,DX14,EA14,DU45,DX45)</f>
        <v>0</v>
      </c>
      <c r="DP45" s="10">
        <f>SUM(DV14,DY14,EB14,DV45,DY45)</f>
        <v>0</v>
      </c>
      <c r="DQ45" s="3"/>
      <c r="DR45" s="5"/>
      <c r="DS45" s="3"/>
      <c r="DT45" s="24">
        <f t="shared" si="83"/>
        <v>0</v>
      </c>
      <c r="DU45" s="10"/>
      <c r="DV45" s="10"/>
      <c r="DW45" s="10">
        <f>SUM(DX45:DY45)</f>
        <v>0</v>
      </c>
      <c r="DX45" s="10"/>
      <c r="DY45" s="10"/>
      <c r="DZ45" s="10">
        <f>SUM(EA45:EB45)</f>
        <v>0</v>
      </c>
      <c r="EA45" s="10">
        <f>SUM(EG14,EJ14,EM14,EG45,EJ45,EM45,ES14)</f>
        <v>0</v>
      </c>
      <c r="EB45" s="10">
        <f>SUM(EH14,EK14,EN14,EH45,EK45,EN45,ET14)</f>
        <v>0</v>
      </c>
      <c r="EC45" s="3"/>
      <c r="ED45" s="5"/>
      <c r="EE45" s="3"/>
      <c r="EF45" s="24">
        <f>SUM(EG45:EH45)</f>
        <v>0</v>
      </c>
      <c r="EG45" s="10"/>
      <c r="EH45" s="10"/>
      <c r="EI45" s="10">
        <f>SUM(EJ45:EK45)</f>
        <v>0</v>
      </c>
      <c r="EJ45" s="10"/>
      <c r="EK45" s="10"/>
      <c r="EL45" s="10">
        <f>SUM(EM45:EN45)</f>
        <v>0</v>
      </c>
      <c r="EM45" s="10"/>
      <c r="EN45" s="10"/>
      <c r="EO45" s="3"/>
      <c r="EP45" s="5"/>
      <c r="EQ45" s="3"/>
      <c r="ER45" s="24">
        <f>SUM(ES45:ET45)</f>
        <v>0</v>
      </c>
      <c r="ES45" s="10"/>
      <c r="ET45" s="10"/>
      <c r="EU45" s="10">
        <f>SUM(EV45:EW45)</f>
        <v>0</v>
      </c>
      <c r="EV45" s="10"/>
      <c r="EW45" s="10"/>
      <c r="EX45" s="10">
        <f>SUM(EY45:EZ45)</f>
        <v>0</v>
      </c>
      <c r="EY45" s="10"/>
      <c r="EZ45" s="10"/>
      <c r="FA45" s="3"/>
      <c r="FB45" s="5"/>
      <c r="FC45" s="3"/>
      <c r="FD45" s="24">
        <f>SUM(FE45:FF45)</f>
        <v>0</v>
      </c>
      <c r="FE45" s="10">
        <f>SUM(FH45,FK45)</f>
        <v>0</v>
      </c>
      <c r="FF45" s="10">
        <f>SUM(FI45,FL45)</f>
        <v>0</v>
      </c>
      <c r="FG45" s="10">
        <f>SUM(FH45:FI45)</f>
        <v>0</v>
      </c>
      <c r="FH45" s="10"/>
      <c r="FI45" s="10"/>
      <c r="FJ45" s="10">
        <f>SUM(FK45:FL45)</f>
        <v>0</v>
      </c>
      <c r="FK45" s="10"/>
      <c r="FL45" s="10"/>
      <c r="FM45" s="3"/>
      <c r="FN45" s="5"/>
      <c r="FO45" s="3"/>
      <c r="FP45" s="24">
        <f>SUM(FQ45:FR45)</f>
        <v>0</v>
      </c>
      <c r="FQ45" s="10"/>
      <c r="FR45" s="10"/>
      <c r="FS45" s="10">
        <f>SUM(FT45:FU45)</f>
        <v>0</v>
      </c>
      <c r="FT45" s="10"/>
      <c r="FU45" s="10"/>
      <c r="FV45" s="10">
        <f>SUM(FW45:FX45)</f>
        <v>0</v>
      </c>
      <c r="FW45" s="10"/>
      <c r="FX45" s="10"/>
      <c r="FY45" s="3"/>
      <c r="FZ45" s="5"/>
      <c r="GA45" s="3"/>
      <c r="GB45" s="24">
        <f>SUM(GC45:GD45)</f>
        <v>0</v>
      </c>
      <c r="GC45" s="10"/>
      <c r="GD45" s="10"/>
      <c r="GE45" s="10">
        <f>SUM(GF45:GG45)</f>
        <v>0</v>
      </c>
      <c r="GF45" s="10"/>
      <c r="GG45" s="10"/>
      <c r="GH45" s="10">
        <f>SUM(GI45:GJ45)</f>
        <v>0</v>
      </c>
      <c r="GI45" s="10"/>
      <c r="GJ45" s="10"/>
      <c r="GK45" s="3"/>
      <c r="GL45" s="5"/>
      <c r="GM45" s="3"/>
      <c r="GN45" s="24">
        <f>SUM(GO45:GP45)</f>
        <v>0</v>
      </c>
      <c r="GO45" s="10"/>
      <c r="GP45" s="10"/>
      <c r="GQ45" s="10">
        <f>SUM(GR45:GS45)</f>
        <v>0</v>
      </c>
      <c r="GR45" s="10"/>
      <c r="GS45" s="10"/>
      <c r="GT45" s="10">
        <f>SUM(GU45:GV45)</f>
        <v>0</v>
      </c>
      <c r="GU45" s="10"/>
      <c r="GV45" s="10"/>
      <c r="GW45" s="3"/>
      <c r="GX45" s="5"/>
      <c r="GY45" s="3"/>
      <c r="GZ45" s="24">
        <f>SUM(HA45:HB45)</f>
        <v>0</v>
      </c>
      <c r="HA45" s="10"/>
      <c r="HB45" s="10"/>
      <c r="HC45" s="10">
        <f>SUM(HD45:HE45)</f>
        <v>0</v>
      </c>
      <c r="HD45" s="10"/>
      <c r="HE45" s="10"/>
      <c r="HF45" s="10">
        <f>SUM(HG45:HH45)</f>
        <v>0</v>
      </c>
      <c r="HG45" s="10"/>
      <c r="HH45" s="10"/>
      <c r="HI45" s="3"/>
      <c r="HJ45" s="5"/>
      <c r="HK45" s="3"/>
      <c r="HL45" s="24">
        <f>SUM(HM45:HN45)</f>
        <v>0</v>
      </c>
      <c r="HM45" s="10"/>
      <c r="HN45" s="10"/>
      <c r="HO45" s="10">
        <f>SUM(HP45:HQ45)</f>
        <v>0</v>
      </c>
      <c r="HP45" s="10"/>
      <c r="HQ45" s="10"/>
      <c r="HR45" s="10">
        <f>SUM(HS45:HT45)</f>
        <v>0</v>
      </c>
      <c r="HS45" s="10">
        <f>SUM(HY14,IB14,IE14,HY45,IB45,IE45)</f>
        <v>0</v>
      </c>
      <c r="HT45" s="10">
        <f>SUM(HZ14,IC14,IF14,HZ45,IC45,IF45)</f>
        <v>0</v>
      </c>
      <c r="HU45" s="3"/>
      <c r="HV45" s="5"/>
      <c r="HW45" s="3"/>
      <c r="HX45" s="24">
        <f>SUM(HY45:HZ45)</f>
        <v>0</v>
      </c>
      <c r="HY45" s="10"/>
      <c r="HZ45" s="10"/>
      <c r="IA45" s="10">
        <f>SUM(IB45:IC45)</f>
        <v>0</v>
      </c>
      <c r="IB45" s="10"/>
      <c r="IC45" s="10"/>
      <c r="ID45" s="10">
        <f>SUM(IE45:IF45)</f>
        <v>0</v>
      </c>
      <c r="IE45" s="10"/>
      <c r="IF45" s="10"/>
    </row>
    <row r="46" spans="1:240" s="4" customFormat="1" ht="12.75" customHeight="1">
      <c r="A46" s="3"/>
      <c r="B46" s="5" t="s">
        <v>54</v>
      </c>
      <c r="C46" s="3"/>
      <c r="D46" s="24">
        <f t="shared" si="53"/>
        <v>26322</v>
      </c>
      <c r="E46" s="10">
        <v>12478</v>
      </c>
      <c r="F46" s="10">
        <v>13844</v>
      </c>
      <c r="G46" s="12">
        <f t="shared" si="54"/>
        <v>9250</v>
      </c>
      <c r="H46" s="10">
        <v>4431</v>
      </c>
      <c r="I46" s="10">
        <v>4819</v>
      </c>
      <c r="J46" s="12">
        <f t="shared" si="55"/>
        <v>3672</v>
      </c>
      <c r="K46" s="10">
        <v>1635</v>
      </c>
      <c r="L46" s="10">
        <v>2037</v>
      </c>
      <c r="M46" s="3"/>
      <c r="N46" s="5" t="s">
        <v>54</v>
      </c>
      <c r="O46" s="3"/>
      <c r="P46" s="24">
        <f t="shared" si="56"/>
        <v>1602</v>
      </c>
      <c r="Q46" s="10">
        <v>722</v>
      </c>
      <c r="R46" s="10">
        <v>880</v>
      </c>
      <c r="S46" s="10">
        <f t="shared" si="57"/>
        <v>2150</v>
      </c>
      <c r="T46" s="10">
        <v>1018</v>
      </c>
      <c r="U46" s="10">
        <v>1132</v>
      </c>
      <c r="V46" s="10">
        <f t="shared" si="58"/>
        <v>3599</v>
      </c>
      <c r="W46" s="10">
        <v>1692</v>
      </c>
      <c r="X46" s="10">
        <v>1907</v>
      </c>
      <c r="Y46" s="3"/>
      <c r="Z46" s="5" t="s">
        <v>54</v>
      </c>
      <c r="AA46" s="3"/>
      <c r="AB46" s="24">
        <f t="shared" si="59"/>
        <v>7691</v>
      </c>
      <c r="AC46" s="10">
        <v>3607</v>
      </c>
      <c r="AD46" s="10">
        <v>4084</v>
      </c>
      <c r="AE46" s="10">
        <f t="shared" si="60"/>
        <v>3551</v>
      </c>
      <c r="AF46" s="10">
        <v>1569</v>
      </c>
      <c r="AG46" s="10">
        <v>1982</v>
      </c>
      <c r="AH46" s="10">
        <f t="shared" si="61"/>
        <v>3835</v>
      </c>
      <c r="AI46" s="10">
        <v>1845</v>
      </c>
      <c r="AJ46" s="10">
        <v>1990</v>
      </c>
      <c r="AK46" s="3"/>
      <c r="AL46" s="5" t="s">
        <v>54</v>
      </c>
      <c r="AM46" s="3"/>
      <c r="AN46" s="24">
        <f t="shared" si="62"/>
        <v>670</v>
      </c>
      <c r="AO46" s="10">
        <v>304</v>
      </c>
      <c r="AP46" s="10">
        <v>366</v>
      </c>
      <c r="AQ46" s="10">
        <f t="shared" si="63"/>
        <v>2384</v>
      </c>
      <c r="AR46" s="10">
        <v>1125</v>
      </c>
      <c r="AS46" s="10">
        <v>1259</v>
      </c>
      <c r="AT46" s="10">
        <f t="shared" si="64"/>
        <v>819</v>
      </c>
      <c r="AU46" s="10">
        <v>402</v>
      </c>
      <c r="AV46" s="10">
        <v>417</v>
      </c>
      <c r="AW46" s="3"/>
      <c r="AX46" s="5" t="s">
        <v>54</v>
      </c>
      <c r="AY46" s="3"/>
      <c r="AZ46" s="24">
        <f t="shared" si="65"/>
        <v>2078</v>
      </c>
      <c r="BA46" s="10">
        <v>967</v>
      </c>
      <c r="BB46" s="10">
        <v>1111</v>
      </c>
      <c r="BC46" s="10">
        <f t="shared" si="66"/>
        <v>367</v>
      </c>
      <c r="BD46" s="10">
        <v>193</v>
      </c>
      <c r="BE46" s="10">
        <v>174</v>
      </c>
      <c r="BF46" s="10">
        <f t="shared" si="67"/>
        <v>2259</v>
      </c>
      <c r="BG46" s="10">
        <v>1082</v>
      </c>
      <c r="BH46" s="10">
        <v>1177</v>
      </c>
      <c r="BI46" s="3"/>
      <c r="BJ46" s="5" t="s">
        <v>54</v>
      </c>
      <c r="BK46" s="3"/>
      <c r="BL46" s="24">
        <f t="shared" si="68"/>
        <v>1202</v>
      </c>
      <c r="BM46" s="10">
        <v>579</v>
      </c>
      <c r="BN46" s="10">
        <v>623</v>
      </c>
      <c r="BO46" s="10">
        <f t="shared" si="69"/>
        <v>522</v>
      </c>
      <c r="BP46" s="10">
        <v>243</v>
      </c>
      <c r="BQ46" s="10">
        <v>279</v>
      </c>
      <c r="BR46" s="10">
        <f t="shared" si="70"/>
        <v>987</v>
      </c>
      <c r="BS46" s="10">
        <v>498</v>
      </c>
      <c r="BT46" s="10">
        <v>489</v>
      </c>
      <c r="BU46" s="3"/>
      <c r="BV46" s="5" t="s">
        <v>54</v>
      </c>
      <c r="BW46" s="3"/>
      <c r="BX46" s="24">
        <f t="shared" si="71"/>
        <v>278</v>
      </c>
      <c r="BY46" s="10">
        <v>150</v>
      </c>
      <c r="BZ46" s="10">
        <v>128</v>
      </c>
      <c r="CA46" s="10">
        <f t="shared" si="72"/>
        <v>1115</v>
      </c>
      <c r="CB46" s="10">
        <v>509</v>
      </c>
      <c r="CC46" s="10">
        <v>606</v>
      </c>
      <c r="CD46" s="10">
        <f t="shared" si="73"/>
        <v>1159</v>
      </c>
      <c r="CE46" s="10">
        <v>561</v>
      </c>
      <c r="CF46" s="10">
        <v>598</v>
      </c>
      <c r="CG46" s="3"/>
      <c r="CH46" s="5" t="s">
        <v>54</v>
      </c>
      <c r="CI46" s="3"/>
      <c r="CJ46" s="24">
        <f t="shared" si="74"/>
        <v>8</v>
      </c>
      <c r="CK46" s="10">
        <v>7</v>
      </c>
      <c r="CL46" s="10">
        <v>1</v>
      </c>
      <c r="CM46" s="10">
        <f t="shared" si="75"/>
        <v>5</v>
      </c>
      <c r="CN46" s="10">
        <v>2</v>
      </c>
      <c r="CO46" s="10">
        <v>3</v>
      </c>
      <c r="CP46" s="12">
        <f t="shared" si="76"/>
        <v>5472</v>
      </c>
      <c r="CQ46" s="10">
        <v>2710</v>
      </c>
      <c r="CR46" s="10">
        <v>2762</v>
      </c>
      <c r="CS46" s="3"/>
      <c r="CT46" s="5" t="s">
        <v>54</v>
      </c>
      <c r="CU46" s="3"/>
      <c r="CV46" s="24">
        <f t="shared" si="77"/>
        <v>574</v>
      </c>
      <c r="CW46" s="10">
        <v>263</v>
      </c>
      <c r="CX46" s="10">
        <v>311</v>
      </c>
      <c r="CY46" s="10">
        <f t="shared" si="78"/>
        <v>523</v>
      </c>
      <c r="CZ46" s="10">
        <v>220</v>
      </c>
      <c r="DA46" s="10">
        <v>303</v>
      </c>
      <c r="DB46" s="10">
        <f t="shared" si="79"/>
        <v>619</v>
      </c>
      <c r="DC46" s="10">
        <v>296</v>
      </c>
      <c r="DD46" s="10">
        <v>323</v>
      </c>
      <c r="DE46" s="3"/>
      <c r="DF46" s="5" t="s">
        <v>54</v>
      </c>
      <c r="DG46" s="3"/>
      <c r="DH46" s="24">
        <f t="shared" si="80"/>
        <v>185</v>
      </c>
      <c r="DI46" s="10">
        <v>100</v>
      </c>
      <c r="DJ46" s="10">
        <v>85</v>
      </c>
      <c r="DK46" s="10">
        <f t="shared" si="81"/>
        <v>580</v>
      </c>
      <c r="DL46" s="10">
        <v>292</v>
      </c>
      <c r="DM46" s="10">
        <v>288</v>
      </c>
      <c r="DN46" s="10">
        <f t="shared" si="82"/>
        <v>1135</v>
      </c>
      <c r="DO46" s="10">
        <v>524</v>
      </c>
      <c r="DP46" s="10">
        <v>611</v>
      </c>
      <c r="DQ46" s="3"/>
      <c r="DR46" s="5" t="s">
        <v>54</v>
      </c>
      <c r="DS46" s="3"/>
      <c r="DT46" s="24">
        <f t="shared" si="83"/>
        <v>266</v>
      </c>
      <c r="DU46" s="10">
        <v>136</v>
      </c>
      <c r="DV46" s="10">
        <v>130</v>
      </c>
      <c r="DW46" s="10">
        <f>SUM(DX46:DY46)</f>
        <v>134</v>
      </c>
      <c r="DX46" s="10">
        <v>59</v>
      </c>
      <c r="DY46" s="10">
        <v>75</v>
      </c>
      <c r="DZ46" s="10">
        <f>SUM(EA46:EB46)</f>
        <v>2713</v>
      </c>
      <c r="EA46" s="10">
        <v>1301</v>
      </c>
      <c r="EB46" s="10">
        <v>1412</v>
      </c>
      <c r="EC46" s="3"/>
      <c r="ED46" s="5" t="s">
        <v>54</v>
      </c>
      <c r="EE46" s="3"/>
      <c r="EF46" s="24">
        <f>SUM(EG46:EH46)</f>
        <v>201</v>
      </c>
      <c r="EG46" s="10">
        <v>98</v>
      </c>
      <c r="EH46" s="10">
        <v>103</v>
      </c>
      <c r="EI46" s="10">
        <f>SUM(EJ46:EK46)</f>
        <v>305</v>
      </c>
      <c r="EJ46" s="10">
        <v>144</v>
      </c>
      <c r="EK46" s="10">
        <v>161</v>
      </c>
      <c r="EL46" s="10">
        <f>SUM(EM46:EN46)</f>
        <v>93</v>
      </c>
      <c r="EM46" s="10">
        <v>49</v>
      </c>
      <c r="EN46" s="10">
        <v>44</v>
      </c>
      <c r="EO46" s="3"/>
      <c r="EP46" s="5" t="s">
        <v>54</v>
      </c>
      <c r="EQ46" s="3"/>
      <c r="ER46" s="24">
        <f>SUM(ES46:ET46)</f>
        <v>331</v>
      </c>
      <c r="ES46" s="10">
        <v>150</v>
      </c>
      <c r="ET46" s="10">
        <v>181</v>
      </c>
      <c r="EU46" s="10">
        <f>SUM(EV46:EW46)</f>
        <v>598</v>
      </c>
      <c r="EV46" s="10">
        <v>285</v>
      </c>
      <c r="EW46" s="10">
        <v>313</v>
      </c>
      <c r="EX46" s="10">
        <f>SUM(EY46:EZ46)</f>
        <v>310</v>
      </c>
      <c r="EY46" s="10">
        <v>168</v>
      </c>
      <c r="EZ46" s="10">
        <v>142</v>
      </c>
      <c r="FA46" s="3"/>
      <c r="FB46" s="5" t="s">
        <v>54</v>
      </c>
      <c r="FC46" s="3"/>
      <c r="FD46" s="24">
        <f>SUM(FE46:FF46)</f>
        <v>1203</v>
      </c>
      <c r="FE46" s="10">
        <v>600</v>
      </c>
      <c r="FF46" s="10">
        <v>603</v>
      </c>
      <c r="FG46" s="10">
        <f>SUM(FH46:FI46)</f>
        <v>1047</v>
      </c>
      <c r="FH46" s="10">
        <v>520</v>
      </c>
      <c r="FI46" s="10">
        <v>527</v>
      </c>
      <c r="FJ46" s="10">
        <f>SUM(FK46:FL46)</f>
        <v>156</v>
      </c>
      <c r="FK46" s="10">
        <v>80</v>
      </c>
      <c r="FL46" s="10">
        <v>76</v>
      </c>
      <c r="FM46" s="3"/>
      <c r="FN46" s="5" t="s">
        <v>54</v>
      </c>
      <c r="FO46" s="3"/>
      <c r="FP46" s="24">
        <f>SUM(FQ46:FR46)</f>
        <v>315</v>
      </c>
      <c r="FQ46" s="10">
        <v>144</v>
      </c>
      <c r="FR46" s="10">
        <v>171</v>
      </c>
      <c r="FS46" s="10">
        <f>SUM(FT46:FU46)</f>
        <v>59</v>
      </c>
      <c r="FT46" s="10">
        <v>25</v>
      </c>
      <c r="FU46" s="10">
        <v>34</v>
      </c>
      <c r="FV46" s="10">
        <f>SUM(FW46:FX46)</f>
        <v>172</v>
      </c>
      <c r="FW46" s="10">
        <v>93</v>
      </c>
      <c r="FX46" s="10">
        <v>79</v>
      </c>
      <c r="FY46" s="3"/>
      <c r="FZ46" s="5" t="s">
        <v>54</v>
      </c>
      <c r="GA46" s="3"/>
      <c r="GB46" s="24">
        <f>SUM(GC46:GD46)</f>
        <v>317</v>
      </c>
      <c r="GC46" s="10">
        <v>160</v>
      </c>
      <c r="GD46" s="10">
        <v>157</v>
      </c>
      <c r="GE46" s="10">
        <f>SUM(GF46:GG46)</f>
        <v>286</v>
      </c>
      <c r="GF46" s="10">
        <v>143</v>
      </c>
      <c r="GG46" s="10">
        <v>143</v>
      </c>
      <c r="GH46" s="10">
        <f>SUM(GI46:GJ46)</f>
        <v>375</v>
      </c>
      <c r="GI46" s="10">
        <v>179</v>
      </c>
      <c r="GJ46" s="10">
        <v>196</v>
      </c>
      <c r="GK46" s="3"/>
      <c r="GL46" s="5" t="s">
        <v>54</v>
      </c>
      <c r="GM46" s="3"/>
      <c r="GN46" s="24">
        <f>SUM(GO46:GP46)</f>
        <v>586</v>
      </c>
      <c r="GO46" s="10">
        <v>271</v>
      </c>
      <c r="GP46" s="10">
        <v>315</v>
      </c>
      <c r="GQ46" s="10">
        <f>SUM(GR46:GS46)</f>
        <v>214</v>
      </c>
      <c r="GR46" s="10">
        <v>98</v>
      </c>
      <c r="GS46" s="10">
        <v>116</v>
      </c>
      <c r="GT46" s="10">
        <f>SUM(GU46:GV46)</f>
        <v>770</v>
      </c>
      <c r="GU46" s="10">
        <v>336</v>
      </c>
      <c r="GV46" s="10">
        <v>434</v>
      </c>
      <c r="GW46" s="3"/>
      <c r="GX46" s="5" t="s">
        <v>54</v>
      </c>
      <c r="GY46" s="3"/>
      <c r="GZ46" s="24">
        <f>SUM(HA46:HB46)</f>
        <v>258</v>
      </c>
      <c r="HA46" s="10">
        <v>126</v>
      </c>
      <c r="HB46" s="10">
        <v>132</v>
      </c>
      <c r="HC46" s="10">
        <f>SUM(HD46:HE46)</f>
        <v>108</v>
      </c>
      <c r="HD46" s="10">
        <v>64</v>
      </c>
      <c r="HE46" s="10">
        <v>44</v>
      </c>
      <c r="HF46" s="10">
        <f>SUM(HG46:HH46)</f>
        <v>78</v>
      </c>
      <c r="HG46" s="10">
        <v>38</v>
      </c>
      <c r="HH46" s="10">
        <v>40</v>
      </c>
      <c r="HI46" s="3"/>
      <c r="HJ46" s="5" t="s">
        <v>54</v>
      </c>
      <c r="HK46" s="3"/>
      <c r="HL46" s="24">
        <f>SUM(HM46:HN46)</f>
        <v>120</v>
      </c>
      <c r="HM46" s="10">
        <v>64</v>
      </c>
      <c r="HN46" s="10">
        <v>56</v>
      </c>
      <c r="HO46" s="10">
        <f>SUM(HP46:HQ46)</f>
        <v>74</v>
      </c>
      <c r="HP46" s="10">
        <v>45</v>
      </c>
      <c r="HQ46" s="10">
        <v>29</v>
      </c>
      <c r="HR46" s="10">
        <f>SUM(HS46:HT46)</f>
        <v>2291</v>
      </c>
      <c r="HS46" s="10">
        <v>1062</v>
      </c>
      <c r="HT46" s="10">
        <v>1229</v>
      </c>
      <c r="HU46" s="3"/>
      <c r="HV46" s="5" t="s">
        <v>54</v>
      </c>
      <c r="HW46" s="3"/>
      <c r="HX46" s="24">
        <f>SUM(HY46:HZ46)</f>
        <v>81</v>
      </c>
      <c r="HY46" s="10">
        <v>36</v>
      </c>
      <c r="HZ46" s="10">
        <v>45</v>
      </c>
      <c r="IA46" s="10">
        <f>SUM(IB46:IC46)</f>
        <v>649</v>
      </c>
      <c r="IB46" s="10">
        <v>326</v>
      </c>
      <c r="IC46" s="10">
        <v>323</v>
      </c>
      <c r="ID46" s="10">
        <f>SUM(IE46:IF46)</f>
        <v>197</v>
      </c>
      <c r="IE46" s="10">
        <v>100</v>
      </c>
      <c r="IF46" s="10">
        <v>97</v>
      </c>
    </row>
    <row r="47" spans="1:240" s="4" customFormat="1" ht="12.75" customHeight="1">
      <c r="A47" s="3"/>
      <c r="B47" s="5" t="s">
        <v>55</v>
      </c>
      <c r="C47" s="3"/>
      <c r="D47" s="24">
        <f t="shared" si="53"/>
        <v>33757</v>
      </c>
      <c r="E47" s="10">
        <v>16182</v>
      </c>
      <c r="F47" s="10">
        <v>17575</v>
      </c>
      <c r="G47" s="12">
        <f t="shared" si="54"/>
        <v>11649</v>
      </c>
      <c r="H47" s="10">
        <v>5818</v>
      </c>
      <c r="I47" s="10">
        <v>5831</v>
      </c>
      <c r="J47" s="12">
        <f t="shared" si="55"/>
        <v>5346</v>
      </c>
      <c r="K47" s="10">
        <v>2579</v>
      </c>
      <c r="L47" s="10">
        <v>2767</v>
      </c>
      <c r="M47" s="3"/>
      <c r="N47" s="5" t="s">
        <v>55</v>
      </c>
      <c r="O47" s="3"/>
      <c r="P47" s="24">
        <f t="shared" si="56"/>
        <v>2171</v>
      </c>
      <c r="Q47" s="10">
        <v>1116</v>
      </c>
      <c r="R47" s="10">
        <v>1055</v>
      </c>
      <c r="S47" s="10">
        <f t="shared" si="57"/>
        <v>2991</v>
      </c>
      <c r="T47" s="10">
        <v>1466</v>
      </c>
      <c r="U47" s="10">
        <v>1525</v>
      </c>
      <c r="V47" s="10">
        <f t="shared" si="58"/>
        <v>5126</v>
      </c>
      <c r="W47" s="10">
        <v>2524</v>
      </c>
      <c r="X47" s="10">
        <v>2602</v>
      </c>
      <c r="Y47" s="3"/>
      <c r="Z47" s="5" t="s">
        <v>55</v>
      </c>
      <c r="AA47" s="3"/>
      <c r="AB47" s="24">
        <f t="shared" si="59"/>
        <v>11190</v>
      </c>
      <c r="AC47" s="10">
        <v>5429</v>
      </c>
      <c r="AD47" s="10">
        <v>5761</v>
      </c>
      <c r="AE47" s="10">
        <f t="shared" si="60"/>
        <v>6099</v>
      </c>
      <c r="AF47" s="10">
        <v>2831</v>
      </c>
      <c r="AG47" s="10">
        <v>3268</v>
      </c>
      <c r="AH47" s="10">
        <f t="shared" si="61"/>
        <v>5048</v>
      </c>
      <c r="AI47" s="10">
        <v>2451</v>
      </c>
      <c r="AJ47" s="10">
        <v>2597</v>
      </c>
      <c r="AK47" s="3"/>
      <c r="AL47" s="5" t="s">
        <v>55</v>
      </c>
      <c r="AM47" s="3"/>
      <c r="AN47" s="24">
        <f t="shared" si="62"/>
        <v>841</v>
      </c>
      <c r="AO47" s="10">
        <v>423</v>
      </c>
      <c r="AP47" s="10">
        <v>418</v>
      </c>
      <c r="AQ47" s="10">
        <f t="shared" si="63"/>
        <v>3362</v>
      </c>
      <c r="AR47" s="10">
        <v>1699</v>
      </c>
      <c r="AS47" s="10">
        <v>1663</v>
      </c>
      <c r="AT47" s="10">
        <f t="shared" si="64"/>
        <v>1190</v>
      </c>
      <c r="AU47" s="10">
        <v>613</v>
      </c>
      <c r="AV47" s="10">
        <v>577</v>
      </c>
      <c r="AW47" s="3"/>
      <c r="AX47" s="5" t="s">
        <v>55</v>
      </c>
      <c r="AY47" s="3"/>
      <c r="AZ47" s="24">
        <f t="shared" si="65"/>
        <v>2793</v>
      </c>
      <c r="BA47" s="10">
        <v>1403</v>
      </c>
      <c r="BB47" s="10">
        <v>1390</v>
      </c>
      <c r="BC47" s="10">
        <f t="shared" si="66"/>
        <v>511</v>
      </c>
      <c r="BD47" s="10">
        <v>245</v>
      </c>
      <c r="BE47" s="10">
        <v>266</v>
      </c>
      <c r="BF47" s="10">
        <f t="shared" si="67"/>
        <v>3159</v>
      </c>
      <c r="BG47" s="10">
        <v>1524</v>
      </c>
      <c r="BH47" s="10">
        <v>1635</v>
      </c>
      <c r="BI47" s="3"/>
      <c r="BJ47" s="5" t="s">
        <v>55</v>
      </c>
      <c r="BK47" s="3"/>
      <c r="BL47" s="24">
        <f t="shared" si="68"/>
        <v>1776</v>
      </c>
      <c r="BM47" s="10">
        <v>830</v>
      </c>
      <c r="BN47" s="10">
        <v>946</v>
      </c>
      <c r="BO47" s="10">
        <f t="shared" si="69"/>
        <v>723</v>
      </c>
      <c r="BP47" s="10">
        <v>357</v>
      </c>
      <c r="BQ47" s="10">
        <v>366</v>
      </c>
      <c r="BR47" s="10">
        <f t="shared" si="70"/>
        <v>1279</v>
      </c>
      <c r="BS47" s="10">
        <v>661</v>
      </c>
      <c r="BT47" s="10">
        <v>618</v>
      </c>
      <c r="BU47" s="3"/>
      <c r="BV47" s="5" t="s">
        <v>55</v>
      </c>
      <c r="BW47" s="3"/>
      <c r="BX47" s="24">
        <f t="shared" si="71"/>
        <v>333</v>
      </c>
      <c r="BY47" s="10">
        <v>175</v>
      </c>
      <c r="BZ47" s="10">
        <v>158</v>
      </c>
      <c r="CA47" s="10">
        <f t="shared" si="72"/>
        <v>1682</v>
      </c>
      <c r="CB47" s="10">
        <v>787</v>
      </c>
      <c r="CC47" s="10">
        <v>895</v>
      </c>
      <c r="CD47" s="10">
        <f t="shared" si="73"/>
        <v>1730</v>
      </c>
      <c r="CE47" s="10">
        <v>811</v>
      </c>
      <c r="CF47" s="10">
        <v>919</v>
      </c>
      <c r="CG47" s="3"/>
      <c r="CH47" s="5" t="s">
        <v>55</v>
      </c>
      <c r="CI47" s="3"/>
      <c r="CJ47" s="24">
        <f t="shared" si="74"/>
        <v>17</v>
      </c>
      <c r="CK47" s="10">
        <v>13</v>
      </c>
      <c r="CL47" s="10">
        <v>4</v>
      </c>
      <c r="CM47" s="10">
        <f t="shared" si="75"/>
        <v>42</v>
      </c>
      <c r="CN47" s="10">
        <v>33</v>
      </c>
      <c r="CO47" s="10">
        <v>9</v>
      </c>
      <c r="CP47" s="12">
        <f t="shared" si="76"/>
        <v>7110</v>
      </c>
      <c r="CQ47" s="10">
        <v>3557</v>
      </c>
      <c r="CR47" s="10">
        <v>3553</v>
      </c>
      <c r="CS47" s="3"/>
      <c r="CT47" s="5" t="s">
        <v>55</v>
      </c>
      <c r="CU47" s="3"/>
      <c r="CV47" s="24">
        <f t="shared" si="77"/>
        <v>786</v>
      </c>
      <c r="CW47" s="10">
        <v>400</v>
      </c>
      <c r="CX47" s="10">
        <v>386</v>
      </c>
      <c r="CY47" s="10">
        <f t="shared" si="78"/>
        <v>853</v>
      </c>
      <c r="CZ47" s="10">
        <v>420</v>
      </c>
      <c r="DA47" s="10">
        <v>433</v>
      </c>
      <c r="DB47" s="10">
        <f t="shared" si="79"/>
        <v>923</v>
      </c>
      <c r="DC47" s="10">
        <v>450</v>
      </c>
      <c r="DD47" s="10">
        <v>473</v>
      </c>
      <c r="DE47" s="3"/>
      <c r="DF47" s="5" t="s">
        <v>55</v>
      </c>
      <c r="DG47" s="3"/>
      <c r="DH47" s="24">
        <f t="shared" si="80"/>
        <v>222</v>
      </c>
      <c r="DI47" s="10">
        <v>119</v>
      </c>
      <c r="DJ47" s="10">
        <v>103</v>
      </c>
      <c r="DK47" s="10">
        <f t="shared" si="81"/>
        <v>724</v>
      </c>
      <c r="DL47" s="10">
        <v>381</v>
      </c>
      <c r="DM47" s="10">
        <v>343</v>
      </c>
      <c r="DN47" s="10">
        <f t="shared" si="82"/>
        <v>1443</v>
      </c>
      <c r="DO47" s="10">
        <v>777</v>
      </c>
      <c r="DP47" s="10">
        <v>666</v>
      </c>
      <c r="DQ47" s="3"/>
      <c r="DR47" s="5" t="s">
        <v>55</v>
      </c>
      <c r="DS47" s="3"/>
      <c r="DT47" s="24">
        <f t="shared" si="83"/>
        <v>332</v>
      </c>
      <c r="DU47" s="10">
        <v>178</v>
      </c>
      <c r="DV47" s="10">
        <v>154</v>
      </c>
      <c r="DW47" s="10">
        <f>SUM(DX47:DY47)</f>
        <v>187</v>
      </c>
      <c r="DX47" s="10">
        <v>106</v>
      </c>
      <c r="DY47" s="10">
        <v>81</v>
      </c>
      <c r="DZ47" s="10">
        <f>SUM(EA47:EB47)</f>
        <v>3688</v>
      </c>
      <c r="EA47" s="10">
        <v>1806</v>
      </c>
      <c r="EB47" s="10">
        <v>1882</v>
      </c>
      <c r="EC47" s="3"/>
      <c r="ED47" s="5" t="s">
        <v>55</v>
      </c>
      <c r="EE47" s="3"/>
      <c r="EF47" s="24">
        <f>SUM(EG47:EH47)</f>
        <v>266</v>
      </c>
      <c r="EG47" s="10">
        <v>144</v>
      </c>
      <c r="EH47" s="10">
        <v>122</v>
      </c>
      <c r="EI47" s="10">
        <f>SUM(EJ47:EK47)</f>
        <v>420</v>
      </c>
      <c r="EJ47" s="10">
        <v>195</v>
      </c>
      <c r="EK47" s="10">
        <v>225</v>
      </c>
      <c r="EL47" s="10">
        <f>SUM(EM47:EN47)</f>
        <v>155</v>
      </c>
      <c r="EM47" s="10">
        <v>81</v>
      </c>
      <c r="EN47" s="10">
        <v>74</v>
      </c>
      <c r="EO47" s="3"/>
      <c r="EP47" s="5" t="s">
        <v>55</v>
      </c>
      <c r="EQ47" s="3"/>
      <c r="ER47" s="24">
        <f>SUM(ES47:ET47)</f>
        <v>500</v>
      </c>
      <c r="ES47" s="10">
        <v>269</v>
      </c>
      <c r="ET47" s="10">
        <v>231</v>
      </c>
      <c r="EU47" s="10">
        <f>SUM(EV47:EW47)</f>
        <v>793</v>
      </c>
      <c r="EV47" s="10">
        <v>395</v>
      </c>
      <c r="EW47" s="10">
        <v>398</v>
      </c>
      <c r="EX47" s="10">
        <f>SUM(EY47:EZ47)</f>
        <v>451</v>
      </c>
      <c r="EY47" s="10">
        <v>212</v>
      </c>
      <c r="EZ47" s="10">
        <v>239</v>
      </c>
      <c r="FA47" s="3"/>
      <c r="FB47" s="5" t="s">
        <v>55</v>
      </c>
      <c r="FC47" s="3"/>
      <c r="FD47" s="24">
        <f>SUM(FE47:FF47)</f>
        <v>1582</v>
      </c>
      <c r="FE47" s="10">
        <v>776</v>
      </c>
      <c r="FF47" s="10">
        <v>806</v>
      </c>
      <c r="FG47" s="10">
        <f>SUM(FH47:FI47)</f>
        <v>1432</v>
      </c>
      <c r="FH47" s="10">
        <v>698</v>
      </c>
      <c r="FI47" s="10">
        <v>734</v>
      </c>
      <c r="FJ47" s="10">
        <f>SUM(FK47:FL47)</f>
        <v>150</v>
      </c>
      <c r="FK47" s="10">
        <v>78</v>
      </c>
      <c r="FL47" s="10">
        <v>72</v>
      </c>
      <c r="FM47" s="3"/>
      <c r="FN47" s="5" t="s">
        <v>55</v>
      </c>
      <c r="FO47" s="3"/>
      <c r="FP47" s="24">
        <f>SUM(FQ47:FR47)</f>
        <v>409</v>
      </c>
      <c r="FQ47" s="10">
        <v>197</v>
      </c>
      <c r="FR47" s="10">
        <v>212</v>
      </c>
      <c r="FS47" s="10">
        <f>SUM(FT47:FU47)</f>
        <v>62</v>
      </c>
      <c r="FT47" s="10">
        <v>39</v>
      </c>
      <c r="FU47" s="10">
        <v>23</v>
      </c>
      <c r="FV47" s="10">
        <f>SUM(FW47:FX47)</f>
        <v>260</v>
      </c>
      <c r="FW47" s="10">
        <v>146</v>
      </c>
      <c r="FX47" s="10">
        <v>114</v>
      </c>
      <c r="FY47" s="3"/>
      <c r="FZ47" s="5" t="s">
        <v>55</v>
      </c>
      <c r="GA47" s="3"/>
      <c r="GB47" s="24">
        <f>SUM(GC47:GD47)</f>
        <v>400</v>
      </c>
      <c r="GC47" s="10">
        <v>212</v>
      </c>
      <c r="GD47" s="10">
        <v>188</v>
      </c>
      <c r="GE47" s="10">
        <f>SUM(GF47:GG47)</f>
        <v>463</v>
      </c>
      <c r="GF47" s="10">
        <v>232</v>
      </c>
      <c r="GG47" s="10">
        <v>231</v>
      </c>
      <c r="GH47" s="10">
        <f>SUM(GI47:GJ47)</f>
        <v>558</v>
      </c>
      <c r="GI47" s="10">
        <v>289</v>
      </c>
      <c r="GJ47" s="10">
        <v>269</v>
      </c>
      <c r="GK47" s="3"/>
      <c r="GL47" s="5" t="s">
        <v>55</v>
      </c>
      <c r="GM47" s="3"/>
      <c r="GN47" s="24">
        <f>SUM(GO47:GP47)</f>
        <v>823</v>
      </c>
      <c r="GO47" s="10">
        <v>390</v>
      </c>
      <c r="GP47" s="10">
        <v>433</v>
      </c>
      <c r="GQ47" s="10">
        <f>SUM(GR47:GS47)</f>
        <v>341</v>
      </c>
      <c r="GR47" s="10">
        <v>170</v>
      </c>
      <c r="GS47" s="10">
        <v>171</v>
      </c>
      <c r="GT47" s="10">
        <f>SUM(GU47:GV47)</f>
        <v>1129</v>
      </c>
      <c r="GU47" s="10">
        <v>570</v>
      </c>
      <c r="GV47" s="10">
        <v>559</v>
      </c>
      <c r="GW47" s="3"/>
      <c r="GX47" s="5" t="s">
        <v>55</v>
      </c>
      <c r="GY47" s="3"/>
      <c r="GZ47" s="24">
        <f>SUM(HA47:HB47)</f>
        <v>355</v>
      </c>
      <c r="HA47" s="10">
        <v>185</v>
      </c>
      <c r="HB47" s="10">
        <v>170</v>
      </c>
      <c r="HC47" s="10">
        <f>SUM(HD47:HE47)</f>
        <v>171</v>
      </c>
      <c r="HD47" s="10">
        <v>89</v>
      </c>
      <c r="HE47" s="10">
        <v>82</v>
      </c>
      <c r="HF47" s="10">
        <f>SUM(HG47:HH47)</f>
        <v>83</v>
      </c>
      <c r="HG47" s="10">
        <v>44</v>
      </c>
      <c r="HH47" s="10">
        <v>39</v>
      </c>
      <c r="HI47" s="3"/>
      <c r="HJ47" s="5" t="s">
        <v>55</v>
      </c>
      <c r="HK47" s="3"/>
      <c r="HL47" s="24">
        <f>SUM(HM47:HN47)</f>
        <v>135</v>
      </c>
      <c r="HM47" s="10">
        <v>74</v>
      </c>
      <c r="HN47" s="10">
        <v>61</v>
      </c>
      <c r="HO47" s="10">
        <f>SUM(HP47:HQ47)</f>
        <v>49</v>
      </c>
      <c r="HP47" s="10">
        <v>27</v>
      </c>
      <c r="HQ47" s="10">
        <v>22</v>
      </c>
      <c r="HR47" s="10">
        <f>SUM(HS47:HT47)</f>
        <v>3400</v>
      </c>
      <c r="HS47" s="10">
        <v>1728</v>
      </c>
      <c r="HT47" s="10">
        <v>1672</v>
      </c>
      <c r="HU47" s="3"/>
      <c r="HV47" s="5" t="s">
        <v>55</v>
      </c>
      <c r="HW47" s="3"/>
      <c r="HX47" s="24">
        <f>SUM(HY47:HZ47)</f>
        <v>70</v>
      </c>
      <c r="HY47" s="10">
        <v>43</v>
      </c>
      <c r="HZ47" s="10">
        <v>27</v>
      </c>
      <c r="IA47" s="10">
        <f>SUM(IB47:IC47)</f>
        <v>1046</v>
      </c>
      <c r="IB47" s="10">
        <v>536</v>
      </c>
      <c r="IC47" s="10">
        <v>510</v>
      </c>
      <c r="ID47" s="10">
        <f>SUM(IE47:IF47)</f>
        <v>289</v>
      </c>
      <c r="IE47" s="10">
        <v>159</v>
      </c>
      <c r="IF47" s="10">
        <v>130</v>
      </c>
    </row>
    <row r="48" spans="1:240" s="4" customFormat="1" ht="12.75" customHeight="1">
      <c r="A48" s="3"/>
      <c r="B48" s="5" t="s">
        <v>56</v>
      </c>
      <c r="C48" s="3"/>
      <c r="D48" s="24">
        <f t="shared" si="53"/>
        <v>34011</v>
      </c>
      <c r="E48" s="10">
        <v>16666</v>
      </c>
      <c r="F48" s="10">
        <v>17345</v>
      </c>
      <c r="G48" s="12">
        <f t="shared" si="54"/>
        <v>11023</v>
      </c>
      <c r="H48" s="10">
        <v>5476</v>
      </c>
      <c r="I48" s="10">
        <v>5547</v>
      </c>
      <c r="J48" s="12">
        <f t="shared" si="55"/>
        <v>5075</v>
      </c>
      <c r="K48" s="10">
        <v>2486</v>
      </c>
      <c r="L48" s="10">
        <v>2589</v>
      </c>
      <c r="M48" s="3"/>
      <c r="N48" s="5" t="s">
        <v>56</v>
      </c>
      <c r="O48" s="3"/>
      <c r="P48" s="24">
        <f t="shared" si="56"/>
        <v>1770</v>
      </c>
      <c r="Q48" s="10">
        <v>954</v>
      </c>
      <c r="R48" s="10">
        <v>816</v>
      </c>
      <c r="S48" s="10">
        <f t="shared" si="57"/>
        <v>2803</v>
      </c>
      <c r="T48" s="10">
        <v>1467</v>
      </c>
      <c r="U48" s="10">
        <v>1336</v>
      </c>
      <c r="V48" s="10">
        <f t="shared" si="58"/>
        <v>5017</v>
      </c>
      <c r="W48" s="10">
        <v>2583</v>
      </c>
      <c r="X48" s="10">
        <v>2434</v>
      </c>
      <c r="Y48" s="3"/>
      <c r="Z48" s="5" t="s">
        <v>56</v>
      </c>
      <c r="AA48" s="3"/>
      <c r="AB48" s="24">
        <f t="shared" si="59"/>
        <v>11441</v>
      </c>
      <c r="AC48" s="10">
        <v>5659</v>
      </c>
      <c r="AD48" s="10">
        <v>5782</v>
      </c>
      <c r="AE48" s="10">
        <f t="shared" si="60"/>
        <v>6662</v>
      </c>
      <c r="AF48" s="10">
        <v>3296</v>
      </c>
      <c r="AG48" s="10">
        <v>3366</v>
      </c>
      <c r="AH48" s="10">
        <f t="shared" si="61"/>
        <v>5048</v>
      </c>
      <c r="AI48" s="10">
        <v>2472</v>
      </c>
      <c r="AJ48" s="10">
        <v>2576</v>
      </c>
      <c r="AK48" s="3"/>
      <c r="AL48" s="5" t="s">
        <v>56</v>
      </c>
      <c r="AM48" s="3"/>
      <c r="AN48" s="24">
        <f t="shared" si="62"/>
        <v>758</v>
      </c>
      <c r="AO48" s="10">
        <v>379</v>
      </c>
      <c r="AP48" s="10">
        <v>379</v>
      </c>
      <c r="AQ48" s="10">
        <f t="shared" si="63"/>
        <v>3069</v>
      </c>
      <c r="AR48" s="10">
        <v>1592</v>
      </c>
      <c r="AS48" s="10">
        <v>1477</v>
      </c>
      <c r="AT48" s="10">
        <f t="shared" si="64"/>
        <v>1003</v>
      </c>
      <c r="AU48" s="10">
        <v>532</v>
      </c>
      <c r="AV48" s="10">
        <v>471</v>
      </c>
      <c r="AW48" s="3"/>
      <c r="AX48" s="5" t="s">
        <v>56</v>
      </c>
      <c r="AY48" s="3"/>
      <c r="AZ48" s="24">
        <f t="shared" si="65"/>
        <v>2391</v>
      </c>
      <c r="BA48" s="10">
        <v>1236</v>
      </c>
      <c r="BB48" s="10">
        <v>1155</v>
      </c>
      <c r="BC48" s="10">
        <f t="shared" si="66"/>
        <v>470</v>
      </c>
      <c r="BD48" s="10">
        <v>238</v>
      </c>
      <c r="BE48" s="10">
        <v>232</v>
      </c>
      <c r="BF48" s="10">
        <f t="shared" si="67"/>
        <v>2971</v>
      </c>
      <c r="BG48" s="10">
        <v>1566</v>
      </c>
      <c r="BH48" s="10">
        <v>1405</v>
      </c>
      <c r="BI48" s="3"/>
      <c r="BJ48" s="5" t="s">
        <v>56</v>
      </c>
      <c r="BK48" s="3"/>
      <c r="BL48" s="24">
        <f t="shared" si="68"/>
        <v>1766</v>
      </c>
      <c r="BM48" s="10">
        <v>913</v>
      </c>
      <c r="BN48" s="10">
        <v>853</v>
      </c>
      <c r="BO48" s="10">
        <f t="shared" si="69"/>
        <v>613</v>
      </c>
      <c r="BP48" s="10">
        <v>343</v>
      </c>
      <c r="BQ48" s="10">
        <v>270</v>
      </c>
      <c r="BR48" s="10">
        <f t="shared" si="70"/>
        <v>1189</v>
      </c>
      <c r="BS48" s="10">
        <v>602</v>
      </c>
      <c r="BT48" s="10">
        <v>587</v>
      </c>
      <c r="BU48" s="3"/>
      <c r="BV48" s="5" t="s">
        <v>56</v>
      </c>
      <c r="BW48" s="3"/>
      <c r="BX48" s="24">
        <f t="shared" si="71"/>
        <v>276</v>
      </c>
      <c r="BY48" s="10">
        <v>148</v>
      </c>
      <c r="BZ48" s="10">
        <v>128</v>
      </c>
      <c r="CA48" s="10">
        <f t="shared" si="72"/>
        <v>1666</v>
      </c>
      <c r="CB48" s="10">
        <v>866</v>
      </c>
      <c r="CC48" s="10">
        <v>800</v>
      </c>
      <c r="CD48" s="10">
        <f t="shared" si="73"/>
        <v>1777</v>
      </c>
      <c r="CE48" s="10">
        <v>891</v>
      </c>
      <c r="CF48" s="10">
        <v>886</v>
      </c>
      <c r="CG48" s="3"/>
      <c r="CH48" s="5" t="s">
        <v>56</v>
      </c>
      <c r="CI48" s="3"/>
      <c r="CJ48" s="24">
        <f t="shared" si="74"/>
        <v>24</v>
      </c>
      <c r="CK48" s="10">
        <v>14</v>
      </c>
      <c r="CL48" s="10">
        <v>10</v>
      </c>
      <c r="CM48" s="10">
        <f t="shared" si="75"/>
        <v>45</v>
      </c>
      <c r="CN48" s="10">
        <v>21</v>
      </c>
      <c r="CO48" s="10">
        <v>24</v>
      </c>
      <c r="CP48" s="12">
        <f t="shared" si="76"/>
        <v>6604</v>
      </c>
      <c r="CQ48" s="10">
        <v>3365</v>
      </c>
      <c r="CR48" s="10">
        <v>3239</v>
      </c>
      <c r="CS48" s="3"/>
      <c r="CT48" s="5" t="s">
        <v>56</v>
      </c>
      <c r="CU48" s="3"/>
      <c r="CV48" s="24">
        <f t="shared" si="77"/>
        <v>714</v>
      </c>
      <c r="CW48" s="10">
        <v>354</v>
      </c>
      <c r="CX48" s="10">
        <v>360</v>
      </c>
      <c r="CY48" s="10">
        <f t="shared" si="78"/>
        <v>812</v>
      </c>
      <c r="CZ48" s="10">
        <v>407</v>
      </c>
      <c r="DA48" s="10">
        <v>405</v>
      </c>
      <c r="DB48" s="10">
        <f t="shared" si="79"/>
        <v>888</v>
      </c>
      <c r="DC48" s="10">
        <v>457</v>
      </c>
      <c r="DD48" s="10">
        <v>431</v>
      </c>
      <c r="DE48" s="3"/>
      <c r="DF48" s="5" t="s">
        <v>56</v>
      </c>
      <c r="DG48" s="3"/>
      <c r="DH48" s="24">
        <f t="shared" si="80"/>
        <v>216</v>
      </c>
      <c r="DI48" s="10">
        <v>108</v>
      </c>
      <c r="DJ48" s="10">
        <v>108</v>
      </c>
      <c r="DK48" s="10">
        <f t="shared" si="81"/>
        <v>663</v>
      </c>
      <c r="DL48" s="10">
        <v>348</v>
      </c>
      <c r="DM48" s="10">
        <v>315</v>
      </c>
      <c r="DN48" s="10">
        <f t="shared" si="82"/>
        <v>1141</v>
      </c>
      <c r="DO48" s="10">
        <v>580</v>
      </c>
      <c r="DP48" s="10">
        <v>561</v>
      </c>
      <c r="DQ48" s="3"/>
      <c r="DR48" s="5" t="s">
        <v>56</v>
      </c>
      <c r="DS48" s="3"/>
      <c r="DT48" s="24">
        <f t="shared" si="83"/>
        <v>243</v>
      </c>
      <c r="DU48" s="10">
        <v>120</v>
      </c>
      <c r="DV48" s="10">
        <v>123</v>
      </c>
      <c r="DW48" s="10">
        <f>SUM(DX48:DY48)</f>
        <v>179</v>
      </c>
      <c r="DX48" s="10">
        <v>98</v>
      </c>
      <c r="DY48" s="10">
        <v>81</v>
      </c>
      <c r="DZ48" s="10">
        <f>SUM(EA48:EB48)</f>
        <v>3047</v>
      </c>
      <c r="EA48" s="10">
        <v>1562</v>
      </c>
      <c r="EB48" s="10">
        <v>1485</v>
      </c>
      <c r="EC48" s="3"/>
      <c r="ED48" s="5" t="s">
        <v>56</v>
      </c>
      <c r="EE48" s="3"/>
      <c r="EF48" s="24">
        <f>SUM(EG48:EH48)</f>
        <v>183</v>
      </c>
      <c r="EG48" s="10">
        <v>95</v>
      </c>
      <c r="EH48" s="10">
        <v>88</v>
      </c>
      <c r="EI48" s="10">
        <f>SUM(EJ48:EK48)</f>
        <v>325</v>
      </c>
      <c r="EJ48" s="10">
        <v>181</v>
      </c>
      <c r="EK48" s="10">
        <v>144</v>
      </c>
      <c r="EL48" s="10">
        <f>SUM(EM48:EN48)</f>
        <v>114</v>
      </c>
      <c r="EM48" s="10">
        <v>62</v>
      </c>
      <c r="EN48" s="10">
        <v>52</v>
      </c>
      <c r="EO48" s="3"/>
      <c r="EP48" s="5" t="s">
        <v>56</v>
      </c>
      <c r="EQ48" s="3"/>
      <c r="ER48" s="24">
        <f>SUM(ES48:ET48)</f>
        <v>434</v>
      </c>
      <c r="ES48" s="10">
        <v>225</v>
      </c>
      <c r="ET48" s="10">
        <v>209</v>
      </c>
      <c r="EU48" s="10">
        <f>SUM(EV48:EW48)</f>
        <v>755</v>
      </c>
      <c r="EV48" s="10">
        <v>390</v>
      </c>
      <c r="EW48" s="10">
        <v>365</v>
      </c>
      <c r="EX48" s="10">
        <f>SUM(EY48:EZ48)</f>
        <v>389</v>
      </c>
      <c r="EY48" s="10">
        <v>210</v>
      </c>
      <c r="EZ48" s="10">
        <v>179</v>
      </c>
      <c r="FA48" s="3"/>
      <c r="FB48" s="5" t="s">
        <v>56</v>
      </c>
      <c r="FC48" s="3"/>
      <c r="FD48" s="24">
        <f>SUM(FE48:FF48)</f>
        <v>1505</v>
      </c>
      <c r="FE48" s="10">
        <v>765</v>
      </c>
      <c r="FF48" s="10">
        <v>740</v>
      </c>
      <c r="FG48" s="10">
        <f>SUM(FH48:FI48)</f>
        <v>1357</v>
      </c>
      <c r="FH48" s="10">
        <v>697</v>
      </c>
      <c r="FI48" s="10">
        <v>660</v>
      </c>
      <c r="FJ48" s="10">
        <f>SUM(FK48:FL48)</f>
        <v>148</v>
      </c>
      <c r="FK48" s="10">
        <v>68</v>
      </c>
      <c r="FL48" s="10">
        <v>80</v>
      </c>
      <c r="FM48" s="3"/>
      <c r="FN48" s="5" t="s">
        <v>56</v>
      </c>
      <c r="FO48" s="3"/>
      <c r="FP48" s="24">
        <f>SUM(FQ48:FR48)</f>
        <v>429</v>
      </c>
      <c r="FQ48" s="10">
        <v>232</v>
      </c>
      <c r="FR48" s="10">
        <v>197</v>
      </c>
      <c r="FS48" s="10">
        <f>SUM(FT48:FU48)</f>
        <v>47</v>
      </c>
      <c r="FT48" s="10">
        <v>20</v>
      </c>
      <c r="FU48" s="10">
        <v>27</v>
      </c>
      <c r="FV48" s="10">
        <f>SUM(FW48:FX48)</f>
        <v>181</v>
      </c>
      <c r="FW48" s="10">
        <v>89</v>
      </c>
      <c r="FX48" s="10">
        <v>92</v>
      </c>
      <c r="FY48" s="3"/>
      <c r="FZ48" s="5" t="s">
        <v>56</v>
      </c>
      <c r="GA48" s="3"/>
      <c r="GB48" s="24">
        <f>SUM(GC48:GD48)</f>
        <v>343</v>
      </c>
      <c r="GC48" s="10">
        <v>165</v>
      </c>
      <c r="GD48" s="10">
        <v>178</v>
      </c>
      <c r="GE48" s="10">
        <f>SUM(GF48:GG48)</f>
        <v>337</v>
      </c>
      <c r="GF48" s="10">
        <v>177</v>
      </c>
      <c r="GG48" s="10">
        <v>160</v>
      </c>
      <c r="GH48" s="10">
        <f>SUM(GI48:GJ48)</f>
        <v>526</v>
      </c>
      <c r="GI48" s="10">
        <v>264</v>
      </c>
      <c r="GJ48" s="10">
        <v>262</v>
      </c>
      <c r="GK48" s="3"/>
      <c r="GL48" s="5" t="s">
        <v>56</v>
      </c>
      <c r="GM48" s="3"/>
      <c r="GN48" s="24">
        <f>SUM(GO48:GP48)</f>
        <v>820</v>
      </c>
      <c r="GO48" s="10">
        <v>420</v>
      </c>
      <c r="GP48" s="10">
        <v>400</v>
      </c>
      <c r="GQ48" s="10">
        <f>SUM(GR48:GS48)</f>
        <v>287</v>
      </c>
      <c r="GR48" s="10">
        <v>136</v>
      </c>
      <c r="GS48" s="10">
        <v>151</v>
      </c>
      <c r="GT48" s="10">
        <f>SUM(GU48:GV48)</f>
        <v>1041</v>
      </c>
      <c r="GU48" s="10">
        <v>501</v>
      </c>
      <c r="GV48" s="10">
        <v>540</v>
      </c>
      <c r="GW48" s="3"/>
      <c r="GX48" s="5" t="s">
        <v>56</v>
      </c>
      <c r="GY48" s="3"/>
      <c r="GZ48" s="24">
        <f>SUM(HA48:HB48)</f>
        <v>305</v>
      </c>
      <c r="HA48" s="10">
        <v>153</v>
      </c>
      <c r="HB48" s="10">
        <v>152</v>
      </c>
      <c r="HC48" s="10">
        <f>SUM(HD48:HE48)</f>
        <v>168</v>
      </c>
      <c r="HD48" s="10">
        <v>77</v>
      </c>
      <c r="HE48" s="10">
        <v>91</v>
      </c>
      <c r="HF48" s="10">
        <f>SUM(HG48:HH48)</f>
        <v>113</v>
      </c>
      <c r="HG48" s="10">
        <v>49</v>
      </c>
      <c r="HH48" s="10">
        <v>64</v>
      </c>
      <c r="HI48" s="3"/>
      <c r="HJ48" s="5" t="s">
        <v>56</v>
      </c>
      <c r="HK48" s="3"/>
      <c r="HL48" s="24">
        <f>SUM(HM48:HN48)</f>
        <v>117</v>
      </c>
      <c r="HM48" s="10">
        <v>55</v>
      </c>
      <c r="HN48" s="10">
        <v>62</v>
      </c>
      <c r="HO48" s="10">
        <f>SUM(HP48:HQ48)</f>
        <v>67</v>
      </c>
      <c r="HP48" s="10">
        <v>39</v>
      </c>
      <c r="HQ48" s="10">
        <v>28</v>
      </c>
      <c r="HR48" s="10">
        <f>SUM(HS48:HT48)</f>
        <v>3340</v>
      </c>
      <c r="HS48" s="10">
        <v>1666</v>
      </c>
      <c r="HT48" s="10">
        <v>1674</v>
      </c>
      <c r="HU48" s="3"/>
      <c r="HV48" s="5" t="s">
        <v>56</v>
      </c>
      <c r="HW48" s="3"/>
      <c r="HX48" s="24">
        <f>SUM(HY48:HZ48)</f>
        <v>67</v>
      </c>
      <c r="HY48" s="10">
        <v>33</v>
      </c>
      <c r="HZ48" s="10">
        <v>34</v>
      </c>
      <c r="IA48" s="10">
        <f>SUM(IB48:IC48)</f>
        <v>1031</v>
      </c>
      <c r="IB48" s="10">
        <v>496</v>
      </c>
      <c r="IC48" s="10">
        <v>535</v>
      </c>
      <c r="ID48" s="10">
        <f>SUM(IE48:IF48)</f>
        <v>328</v>
      </c>
      <c r="IE48" s="10">
        <v>160</v>
      </c>
      <c r="IF48" s="10">
        <v>168</v>
      </c>
    </row>
    <row r="49" spans="1:240" s="4" customFormat="1" ht="12.75" customHeight="1">
      <c r="A49" s="3"/>
      <c r="B49" s="5" t="s">
        <v>57</v>
      </c>
      <c r="C49" s="3"/>
      <c r="D49" s="24">
        <f t="shared" si="53"/>
        <v>32356</v>
      </c>
      <c r="E49" s="10">
        <v>15641</v>
      </c>
      <c r="F49" s="10">
        <v>16715</v>
      </c>
      <c r="G49" s="12">
        <f t="shared" si="54"/>
        <v>10589</v>
      </c>
      <c r="H49" s="10">
        <v>5106</v>
      </c>
      <c r="I49" s="10">
        <v>5483</v>
      </c>
      <c r="J49" s="12">
        <f t="shared" si="55"/>
        <v>4813</v>
      </c>
      <c r="K49" s="10">
        <v>2271</v>
      </c>
      <c r="L49" s="10">
        <v>2542</v>
      </c>
      <c r="M49" s="3"/>
      <c r="N49" s="5" t="s">
        <v>57</v>
      </c>
      <c r="O49" s="3"/>
      <c r="P49" s="24">
        <f t="shared" si="56"/>
        <v>1598</v>
      </c>
      <c r="Q49" s="10">
        <v>772</v>
      </c>
      <c r="R49" s="10">
        <v>826</v>
      </c>
      <c r="S49" s="10">
        <f t="shared" si="57"/>
        <v>2649</v>
      </c>
      <c r="T49" s="10">
        <v>1257</v>
      </c>
      <c r="U49" s="10">
        <v>1392</v>
      </c>
      <c r="V49" s="10">
        <f t="shared" si="58"/>
        <v>4610</v>
      </c>
      <c r="W49" s="10">
        <v>2317</v>
      </c>
      <c r="X49" s="10">
        <v>2293</v>
      </c>
      <c r="Y49" s="3"/>
      <c r="Z49" s="5" t="s">
        <v>57</v>
      </c>
      <c r="AA49" s="3"/>
      <c r="AB49" s="24">
        <f t="shared" si="59"/>
        <v>10132</v>
      </c>
      <c r="AC49" s="10">
        <v>5308</v>
      </c>
      <c r="AD49" s="10">
        <v>4824</v>
      </c>
      <c r="AE49" s="10">
        <f t="shared" si="60"/>
        <v>5780</v>
      </c>
      <c r="AF49" s="10">
        <v>3203</v>
      </c>
      <c r="AG49" s="10">
        <v>2577</v>
      </c>
      <c r="AH49" s="10">
        <f t="shared" si="61"/>
        <v>4924</v>
      </c>
      <c r="AI49" s="10">
        <v>2457</v>
      </c>
      <c r="AJ49" s="10">
        <v>2467</v>
      </c>
      <c r="AK49" s="3"/>
      <c r="AL49" s="5" t="s">
        <v>57</v>
      </c>
      <c r="AM49" s="3"/>
      <c r="AN49" s="24">
        <f t="shared" si="62"/>
        <v>795</v>
      </c>
      <c r="AO49" s="10">
        <v>385</v>
      </c>
      <c r="AP49" s="10">
        <v>410</v>
      </c>
      <c r="AQ49" s="10">
        <f t="shared" si="63"/>
        <v>2536</v>
      </c>
      <c r="AR49" s="10">
        <v>1296</v>
      </c>
      <c r="AS49" s="10">
        <v>1240</v>
      </c>
      <c r="AT49" s="10">
        <f t="shared" si="64"/>
        <v>788</v>
      </c>
      <c r="AU49" s="10">
        <v>402</v>
      </c>
      <c r="AV49" s="10">
        <v>386</v>
      </c>
      <c r="AW49" s="3"/>
      <c r="AX49" s="5" t="s">
        <v>57</v>
      </c>
      <c r="AY49" s="3"/>
      <c r="AZ49" s="24">
        <f t="shared" si="65"/>
        <v>2096</v>
      </c>
      <c r="BA49" s="10">
        <v>1098</v>
      </c>
      <c r="BB49" s="10">
        <v>998</v>
      </c>
      <c r="BC49" s="10">
        <f t="shared" si="66"/>
        <v>468</v>
      </c>
      <c r="BD49" s="10">
        <v>240</v>
      </c>
      <c r="BE49" s="10">
        <v>228</v>
      </c>
      <c r="BF49" s="10">
        <f t="shared" si="67"/>
        <v>2621</v>
      </c>
      <c r="BG49" s="10">
        <v>1342</v>
      </c>
      <c r="BH49" s="10">
        <v>1279</v>
      </c>
      <c r="BI49" s="3"/>
      <c r="BJ49" s="5" t="s">
        <v>57</v>
      </c>
      <c r="BK49" s="3"/>
      <c r="BL49" s="24">
        <f t="shared" si="68"/>
        <v>1550</v>
      </c>
      <c r="BM49" s="10">
        <v>797</v>
      </c>
      <c r="BN49" s="10">
        <v>753</v>
      </c>
      <c r="BO49" s="10">
        <f t="shared" si="69"/>
        <v>507</v>
      </c>
      <c r="BP49" s="10">
        <v>265</v>
      </c>
      <c r="BQ49" s="10">
        <v>242</v>
      </c>
      <c r="BR49" s="10">
        <f t="shared" si="70"/>
        <v>1003</v>
      </c>
      <c r="BS49" s="10">
        <v>524</v>
      </c>
      <c r="BT49" s="10">
        <v>479</v>
      </c>
      <c r="BU49" s="3"/>
      <c r="BV49" s="5" t="s">
        <v>57</v>
      </c>
      <c r="BW49" s="3"/>
      <c r="BX49" s="24">
        <f t="shared" si="71"/>
        <v>266</v>
      </c>
      <c r="BY49" s="10">
        <v>128</v>
      </c>
      <c r="BZ49" s="10">
        <v>138</v>
      </c>
      <c r="CA49" s="10">
        <f t="shared" si="72"/>
        <v>1509</v>
      </c>
      <c r="CB49" s="10">
        <v>778</v>
      </c>
      <c r="CC49" s="10">
        <v>731</v>
      </c>
      <c r="CD49" s="10">
        <f t="shared" si="73"/>
        <v>1523</v>
      </c>
      <c r="CE49" s="10">
        <v>783</v>
      </c>
      <c r="CF49" s="10">
        <v>740</v>
      </c>
      <c r="CG49" s="3"/>
      <c r="CH49" s="5" t="s">
        <v>57</v>
      </c>
      <c r="CI49" s="3"/>
      <c r="CJ49" s="24">
        <f t="shared" si="74"/>
        <v>39</v>
      </c>
      <c r="CK49" s="10">
        <v>18</v>
      </c>
      <c r="CL49" s="10">
        <v>21</v>
      </c>
      <c r="CM49" s="10">
        <f t="shared" si="75"/>
        <v>84</v>
      </c>
      <c r="CN49" s="10">
        <v>35</v>
      </c>
      <c r="CO49" s="10">
        <v>49</v>
      </c>
      <c r="CP49" s="12">
        <f t="shared" si="76"/>
        <v>5855</v>
      </c>
      <c r="CQ49" s="10">
        <v>2971</v>
      </c>
      <c r="CR49" s="10">
        <v>2884</v>
      </c>
      <c r="CS49" s="3"/>
      <c r="CT49" s="5" t="s">
        <v>57</v>
      </c>
      <c r="CU49" s="3"/>
      <c r="CV49" s="24">
        <f t="shared" si="77"/>
        <v>577</v>
      </c>
      <c r="CW49" s="10">
        <v>292</v>
      </c>
      <c r="CX49" s="10">
        <v>285</v>
      </c>
      <c r="CY49" s="10">
        <f t="shared" si="78"/>
        <v>691</v>
      </c>
      <c r="CZ49" s="10">
        <v>349</v>
      </c>
      <c r="DA49" s="10">
        <v>342</v>
      </c>
      <c r="DB49" s="10">
        <f t="shared" si="79"/>
        <v>728</v>
      </c>
      <c r="DC49" s="10">
        <v>366</v>
      </c>
      <c r="DD49" s="10">
        <v>362</v>
      </c>
      <c r="DE49" s="3"/>
      <c r="DF49" s="5" t="s">
        <v>57</v>
      </c>
      <c r="DG49" s="3"/>
      <c r="DH49" s="24">
        <f t="shared" si="80"/>
        <v>167</v>
      </c>
      <c r="DI49" s="10">
        <v>86</v>
      </c>
      <c r="DJ49" s="10">
        <v>81</v>
      </c>
      <c r="DK49" s="10">
        <f t="shared" si="81"/>
        <v>627</v>
      </c>
      <c r="DL49" s="10">
        <v>315</v>
      </c>
      <c r="DM49" s="10">
        <v>312</v>
      </c>
      <c r="DN49" s="10">
        <f t="shared" si="82"/>
        <v>1034</v>
      </c>
      <c r="DO49" s="10">
        <v>514</v>
      </c>
      <c r="DP49" s="10">
        <v>520</v>
      </c>
      <c r="DQ49" s="3"/>
      <c r="DR49" s="5" t="s">
        <v>57</v>
      </c>
      <c r="DS49" s="3"/>
      <c r="DT49" s="24">
        <f t="shared" si="83"/>
        <v>267</v>
      </c>
      <c r="DU49" s="10">
        <v>142</v>
      </c>
      <c r="DV49" s="10">
        <v>125</v>
      </c>
      <c r="DW49" s="10">
        <f>SUM(DX49:DY49)</f>
        <v>177</v>
      </c>
      <c r="DX49" s="10">
        <v>74</v>
      </c>
      <c r="DY49" s="10">
        <v>103</v>
      </c>
      <c r="DZ49" s="10">
        <f>SUM(EA49:EB49)</f>
        <v>3122</v>
      </c>
      <c r="EA49" s="10">
        <v>1535</v>
      </c>
      <c r="EB49" s="10">
        <v>1587</v>
      </c>
      <c r="EC49" s="3"/>
      <c r="ED49" s="5" t="s">
        <v>57</v>
      </c>
      <c r="EE49" s="3"/>
      <c r="EF49" s="24">
        <f>SUM(EG49:EH49)</f>
        <v>182</v>
      </c>
      <c r="EG49" s="10">
        <v>83</v>
      </c>
      <c r="EH49" s="10">
        <v>99</v>
      </c>
      <c r="EI49" s="10">
        <f>SUM(EJ49:EK49)</f>
        <v>315</v>
      </c>
      <c r="EJ49" s="10">
        <v>164</v>
      </c>
      <c r="EK49" s="10">
        <v>151</v>
      </c>
      <c r="EL49" s="10">
        <f>SUM(EM49:EN49)</f>
        <v>133</v>
      </c>
      <c r="EM49" s="10">
        <v>58</v>
      </c>
      <c r="EN49" s="10">
        <v>75</v>
      </c>
      <c r="EO49" s="3"/>
      <c r="EP49" s="5" t="s">
        <v>57</v>
      </c>
      <c r="EQ49" s="3"/>
      <c r="ER49" s="24">
        <f>SUM(ES49:ET49)</f>
        <v>375</v>
      </c>
      <c r="ES49" s="10">
        <v>196</v>
      </c>
      <c r="ET49" s="10">
        <v>179</v>
      </c>
      <c r="EU49" s="10">
        <f>SUM(EV49:EW49)</f>
        <v>683</v>
      </c>
      <c r="EV49" s="10">
        <v>352</v>
      </c>
      <c r="EW49" s="10">
        <v>331</v>
      </c>
      <c r="EX49" s="10">
        <f>SUM(EY49:EZ49)</f>
        <v>373</v>
      </c>
      <c r="EY49" s="10">
        <v>170</v>
      </c>
      <c r="EZ49" s="10">
        <v>203</v>
      </c>
      <c r="FA49" s="3"/>
      <c r="FB49" s="5" t="s">
        <v>57</v>
      </c>
      <c r="FC49" s="3"/>
      <c r="FD49" s="24">
        <f>SUM(FE49:FF49)</f>
        <v>1269</v>
      </c>
      <c r="FE49" s="10">
        <v>640</v>
      </c>
      <c r="FF49" s="10">
        <v>629</v>
      </c>
      <c r="FG49" s="10">
        <f>SUM(FH49:FI49)</f>
        <v>1146</v>
      </c>
      <c r="FH49" s="10">
        <v>574</v>
      </c>
      <c r="FI49" s="10">
        <v>572</v>
      </c>
      <c r="FJ49" s="10">
        <f>SUM(FK49:FL49)</f>
        <v>123</v>
      </c>
      <c r="FK49" s="10">
        <v>66</v>
      </c>
      <c r="FL49" s="10">
        <v>57</v>
      </c>
      <c r="FM49" s="3"/>
      <c r="FN49" s="5" t="s">
        <v>57</v>
      </c>
      <c r="FO49" s="3"/>
      <c r="FP49" s="24">
        <f>SUM(FQ49:FR49)</f>
        <v>378</v>
      </c>
      <c r="FQ49" s="10">
        <v>178</v>
      </c>
      <c r="FR49" s="10">
        <v>200</v>
      </c>
      <c r="FS49" s="10">
        <f>SUM(FT49:FU49)</f>
        <v>46</v>
      </c>
      <c r="FT49" s="10">
        <v>19</v>
      </c>
      <c r="FU49" s="10">
        <v>27</v>
      </c>
      <c r="FV49" s="10">
        <f>SUM(FW49:FX49)</f>
        <v>202</v>
      </c>
      <c r="FW49" s="10">
        <v>90</v>
      </c>
      <c r="FX49" s="10">
        <v>112</v>
      </c>
      <c r="FY49" s="3"/>
      <c r="FZ49" s="5" t="s">
        <v>57</v>
      </c>
      <c r="GA49" s="3"/>
      <c r="GB49" s="24">
        <f>SUM(GC49:GD49)</f>
        <v>350</v>
      </c>
      <c r="GC49" s="10">
        <v>170</v>
      </c>
      <c r="GD49" s="10">
        <v>180</v>
      </c>
      <c r="GE49" s="10">
        <f>SUM(GF49:GG49)</f>
        <v>387</v>
      </c>
      <c r="GF49" s="10">
        <v>172</v>
      </c>
      <c r="GG49" s="10">
        <v>215</v>
      </c>
      <c r="GH49" s="10">
        <f>SUM(GI49:GJ49)</f>
        <v>564</v>
      </c>
      <c r="GI49" s="10">
        <v>280</v>
      </c>
      <c r="GJ49" s="10">
        <v>284</v>
      </c>
      <c r="GK49" s="3"/>
      <c r="GL49" s="5" t="s">
        <v>57</v>
      </c>
      <c r="GM49" s="3"/>
      <c r="GN49" s="24">
        <f>SUM(GO49:GP49)</f>
        <v>818</v>
      </c>
      <c r="GO49" s="10">
        <v>376</v>
      </c>
      <c r="GP49" s="10">
        <v>442</v>
      </c>
      <c r="GQ49" s="10">
        <f>SUM(GR49:GS49)</f>
        <v>351</v>
      </c>
      <c r="GR49" s="10">
        <v>155</v>
      </c>
      <c r="GS49" s="10">
        <v>196</v>
      </c>
      <c r="GT49" s="10">
        <f>SUM(GU49:GV49)</f>
        <v>1128</v>
      </c>
      <c r="GU49" s="10">
        <v>531</v>
      </c>
      <c r="GV49" s="10">
        <v>597</v>
      </c>
      <c r="GW49" s="3"/>
      <c r="GX49" s="5" t="s">
        <v>57</v>
      </c>
      <c r="GY49" s="3"/>
      <c r="GZ49" s="24">
        <f>SUM(HA49:HB49)</f>
        <v>283</v>
      </c>
      <c r="HA49" s="10">
        <v>143</v>
      </c>
      <c r="HB49" s="10">
        <v>140</v>
      </c>
      <c r="HC49" s="10">
        <f>SUM(HD49:HE49)</f>
        <v>159</v>
      </c>
      <c r="HD49" s="10">
        <v>75</v>
      </c>
      <c r="HE49" s="10">
        <v>84</v>
      </c>
      <c r="HF49" s="10">
        <f>SUM(HG49:HH49)</f>
        <v>122</v>
      </c>
      <c r="HG49" s="10">
        <v>59</v>
      </c>
      <c r="HH49" s="10">
        <v>63</v>
      </c>
      <c r="HI49" s="3"/>
      <c r="HJ49" s="5" t="s">
        <v>57</v>
      </c>
      <c r="HK49" s="3"/>
      <c r="HL49" s="24">
        <f>SUM(HM49:HN49)</f>
        <v>164</v>
      </c>
      <c r="HM49" s="10">
        <v>79</v>
      </c>
      <c r="HN49" s="10">
        <v>85</v>
      </c>
      <c r="HO49" s="10">
        <f>SUM(HP49:HQ49)</f>
        <v>59</v>
      </c>
      <c r="HP49" s="10">
        <v>38</v>
      </c>
      <c r="HQ49" s="10">
        <v>21</v>
      </c>
      <c r="HR49" s="10">
        <f>SUM(HS49:HT49)</f>
        <v>3411</v>
      </c>
      <c r="HS49" s="10">
        <v>1634</v>
      </c>
      <c r="HT49" s="10">
        <v>1777</v>
      </c>
      <c r="HU49" s="3"/>
      <c r="HV49" s="5" t="s">
        <v>57</v>
      </c>
      <c r="HW49" s="3"/>
      <c r="HX49" s="24">
        <f>SUM(HY49:HZ49)</f>
        <v>113</v>
      </c>
      <c r="HY49" s="10">
        <v>41</v>
      </c>
      <c r="HZ49" s="10">
        <v>72</v>
      </c>
      <c r="IA49" s="10">
        <f>SUM(IB49:IC49)</f>
        <v>1167</v>
      </c>
      <c r="IB49" s="10">
        <v>556</v>
      </c>
      <c r="IC49" s="10">
        <v>611</v>
      </c>
      <c r="ID49" s="10">
        <f>SUM(IE49:IF49)</f>
        <v>321</v>
      </c>
      <c r="IE49" s="10">
        <v>149</v>
      </c>
      <c r="IF49" s="10">
        <v>172</v>
      </c>
    </row>
    <row r="50" spans="1:240" s="4" customFormat="1" ht="12.75" customHeight="1">
      <c r="A50" s="3"/>
      <c r="B50" s="5" t="s">
        <v>58</v>
      </c>
      <c r="C50" s="3"/>
      <c r="D50" s="24">
        <f t="shared" si="53"/>
        <v>29932</v>
      </c>
      <c r="E50" s="10">
        <v>14433</v>
      </c>
      <c r="F50" s="10">
        <v>15499</v>
      </c>
      <c r="G50" s="12">
        <f t="shared" si="54"/>
        <v>10093</v>
      </c>
      <c r="H50" s="10">
        <v>4970</v>
      </c>
      <c r="I50" s="10">
        <v>5123</v>
      </c>
      <c r="J50" s="12">
        <f t="shared" si="55"/>
        <v>4565</v>
      </c>
      <c r="K50" s="10">
        <v>2232</v>
      </c>
      <c r="L50" s="10">
        <v>2333</v>
      </c>
      <c r="M50" s="3"/>
      <c r="N50" s="5" t="s">
        <v>58</v>
      </c>
      <c r="O50" s="3"/>
      <c r="P50" s="24">
        <f t="shared" si="56"/>
        <v>1608</v>
      </c>
      <c r="Q50" s="10">
        <v>785</v>
      </c>
      <c r="R50" s="10">
        <v>823</v>
      </c>
      <c r="S50" s="10">
        <f t="shared" si="57"/>
        <v>2794</v>
      </c>
      <c r="T50" s="10">
        <v>1389</v>
      </c>
      <c r="U50" s="10">
        <v>1405</v>
      </c>
      <c r="V50" s="10">
        <f t="shared" si="58"/>
        <v>4111</v>
      </c>
      <c r="W50" s="10">
        <v>2079</v>
      </c>
      <c r="X50" s="10">
        <v>2032</v>
      </c>
      <c r="Y50" s="3"/>
      <c r="Z50" s="5" t="s">
        <v>58</v>
      </c>
      <c r="AA50" s="3"/>
      <c r="AB50" s="24">
        <f t="shared" si="59"/>
        <v>7995</v>
      </c>
      <c r="AC50" s="10">
        <v>4209</v>
      </c>
      <c r="AD50" s="10">
        <v>3786</v>
      </c>
      <c r="AE50" s="10">
        <f t="shared" si="60"/>
        <v>4089</v>
      </c>
      <c r="AF50" s="10">
        <v>2187</v>
      </c>
      <c r="AG50" s="10">
        <v>1902</v>
      </c>
      <c r="AH50" s="10">
        <f t="shared" si="61"/>
        <v>4278</v>
      </c>
      <c r="AI50" s="10">
        <v>2167</v>
      </c>
      <c r="AJ50" s="10">
        <v>2111</v>
      </c>
      <c r="AK50" s="3"/>
      <c r="AL50" s="5" t="s">
        <v>58</v>
      </c>
      <c r="AM50" s="3"/>
      <c r="AN50" s="24">
        <f t="shared" si="62"/>
        <v>713</v>
      </c>
      <c r="AO50" s="10">
        <v>343</v>
      </c>
      <c r="AP50" s="10">
        <v>370</v>
      </c>
      <c r="AQ50" s="10">
        <f t="shared" si="63"/>
        <v>2401</v>
      </c>
      <c r="AR50" s="10">
        <v>1217</v>
      </c>
      <c r="AS50" s="10">
        <v>1184</v>
      </c>
      <c r="AT50" s="10">
        <f t="shared" si="64"/>
        <v>795</v>
      </c>
      <c r="AU50" s="10">
        <v>395</v>
      </c>
      <c r="AV50" s="10">
        <v>400</v>
      </c>
      <c r="AW50" s="3"/>
      <c r="AX50" s="5" t="s">
        <v>58</v>
      </c>
      <c r="AY50" s="3"/>
      <c r="AZ50" s="24">
        <f t="shared" si="65"/>
        <v>2000</v>
      </c>
      <c r="BA50" s="10">
        <v>981</v>
      </c>
      <c r="BB50" s="10">
        <v>1019</v>
      </c>
      <c r="BC50" s="10">
        <f t="shared" si="66"/>
        <v>488</v>
      </c>
      <c r="BD50" s="10">
        <v>237</v>
      </c>
      <c r="BE50" s="10">
        <v>251</v>
      </c>
      <c r="BF50" s="10">
        <f t="shared" si="67"/>
        <v>2465</v>
      </c>
      <c r="BG50" s="10">
        <v>1275</v>
      </c>
      <c r="BH50" s="10">
        <v>1190</v>
      </c>
      <c r="BI50" s="3"/>
      <c r="BJ50" s="5" t="s">
        <v>58</v>
      </c>
      <c r="BK50" s="3"/>
      <c r="BL50" s="24">
        <f t="shared" si="68"/>
        <v>1267</v>
      </c>
      <c r="BM50" s="10">
        <v>683</v>
      </c>
      <c r="BN50" s="10">
        <v>584</v>
      </c>
      <c r="BO50" s="10">
        <f t="shared" si="69"/>
        <v>481</v>
      </c>
      <c r="BP50" s="10">
        <v>228</v>
      </c>
      <c r="BQ50" s="10">
        <v>253</v>
      </c>
      <c r="BR50" s="10">
        <f t="shared" si="70"/>
        <v>940</v>
      </c>
      <c r="BS50" s="10">
        <v>480</v>
      </c>
      <c r="BT50" s="10">
        <v>460</v>
      </c>
      <c r="BU50" s="3"/>
      <c r="BV50" s="5" t="s">
        <v>58</v>
      </c>
      <c r="BW50" s="3"/>
      <c r="BX50" s="24">
        <f t="shared" si="71"/>
        <v>292</v>
      </c>
      <c r="BY50" s="10">
        <v>129</v>
      </c>
      <c r="BZ50" s="10">
        <v>163</v>
      </c>
      <c r="CA50" s="10">
        <f t="shared" si="72"/>
        <v>1290</v>
      </c>
      <c r="CB50" s="10">
        <v>646</v>
      </c>
      <c r="CC50" s="10">
        <v>644</v>
      </c>
      <c r="CD50" s="10">
        <f t="shared" si="73"/>
        <v>1405</v>
      </c>
      <c r="CE50" s="10">
        <v>667</v>
      </c>
      <c r="CF50" s="10">
        <v>738</v>
      </c>
      <c r="CG50" s="3"/>
      <c r="CH50" s="5" t="s">
        <v>58</v>
      </c>
      <c r="CI50" s="3"/>
      <c r="CJ50" s="24">
        <f t="shared" si="74"/>
        <v>65</v>
      </c>
      <c r="CK50" s="10">
        <v>23</v>
      </c>
      <c r="CL50" s="10">
        <v>42</v>
      </c>
      <c r="CM50" s="10">
        <f t="shared" si="75"/>
        <v>124</v>
      </c>
      <c r="CN50" s="10">
        <v>58</v>
      </c>
      <c r="CO50" s="10">
        <v>66</v>
      </c>
      <c r="CP50" s="12">
        <f t="shared" si="76"/>
        <v>5024</v>
      </c>
      <c r="CQ50" s="10">
        <v>2552</v>
      </c>
      <c r="CR50" s="10">
        <v>2472</v>
      </c>
      <c r="CS50" s="3"/>
      <c r="CT50" s="5" t="s">
        <v>58</v>
      </c>
      <c r="CU50" s="3"/>
      <c r="CV50" s="24">
        <f t="shared" si="77"/>
        <v>512</v>
      </c>
      <c r="CW50" s="10">
        <v>251</v>
      </c>
      <c r="CX50" s="10">
        <v>261</v>
      </c>
      <c r="CY50" s="10">
        <f t="shared" si="78"/>
        <v>623</v>
      </c>
      <c r="CZ50" s="10">
        <v>322</v>
      </c>
      <c r="DA50" s="10">
        <v>301</v>
      </c>
      <c r="DB50" s="10">
        <f t="shared" si="79"/>
        <v>643</v>
      </c>
      <c r="DC50" s="10">
        <v>337</v>
      </c>
      <c r="DD50" s="10">
        <v>306</v>
      </c>
      <c r="DE50" s="3"/>
      <c r="DF50" s="5" t="s">
        <v>58</v>
      </c>
      <c r="DG50" s="3"/>
      <c r="DH50" s="24">
        <f t="shared" si="80"/>
        <v>173</v>
      </c>
      <c r="DI50" s="10">
        <v>77</v>
      </c>
      <c r="DJ50" s="10">
        <v>96</v>
      </c>
      <c r="DK50" s="10">
        <f t="shared" si="81"/>
        <v>692</v>
      </c>
      <c r="DL50" s="10">
        <v>337</v>
      </c>
      <c r="DM50" s="10">
        <v>355</v>
      </c>
      <c r="DN50" s="10">
        <f t="shared" si="82"/>
        <v>1154</v>
      </c>
      <c r="DO50" s="10">
        <v>518</v>
      </c>
      <c r="DP50" s="10">
        <v>636</v>
      </c>
      <c r="DQ50" s="3"/>
      <c r="DR50" s="5" t="s">
        <v>58</v>
      </c>
      <c r="DS50" s="3"/>
      <c r="DT50" s="24">
        <f t="shared" si="83"/>
        <v>300</v>
      </c>
      <c r="DU50" s="10">
        <v>123</v>
      </c>
      <c r="DV50" s="10">
        <v>177</v>
      </c>
      <c r="DW50" s="10">
        <f>SUM(DX50:DY50)</f>
        <v>191</v>
      </c>
      <c r="DX50" s="10">
        <v>93</v>
      </c>
      <c r="DY50" s="10">
        <v>98</v>
      </c>
      <c r="DZ50" s="10">
        <f>SUM(EA50:EB50)</f>
        <v>3720</v>
      </c>
      <c r="EA50" s="10">
        <v>1733</v>
      </c>
      <c r="EB50" s="10">
        <v>1987</v>
      </c>
      <c r="EC50" s="3"/>
      <c r="ED50" s="5" t="s">
        <v>58</v>
      </c>
      <c r="EE50" s="3"/>
      <c r="EF50" s="24">
        <f>SUM(EG50:EH50)</f>
        <v>249</v>
      </c>
      <c r="EG50" s="10">
        <v>116</v>
      </c>
      <c r="EH50" s="10">
        <v>133</v>
      </c>
      <c r="EI50" s="10">
        <f>SUM(EJ50:EK50)</f>
        <v>404</v>
      </c>
      <c r="EJ50" s="10">
        <v>200</v>
      </c>
      <c r="EK50" s="10">
        <v>204</v>
      </c>
      <c r="EL50" s="10">
        <f>SUM(EM50:EN50)</f>
        <v>155</v>
      </c>
      <c r="EM50" s="10">
        <v>76</v>
      </c>
      <c r="EN50" s="10">
        <v>79</v>
      </c>
      <c r="EO50" s="3"/>
      <c r="EP50" s="5" t="s">
        <v>58</v>
      </c>
      <c r="EQ50" s="3"/>
      <c r="ER50" s="24">
        <f>SUM(ES50:ET50)</f>
        <v>352</v>
      </c>
      <c r="ES50" s="10">
        <v>147</v>
      </c>
      <c r="ET50" s="10">
        <v>205</v>
      </c>
      <c r="EU50" s="10">
        <f>SUM(EV50:EW50)</f>
        <v>650</v>
      </c>
      <c r="EV50" s="10">
        <v>303</v>
      </c>
      <c r="EW50" s="10">
        <v>347</v>
      </c>
      <c r="EX50" s="10">
        <f>SUM(EY50:EZ50)</f>
        <v>407</v>
      </c>
      <c r="EY50" s="10">
        <v>198</v>
      </c>
      <c r="EZ50" s="10">
        <v>209</v>
      </c>
      <c r="FA50" s="3"/>
      <c r="FB50" s="5" t="s">
        <v>58</v>
      </c>
      <c r="FC50" s="3"/>
      <c r="FD50" s="24">
        <f>SUM(FE50:FF50)</f>
        <v>1250</v>
      </c>
      <c r="FE50" s="10">
        <v>593</v>
      </c>
      <c r="FF50" s="10">
        <v>657</v>
      </c>
      <c r="FG50" s="10">
        <f>SUM(FH50:FI50)</f>
        <v>1121</v>
      </c>
      <c r="FH50" s="10">
        <v>542</v>
      </c>
      <c r="FI50" s="10">
        <v>579</v>
      </c>
      <c r="FJ50" s="10">
        <f>SUM(FK50:FL50)</f>
        <v>129</v>
      </c>
      <c r="FK50" s="10">
        <v>51</v>
      </c>
      <c r="FL50" s="10">
        <v>78</v>
      </c>
      <c r="FM50" s="3"/>
      <c r="FN50" s="5" t="s">
        <v>58</v>
      </c>
      <c r="FO50" s="3"/>
      <c r="FP50" s="24">
        <f>SUM(FQ50:FR50)</f>
        <v>463</v>
      </c>
      <c r="FQ50" s="10">
        <v>224</v>
      </c>
      <c r="FR50" s="10">
        <v>239</v>
      </c>
      <c r="FS50" s="10">
        <f>SUM(FT50:FU50)</f>
        <v>77</v>
      </c>
      <c r="FT50" s="10">
        <v>36</v>
      </c>
      <c r="FU50" s="10">
        <v>41</v>
      </c>
      <c r="FV50" s="10">
        <f>SUM(FW50:FX50)</f>
        <v>261</v>
      </c>
      <c r="FW50" s="10">
        <v>125</v>
      </c>
      <c r="FX50" s="10">
        <v>136</v>
      </c>
      <c r="FY50" s="3"/>
      <c r="FZ50" s="5" t="s">
        <v>58</v>
      </c>
      <c r="GA50" s="3"/>
      <c r="GB50" s="24">
        <f>SUM(GC50:GD50)</f>
        <v>395</v>
      </c>
      <c r="GC50" s="10">
        <v>184</v>
      </c>
      <c r="GD50" s="10">
        <v>211</v>
      </c>
      <c r="GE50" s="10">
        <f>SUM(GF50:GG50)</f>
        <v>454</v>
      </c>
      <c r="GF50" s="10">
        <v>217</v>
      </c>
      <c r="GG50" s="10">
        <v>237</v>
      </c>
      <c r="GH50" s="10">
        <f>SUM(GI50:GJ50)</f>
        <v>539</v>
      </c>
      <c r="GI50" s="10">
        <v>255</v>
      </c>
      <c r="GJ50" s="10">
        <v>284</v>
      </c>
      <c r="GK50" s="3"/>
      <c r="GL50" s="5" t="s">
        <v>58</v>
      </c>
      <c r="GM50" s="3"/>
      <c r="GN50" s="24">
        <f>SUM(GO50:GP50)</f>
        <v>885</v>
      </c>
      <c r="GO50" s="10">
        <v>451</v>
      </c>
      <c r="GP50" s="10">
        <v>434</v>
      </c>
      <c r="GQ50" s="10">
        <f>SUM(GR50:GS50)</f>
        <v>389</v>
      </c>
      <c r="GR50" s="10">
        <v>202</v>
      </c>
      <c r="GS50" s="10">
        <v>187</v>
      </c>
      <c r="GT50" s="10">
        <f>SUM(GU50:GV50)</f>
        <v>1262</v>
      </c>
      <c r="GU50" s="10">
        <v>574</v>
      </c>
      <c r="GV50" s="10">
        <v>688</v>
      </c>
      <c r="GW50" s="3"/>
      <c r="GX50" s="5" t="s">
        <v>58</v>
      </c>
      <c r="GY50" s="3"/>
      <c r="GZ50" s="24">
        <f>SUM(HA50:HB50)</f>
        <v>323</v>
      </c>
      <c r="HA50" s="10">
        <v>161</v>
      </c>
      <c r="HB50" s="10">
        <v>162</v>
      </c>
      <c r="HC50" s="10">
        <f>SUM(HD50:HE50)</f>
        <v>182</v>
      </c>
      <c r="HD50" s="10">
        <v>93</v>
      </c>
      <c r="HE50" s="10">
        <v>89</v>
      </c>
      <c r="HF50" s="10">
        <f>SUM(HG50:HH50)</f>
        <v>145</v>
      </c>
      <c r="HG50" s="10">
        <v>79</v>
      </c>
      <c r="HH50" s="10">
        <v>66</v>
      </c>
      <c r="HI50" s="3"/>
      <c r="HJ50" s="5" t="s">
        <v>58</v>
      </c>
      <c r="HK50" s="3"/>
      <c r="HL50" s="24">
        <f>SUM(HM50:HN50)</f>
        <v>180</v>
      </c>
      <c r="HM50" s="10">
        <v>84</v>
      </c>
      <c r="HN50" s="10">
        <v>96</v>
      </c>
      <c r="HO50" s="10">
        <f>SUM(HP50:HQ50)</f>
        <v>89</v>
      </c>
      <c r="HP50" s="10">
        <v>40</v>
      </c>
      <c r="HQ50" s="10">
        <v>49</v>
      </c>
      <c r="HR50" s="10">
        <f>SUM(HS50:HT50)</f>
        <v>3584</v>
      </c>
      <c r="HS50" s="10">
        <v>1740</v>
      </c>
      <c r="HT50" s="10">
        <v>1844</v>
      </c>
      <c r="HU50" s="3"/>
      <c r="HV50" s="5" t="s">
        <v>58</v>
      </c>
      <c r="HW50" s="3"/>
      <c r="HX50" s="24">
        <f>SUM(HY50:HZ50)</f>
        <v>129</v>
      </c>
      <c r="HY50" s="10">
        <v>66</v>
      </c>
      <c r="HZ50" s="10">
        <v>63</v>
      </c>
      <c r="IA50" s="10">
        <f>SUM(IB50:IC50)</f>
        <v>1290</v>
      </c>
      <c r="IB50" s="10">
        <v>641</v>
      </c>
      <c r="IC50" s="10">
        <v>649</v>
      </c>
      <c r="ID50" s="10">
        <f>SUM(IE50:IF50)</f>
        <v>341</v>
      </c>
      <c r="IE50" s="10">
        <v>160</v>
      </c>
      <c r="IF50" s="10">
        <v>181</v>
      </c>
    </row>
    <row r="51" spans="1:240" s="4" customFormat="1" ht="12.75" customHeight="1">
      <c r="A51" s="3"/>
      <c r="B51" s="5"/>
      <c r="C51" s="3"/>
      <c r="D51" s="24">
        <f t="shared" si="53"/>
        <v>0</v>
      </c>
      <c r="E51" s="10"/>
      <c r="F51" s="10"/>
      <c r="G51" s="12">
        <f t="shared" si="54"/>
        <v>0</v>
      </c>
      <c r="H51" s="10"/>
      <c r="I51" s="10"/>
      <c r="J51" s="12">
        <f t="shared" si="55"/>
        <v>0</v>
      </c>
      <c r="K51" s="10"/>
      <c r="L51" s="10"/>
      <c r="M51" s="3"/>
      <c r="N51" s="5"/>
      <c r="O51" s="3"/>
      <c r="P51" s="24">
        <f t="shared" si="56"/>
        <v>0</v>
      </c>
      <c r="Q51" s="10"/>
      <c r="R51" s="10"/>
      <c r="S51" s="10">
        <f t="shared" si="57"/>
        <v>0</v>
      </c>
      <c r="T51" s="10"/>
      <c r="U51" s="10"/>
      <c r="V51" s="10">
        <f t="shared" si="58"/>
        <v>0</v>
      </c>
      <c r="W51" s="10"/>
      <c r="X51" s="10"/>
      <c r="Y51" s="3"/>
      <c r="Z51" s="5"/>
      <c r="AA51" s="3"/>
      <c r="AB51" s="24">
        <f t="shared" si="59"/>
        <v>0</v>
      </c>
      <c r="AC51" s="10"/>
      <c r="AD51" s="10"/>
      <c r="AE51" s="10">
        <f t="shared" si="60"/>
        <v>0</v>
      </c>
      <c r="AF51" s="10"/>
      <c r="AG51" s="10"/>
      <c r="AH51" s="10">
        <f t="shared" si="61"/>
        <v>0</v>
      </c>
      <c r="AI51" s="10">
        <f>SUM(AO20,AR20,AU20,AO51)</f>
        <v>0</v>
      </c>
      <c r="AJ51" s="10">
        <f>SUM(AP20,AS20,AV20,AP51)</f>
        <v>0</v>
      </c>
      <c r="AK51" s="3"/>
      <c r="AL51" s="5"/>
      <c r="AM51" s="3"/>
      <c r="AN51" s="24">
        <f t="shared" si="62"/>
        <v>0</v>
      </c>
      <c r="AO51" s="10"/>
      <c r="AP51" s="10"/>
      <c r="AQ51" s="10">
        <f t="shared" si="63"/>
        <v>0</v>
      </c>
      <c r="AR51" s="10">
        <f>SUM(AU51,BA20,BD20)</f>
        <v>0</v>
      </c>
      <c r="AS51" s="10">
        <f>SUM(AV51,BB20,BE20)</f>
        <v>0</v>
      </c>
      <c r="AT51" s="10">
        <f t="shared" si="64"/>
        <v>0</v>
      </c>
      <c r="AU51" s="10"/>
      <c r="AV51" s="10"/>
      <c r="AW51" s="3"/>
      <c r="AX51" s="5"/>
      <c r="AY51" s="3"/>
      <c r="AZ51" s="24">
        <f t="shared" si="65"/>
        <v>0</v>
      </c>
      <c r="BA51" s="10"/>
      <c r="BB51" s="10"/>
      <c r="BC51" s="10">
        <f t="shared" si="66"/>
        <v>0</v>
      </c>
      <c r="BD51" s="10"/>
      <c r="BE51" s="10"/>
      <c r="BF51" s="10">
        <f t="shared" si="67"/>
        <v>0</v>
      </c>
      <c r="BG51" s="10">
        <f>SUM(BM20,BP20)</f>
        <v>0</v>
      </c>
      <c r="BH51" s="10">
        <f>SUM(BN20,BQ20)</f>
        <v>0</v>
      </c>
      <c r="BI51" s="3"/>
      <c r="BJ51" s="5"/>
      <c r="BK51" s="3"/>
      <c r="BL51" s="24">
        <f t="shared" si="68"/>
        <v>0</v>
      </c>
      <c r="BM51" s="10"/>
      <c r="BN51" s="10"/>
      <c r="BO51" s="10">
        <f t="shared" si="69"/>
        <v>0</v>
      </c>
      <c r="BP51" s="10"/>
      <c r="BQ51" s="10"/>
      <c r="BR51" s="10">
        <f t="shared" si="70"/>
        <v>0</v>
      </c>
      <c r="BS51" s="10"/>
      <c r="BT51" s="10"/>
      <c r="BU51" s="3"/>
      <c r="BV51" s="5"/>
      <c r="BW51" s="3"/>
      <c r="BX51" s="24">
        <f t="shared" si="71"/>
        <v>0</v>
      </c>
      <c r="BY51" s="10"/>
      <c r="BZ51" s="10"/>
      <c r="CA51" s="10">
        <f t="shared" si="72"/>
        <v>0</v>
      </c>
      <c r="CB51" s="10"/>
      <c r="CC51" s="10"/>
      <c r="CD51" s="10">
        <f t="shared" si="73"/>
        <v>0</v>
      </c>
      <c r="CE51" s="10"/>
      <c r="CF51" s="10"/>
      <c r="CG51" s="3"/>
      <c r="CH51" s="5"/>
      <c r="CI51" s="3"/>
      <c r="CJ51" s="24">
        <f t="shared" si="74"/>
        <v>0</v>
      </c>
      <c r="CK51" s="10"/>
      <c r="CL51" s="10"/>
      <c r="CM51" s="10">
        <f t="shared" si="75"/>
        <v>0</v>
      </c>
      <c r="CN51" s="10"/>
      <c r="CO51" s="10"/>
      <c r="CP51" s="12">
        <f t="shared" si="76"/>
        <v>0</v>
      </c>
      <c r="CQ51" s="10">
        <f>SUM(CW20,CZ20,DC20,CW51,CZ51,DC51,DI20)</f>
        <v>0</v>
      </c>
      <c r="CR51" s="10">
        <f>SUM(CX20,DA20,DD20,CX51,DA51,DD51,DJ20)</f>
        <v>0</v>
      </c>
      <c r="CS51" s="3"/>
      <c r="CT51" s="5"/>
      <c r="CU51" s="3"/>
      <c r="CV51" s="24">
        <f t="shared" si="77"/>
        <v>0</v>
      </c>
      <c r="CW51" s="10"/>
      <c r="CX51" s="10"/>
      <c r="CY51" s="10">
        <f t="shared" si="78"/>
        <v>0</v>
      </c>
      <c r="CZ51" s="10"/>
      <c r="DA51" s="10"/>
      <c r="DB51" s="10">
        <f t="shared" si="79"/>
        <v>0</v>
      </c>
      <c r="DC51" s="10"/>
      <c r="DD51" s="10"/>
      <c r="DE51" s="3"/>
      <c r="DF51" s="5"/>
      <c r="DG51" s="3"/>
      <c r="DH51" s="24">
        <f t="shared" si="80"/>
        <v>0</v>
      </c>
      <c r="DI51" s="10"/>
      <c r="DJ51" s="10"/>
      <c r="DK51" s="10">
        <f t="shared" si="81"/>
        <v>0</v>
      </c>
      <c r="DL51" s="10"/>
      <c r="DM51" s="10"/>
      <c r="DN51" s="10">
        <f t="shared" si="82"/>
        <v>0</v>
      </c>
      <c r="DO51" s="10">
        <f>SUM(DU20,DX20,EA20,DU51,DX51)</f>
        <v>0</v>
      </c>
      <c r="DP51" s="10">
        <f>SUM(DV20,DY20,EB20,DV51,DY51)</f>
        <v>0</v>
      </c>
      <c r="DQ51" s="3"/>
      <c r="DR51" s="5"/>
      <c r="DS51" s="3"/>
      <c r="DT51" s="24">
        <f t="shared" si="83"/>
        <v>0</v>
      </c>
      <c r="DU51" s="10"/>
      <c r="DV51" s="10"/>
      <c r="DW51" s="10">
        <f>SUM(DX51:DY51)</f>
        <v>0</v>
      </c>
      <c r="DX51" s="10"/>
      <c r="DY51" s="10"/>
      <c r="DZ51" s="10">
        <f>SUM(EA51:EB51)</f>
        <v>0</v>
      </c>
      <c r="EA51" s="10">
        <f>SUM(EG20,EJ20,EM20,EG51,EJ51,EM51,ES20)</f>
        <v>0</v>
      </c>
      <c r="EB51" s="10">
        <f>SUM(EH20,EK20,EN20,EH51,EK51,EN51,ET20)</f>
        <v>0</v>
      </c>
      <c r="EC51" s="3"/>
      <c r="ED51" s="5"/>
      <c r="EE51" s="3"/>
      <c r="EF51" s="24">
        <f>SUM(EG51:EH51)</f>
        <v>0</v>
      </c>
      <c r="EG51" s="10"/>
      <c r="EH51" s="10"/>
      <c r="EI51" s="10">
        <f>SUM(EJ51:EK51)</f>
        <v>0</v>
      </c>
      <c r="EJ51" s="10"/>
      <c r="EK51" s="10"/>
      <c r="EL51" s="10">
        <f>SUM(EM51:EN51)</f>
        <v>0</v>
      </c>
      <c r="EM51" s="10"/>
      <c r="EN51" s="10"/>
      <c r="EO51" s="3"/>
      <c r="EP51" s="5"/>
      <c r="EQ51" s="3"/>
      <c r="ER51" s="24">
        <f>SUM(ES51:ET51)</f>
        <v>0</v>
      </c>
      <c r="ES51" s="10"/>
      <c r="ET51" s="10"/>
      <c r="EU51" s="10">
        <f>SUM(EV51:EW51)</f>
        <v>0</v>
      </c>
      <c r="EV51" s="10"/>
      <c r="EW51" s="10"/>
      <c r="EX51" s="10">
        <f>SUM(EY51:EZ51)</f>
        <v>0</v>
      </c>
      <c r="EY51" s="10"/>
      <c r="EZ51" s="10"/>
      <c r="FA51" s="3"/>
      <c r="FB51" s="5"/>
      <c r="FC51" s="3"/>
      <c r="FD51" s="24">
        <f>SUM(FE51:FF51)</f>
        <v>0</v>
      </c>
      <c r="FE51" s="10">
        <f>SUM(FH51,FK51)</f>
        <v>0</v>
      </c>
      <c r="FF51" s="10">
        <f>SUM(FI51,FL51)</f>
        <v>0</v>
      </c>
      <c r="FG51" s="10">
        <f>SUM(FH51:FI51)</f>
        <v>0</v>
      </c>
      <c r="FH51" s="10"/>
      <c r="FI51" s="10"/>
      <c r="FJ51" s="10">
        <f>SUM(FK51:FL51)</f>
        <v>0</v>
      </c>
      <c r="FK51" s="10"/>
      <c r="FL51" s="10"/>
      <c r="FM51" s="3"/>
      <c r="FN51" s="5"/>
      <c r="FO51" s="3"/>
      <c r="FP51" s="24">
        <f>SUM(FQ51:FR51)</f>
        <v>0</v>
      </c>
      <c r="FQ51" s="10"/>
      <c r="FR51" s="10"/>
      <c r="FS51" s="10">
        <f>SUM(FT51:FU51)</f>
        <v>0</v>
      </c>
      <c r="FT51" s="10"/>
      <c r="FU51" s="10"/>
      <c r="FV51" s="10">
        <f>SUM(FW51:FX51)</f>
        <v>0</v>
      </c>
      <c r="FW51" s="10"/>
      <c r="FX51" s="10"/>
      <c r="FY51" s="3"/>
      <c r="FZ51" s="5"/>
      <c r="GA51" s="3"/>
      <c r="GB51" s="24">
        <f>SUM(GC51:GD51)</f>
        <v>0</v>
      </c>
      <c r="GC51" s="10"/>
      <c r="GD51" s="10"/>
      <c r="GE51" s="10">
        <f>SUM(GF51:GG51)</f>
        <v>0</v>
      </c>
      <c r="GF51" s="10"/>
      <c r="GG51" s="10"/>
      <c r="GH51" s="10">
        <f>SUM(GI51:GJ51)</f>
        <v>0</v>
      </c>
      <c r="GI51" s="10"/>
      <c r="GJ51" s="10"/>
      <c r="GK51" s="3"/>
      <c r="GL51" s="5"/>
      <c r="GM51" s="3"/>
      <c r="GN51" s="24">
        <f>SUM(GO51:GP51)</f>
        <v>0</v>
      </c>
      <c r="GO51" s="10"/>
      <c r="GP51" s="10"/>
      <c r="GQ51" s="10">
        <f>SUM(GR51:GS51)</f>
        <v>0</v>
      </c>
      <c r="GR51" s="10"/>
      <c r="GS51" s="10"/>
      <c r="GT51" s="10">
        <f>SUM(GU51:GV51)</f>
        <v>0</v>
      </c>
      <c r="GU51" s="10"/>
      <c r="GV51" s="10"/>
      <c r="GW51" s="3"/>
      <c r="GX51" s="5"/>
      <c r="GY51" s="3"/>
      <c r="GZ51" s="24">
        <f>SUM(HA51:HB51)</f>
        <v>0</v>
      </c>
      <c r="HA51" s="10"/>
      <c r="HB51" s="10"/>
      <c r="HC51" s="10">
        <f>SUM(HD51:HE51)</f>
        <v>0</v>
      </c>
      <c r="HD51" s="10"/>
      <c r="HE51" s="10"/>
      <c r="HF51" s="10">
        <f>SUM(HG51:HH51)</f>
        <v>0</v>
      </c>
      <c r="HG51" s="10"/>
      <c r="HH51" s="10"/>
      <c r="HI51" s="3"/>
      <c r="HJ51" s="5"/>
      <c r="HK51" s="3"/>
      <c r="HL51" s="24">
        <f>SUM(HM51:HN51)</f>
        <v>0</v>
      </c>
      <c r="HM51" s="10"/>
      <c r="HN51" s="10"/>
      <c r="HO51" s="10">
        <f>SUM(HP51:HQ51)</f>
        <v>0</v>
      </c>
      <c r="HP51" s="10"/>
      <c r="HQ51" s="10"/>
      <c r="HR51" s="10">
        <f>SUM(HS51:HT51)</f>
        <v>0</v>
      </c>
      <c r="HS51" s="10">
        <f>SUM(HY20,IB20,IE20,HY51,IB51,IE51)</f>
        <v>0</v>
      </c>
      <c r="HT51" s="10">
        <f>SUM(HZ20,IC20,IF20,HZ51,IC51,IF51)</f>
        <v>0</v>
      </c>
      <c r="HU51" s="3"/>
      <c r="HV51" s="5"/>
      <c r="HW51" s="3"/>
      <c r="HX51" s="24">
        <f>SUM(HY51:HZ51)</f>
        <v>0</v>
      </c>
      <c r="HY51" s="10"/>
      <c r="HZ51" s="10"/>
      <c r="IA51" s="10">
        <f>SUM(IB51:IC51)</f>
        <v>0</v>
      </c>
      <c r="IB51" s="10"/>
      <c r="IC51" s="10"/>
      <c r="ID51" s="10">
        <f>SUM(IE51:IF51)</f>
        <v>0</v>
      </c>
      <c r="IE51" s="10"/>
      <c r="IF51" s="10"/>
    </row>
    <row r="52" spans="1:240" s="4" customFormat="1" ht="12.75" customHeight="1">
      <c r="A52" s="3"/>
      <c r="B52" s="5" t="s">
        <v>59</v>
      </c>
      <c r="C52" s="3"/>
      <c r="D52" s="24">
        <f t="shared" si="53"/>
        <v>27536</v>
      </c>
      <c r="E52" s="10">
        <v>13569</v>
      </c>
      <c r="F52" s="10">
        <v>13967</v>
      </c>
      <c r="G52" s="12">
        <f t="shared" si="54"/>
        <v>9398</v>
      </c>
      <c r="H52" s="10">
        <v>4705</v>
      </c>
      <c r="I52" s="10">
        <v>4693</v>
      </c>
      <c r="J52" s="12">
        <f t="shared" si="55"/>
        <v>4500</v>
      </c>
      <c r="K52" s="10">
        <v>2205</v>
      </c>
      <c r="L52" s="10">
        <v>2295</v>
      </c>
      <c r="M52" s="3"/>
      <c r="N52" s="5" t="s">
        <v>59</v>
      </c>
      <c r="O52" s="3"/>
      <c r="P52" s="24">
        <f t="shared" si="56"/>
        <v>1822</v>
      </c>
      <c r="Q52" s="10">
        <v>860</v>
      </c>
      <c r="R52" s="10">
        <v>962</v>
      </c>
      <c r="S52" s="10">
        <f t="shared" si="57"/>
        <v>2959</v>
      </c>
      <c r="T52" s="10">
        <v>1453</v>
      </c>
      <c r="U52" s="10">
        <v>1506</v>
      </c>
      <c r="V52" s="10">
        <f t="shared" si="58"/>
        <v>3495</v>
      </c>
      <c r="W52" s="10">
        <v>1772</v>
      </c>
      <c r="X52" s="10">
        <v>1723</v>
      </c>
      <c r="Y52" s="3"/>
      <c r="Z52" s="5" t="s">
        <v>59</v>
      </c>
      <c r="AA52" s="3"/>
      <c r="AB52" s="24">
        <f t="shared" si="59"/>
        <v>6564</v>
      </c>
      <c r="AC52" s="10">
        <v>3411</v>
      </c>
      <c r="AD52" s="10">
        <v>3153</v>
      </c>
      <c r="AE52" s="10">
        <f t="shared" si="60"/>
        <v>3391</v>
      </c>
      <c r="AF52" s="10">
        <v>1709</v>
      </c>
      <c r="AG52" s="10">
        <v>1682</v>
      </c>
      <c r="AH52" s="10">
        <f t="shared" si="61"/>
        <v>3655</v>
      </c>
      <c r="AI52" s="10">
        <v>1860</v>
      </c>
      <c r="AJ52" s="10">
        <v>1795</v>
      </c>
      <c r="AK52" s="3"/>
      <c r="AL52" s="5" t="s">
        <v>59</v>
      </c>
      <c r="AM52" s="3"/>
      <c r="AN52" s="24">
        <f t="shared" si="62"/>
        <v>620</v>
      </c>
      <c r="AO52" s="10">
        <v>329</v>
      </c>
      <c r="AP52" s="10">
        <v>291</v>
      </c>
      <c r="AQ52" s="10">
        <f t="shared" si="63"/>
        <v>2433</v>
      </c>
      <c r="AR52" s="10">
        <v>1201</v>
      </c>
      <c r="AS52" s="10">
        <v>1232</v>
      </c>
      <c r="AT52" s="10">
        <f t="shared" si="64"/>
        <v>805</v>
      </c>
      <c r="AU52" s="10">
        <v>410</v>
      </c>
      <c r="AV52" s="10">
        <v>395</v>
      </c>
      <c r="AW52" s="3"/>
      <c r="AX52" s="5" t="s">
        <v>59</v>
      </c>
      <c r="AY52" s="3"/>
      <c r="AZ52" s="24">
        <f t="shared" si="65"/>
        <v>2044</v>
      </c>
      <c r="BA52" s="10">
        <v>1027</v>
      </c>
      <c r="BB52" s="10">
        <v>1017</v>
      </c>
      <c r="BC52" s="10">
        <f t="shared" si="66"/>
        <v>541</v>
      </c>
      <c r="BD52" s="10">
        <v>282</v>
      </c>
      <c r="BE52" s="10">
        <v>259</v>
      </c>
      <c r="BF52" s="10">
        <f t="shared" si="67"/>
        <v>2475</v>
      </c>
      <c r="BG52" s="10">
        <v>1202</v>
      </c>
      <c r="BH52" s="10">
        <v>1273</v>
      </c>
      <c r="BI52" s="3"/>
      <c r="BJ52" s="5" t="s">
        <v>59</v>
      </c>
      <c r="BK52" s="3"/>
      <c r="BL52" s="24">
        <f t="shared" si="68"/>
        <v>1135</v>
      </c>
      <c r="BM52" s="10">
        <v>579</v>
      </c>
      <c r="BN52" s="10">
        <v>556</v>
      </c>
      <c r="BO52" s="10">
        <f t="shared" si="69"/>
        <v>477</v>
      </c>
      <c r="BP52" s="10">
        <v>239</v>
      </c>
      <c r="BQ52" s="10">
        <v>238</v>
      </c>
      <c r="BR52" s="10">
        <f t="shared" si="70"/>
        <v>834</v>
      </c>
      <c r="BS52" s="10">
        <v>442</v>
      </c>
      <c r="BT52" s="10">
        <v>392</v>
      </c>
      <c r="BU52" s="3"/>
      <c r="BV52" s="5" t="s">
        <v>59</v>
      </c>
      <c r="BW52" s="3"/>
      <c r="BX52" s="24">
        <f t="shared" si="71"/>
        <v>340</v>
      </c>
      <c r="BY52" s="10">
        <v>171</v>
      </c>
      <c r="BZ52" s="10">
        <v>169</v>
      </c>
      <c r="CA52" s="10">
        <f t="shared" si="72"/>
        <v>1241</v>
      </c>
      <c r="CB52" s="10">
        <v>608</v>
      </c>
      <c r="CC52" s="10">
        <v>633</v>
      </c>
      <c r="CD52" s="10">
        <f t="shared" si="73"/>
        <v>1304</v>
      </c>
      <c r="CE52" s="10">
        <v>662</v>
      </c>
      <c r="CF52" s="10">
        <v>642</v>
      </c>
      <c r="CG52" s="3"/>
      <c r="CH52" s="5" t="s">
        <v>59</v>
      </c>
      <c r="CI52" s="3"/>
      <c r="CJ52" s="24">
        <f t="shared" si="74"/>
        <v>115</v>
      </c>
      <c r="CK52" s="10">
        <v>58</v>
      </c>
      <c r="CL52" s="10">
        <v>57</v>
      </c>
      <c r="CM52" s="10">
        <f t="shared" si="75"/>
        <v>117</v>
      </c>
      <c r="CN52" s="10">
        <v>66</v>
      </c>
      <c r="CO52" s="10">
        <v>51</v>
      </c>
      <c r="CP52" s="12">
        <f t="shared" si="76"/>
        <v>4496</v>
      </c>
      <c r="CQ52" s="10">
        <v>2270</v>
      </c>
      <c r="CR52" s="10">
        <v>2226</v>
      </c>
      <c r="CS52" s="3"/>
      <c r="CT52" s="5" t="s">
        <v>59</v>
      </c>
      <c r="CU52" s="3"/>
      <c r="CV52" s="24">
        <f t="shared" si="77"/>
        <v>484</v>
      </c>
      <c r="CW52" s="10">
        <v>252</v>
      </c>
      <c r="CX52" s="10">
        <v>232</v>
      </c>
      <c r="CY52" s="10">
        <f t="shared" si="78"/>
        <v>548</v>
      </c>
      <c r="CZ52" s="10">
        <v>270</v>
      </c>
      <c r="DA52" s="10">
        <v>278</v>
      </c>
      <c r="DB52" s="10">
        <f t="shared" si="79"/>
        <v>626</v>
      </c>
      <c r="DC52" s="10">
        <v>305</v>
      </c>
      <c r="DD52" s="10">
        <v>321</v>
      </c>
      <c r="DE52" s="3"/>
      <c r="DF52" s="5" t="s">
        <v>59</v>
      </c>
      <c r="DG52" s="3"/>
      <c r="DH52" s="24">
        <f t="shared" si="80"/>
        <v>164</v>
      </c>
      <c r="DI52" s="10">
        <v>79</v>
      </c>
      <c r="DJ52" s="10">
        <v>85</v>
      </c>
      <c r="DK52" s="10">
        <f t="shared" si="81"/>
        <v>828</v>
      </c>
      <c r="DL52" s="10">
        <v>401</v>
      </c>
      <c r="DM52" s="10">
        <v>427</v>
      </c>
      <c r="DN52" s="10">
        <f t="shared" si="82"/>
        <v>1473</v>
      </c>
      <c r="DO52" s="10">
        <v>738</v>
      </c>
      <c r="DP52" s="10">
        <v>735</v>
      </c>
      <c r="DQ52" s="3"/>
      <c r="DR52" s="5" t="s">
        <v>59</v>
      </c>
      <c r="DS52" s="3"/>
      <c r="DT52" s="24">
        <f t="shared" si="83"/>
        <v>379</v>
      </c>
      <c r="DU52" s="10">
        <v>196</v>
      </c>
      <c r="DV52" s="10">
        <v>183</v>
      </c>
      <c r="DW52" s="10">
        <f>SUM(DX52:DY52)</f>
        <v>259</v>
      </c>
      <c r="DX52" s="10">
        <v>138</v>
      </c>
      <c r="DY52" s="10">
        <v>121</v>
      </c>
      <c r="DZ52" s="10">
        <f>SUM(EA52:EB52)</f>
        <v>4235</v>
      </c>
      <c r="EA52" s="10">
        <v>2105</v>
      </c>
      <c r="EB52" s="10">
        <v>2130</v>
      </c>
      <c r="EC52" s="3"/>
      <c r="ED52" s="5" t="s">
        <v>59</v>
      </c>
      <c r="EE52" s="3"/>
      <c r="EF52" s="24">
        <f>SUM(EG52:EH52)</f>
        <v>291</v>
      </c>
      <c r="EG52" s="10">
        <v>161</v>
      </c>
      <c r="EH52" s="10">
        <v>130</v>
      </c>
      <c r="EI52" s="10">
        <f>SUM(EJ52:EK52)</f>
        <v>452</v>
      </c>
      <c r="EJ52" s="10">
        <v>225</v>
      </c>
      <c r="EK52" s="10">
        <v>227</v>
      </c>
      <c r="EL52" s="10">
        <f>SUM(EM52:EN52)</f>
        <v>214</v>
      </c>
      <c r="EM52" s="10">
        <v>107</v>
      </c>
      <c r="EN52" s="10">
        <v>107</v>
      </c>
      <c r="EO52" s="3"/>
      <c r="EP52" s="5" t="s">
        <v>59</v>
      </c>
      <c r="EQ52" s="3"/>
      <c r="ER52" s="24">
        <f>SUM(ES52:ET52)</f>
        <v>372</v>
      </c>
      <c r="ES52" s="10">
        <v>204</v>
      </c>
      <c r="ET52" s="10">
        <v>168</v>
      </c>
      <c r="EU52" s="10">
        <f>SUM(EV52:EW52)</f>
        <v>771</v>
      </c>
      <c r="EV52" s="10">
        <v>369</v>
      </c>
      <c r="EW52" s="10">
        <v>402</v>
      </c>
      <c r="EX52" s="10">
        <f>SUM(EY52:EZ52)</f>
        <v>488</v>
      </c>
      <c r="EY52" s="10">
        <v>245</v>
      </c>
      <c r="EZ52" s="10">
        <v>243</v>
      </c>
      <c r="FA52" s="3"/>
      <c r="FB52" s="5" t="s">
        <v>59</v>
      </c>
      <c r="FC52" s="3"/>
      <c r="FD52" s="24">
        <f>SUM(FE52:FF52)</f>
        <v>1259</v>
      </c>
      <c r="FE52" s="10">
        <v>613</v>
      </c>
      <c r="FF52" s="10">
        <v>646</v>
      </c>
      <c r="FG52" s="10">
        <f>SUM(FH52:FI52)</f>
        <v>1103</v>
      </c>
      <c r="FH52" s="10">
        <v>536</v>
      </c>
      <c r="FI52" s="10">
        <v>567</v>
      </c>
      <c r="FJ52" s="10">
        <f>SUM(FK52:FL52)</f>
        <v>156</v>
      </c>
      <c r="FK52" s="10">
        <v>77</v>
      </c>
      <c r="FL52" s="10">
        <v>79</v>
      </c>
      <c r="FM52" s="3"/>
      <c r="FN52" s="5" t="s">
        <v>59</v>
      </c>
      <c r="FO52" s="3"/>
      <c r="FP52" s="24">
        <f>SUM(FQ52:FR52)</f>
        <v>507</v>
      </c>
      <c r="FQ52" s="10">
        <v>248</v>
      </c>
      <c r="FR52" s="10">
        <v>259</v>
      </c>
      <c r="FS52" s="10">
        <f>SUM(FT52:FU52)</f>
        <v>96</v>
      </c>
      <c r="FT52" s="10">
        <v>44</v>
      </c>
      <c r="FU52" s="10">
        <v>52</v>
      </c>
      <c r="FV52" s="10">
        <f>SUM(FW52:FX52)</f>
        <v>301</v>
      </c>
      <c r="FW52" s="10">
        <v>161</v>
      </c>
      <c r="FX52" s="10">
        <v>140</v>
      </c>
      <c r="FY52" s="3"/>
      <c r="FZ52" s="5" t="s">
        <v>59</v>
      </c>
      <c r="GA52" s="3"/>
      <c r="GB52" s="24">
        <f>SUM(GC52:GD52)</f>
        <v>472</v>
      </c>
      <c r="GC52" s="10">
        <v>223</v>
      </c>
      <c r="GD52" s="10">
        <v>249</v>
      </c>
      <c r="GE52" s="10">
        <f>SUM(GF52:GG52)</f>
        <v>496</v>
      </c>
      <c r="GF52" s="10">
        <v>245</v>
      </c>
      <c r="GG52" s="10">
        <v>251</v>
      </c>
      <c r="GH52" s="10">
        <f>SUM(GI52:GJ52)</f>
        <v>587</v>
      </c>
      <c r="GI52" s="10">
        <v>293</v>
      </c>
      <c r="GJ52" s="10">
        <v>294</v>
      </c>
      <c r="GK52" s="3"/>
      <c r="GL52" s="5" t="s">
        <v>59</v>
      </c>
      <c r="GM52" s="3"/>
      <c r="GN52" s="24">
        <f>SUM(GO52:GP52)</f>
        <v>796</v>
      </c>
      <c r="GO52" s="10">
        <v>417</v>
      </c>
      <c r="GP52" s="10">
        <v>379</v>
      </c>
      <c r="GQ52" s="10">
        <f>SUM(GR52:GS52)</f>
        <v>390</v>
      </c>
      <c r="GR52" s="10">
        <v>194</v>
      </c>
      <c r="GS52" s="10">
        <v>196</v>
      </c>
      <c r="GT52" s="10">
        <f>SUM(GU52:GV52)</f>
        <v>1304</v>
      </c>
      <c r="GU52" s="10">
        <v>650</v>
      </c>
      <c r="GV52" s="10">
        <v>654</v>
      </c>
      <c r="GW52" s="3"/>
      <c r="GX52" s="5" t="s">
        <v>59</v>
      </c>
      <c r="GY52" s="3"/>
      <c r="GZ52" s="24">
        <f>SUM(HA52:HB52)</f>
        <v>338</v>
      </c>
      <c r="HA52" s="10">
        <v>165</v>
      </c>
      <c r="HB52" s="10">
        <v>173</v>
      </c>
      <c r="HC52" s="10">
        <f>SUM(HD52:HE52)</f>
        <v>215</v>
      </c>
      <c r="HD52" s="10">
        <v>115</v>
      </c>
      <c r="HE52" s="10">
        <v>100</v>
      </c>
      <c r="HF52" s="10">
        <f>SUM(HG52:HH52)</f>
        <v>170</v>
      </c>
      <c r="HG52" s="10">
        <v>105</v>
      </c>
      <c r="HH52" s="10">
        <v>65</v>
      </c>
      <c r="HI52" s="3"/>
      <c r="HJ52" s="5" t="s">
        <v>59</v>
      </c>
      <c r="HK52" s="3"/>
      <c r="HL52" s="24">
        <f>SUM(HM52:HN52)</f>
        <v>193</v>
      </c>
      <c r="HM52" s="10">
        <v>104</v>
      </c>
      <c r="HN52" s="10">
        <v>89</v>
      </c>
      <c r="HO52" s="10">
        <f>SUM(HP52:HQ52)</f>
        <v>106</v>
      </c>
      <c r="HP52" s="10">
        <v>64</v>
      </c>
      <c r="HQ52" s="10">
        <v>42</v>
      </c>
      <c r="HR52" s="10">
        <f>SUM(HS52:HT52)</f>
        <v>3871</v>
      </c>
      <c r="HS52" s="10">
        <v>1934</v>
      </c>
      <c r="HT52" s="10">
        <v>1937</v>
      </c>
      <c r="HU52" s="3"/>
      <c r="HV52" s="5" t="s">
        <v>59</v>
      </c>
      <c r="HW52" s="3"/>
      <c r="HX52" s="24">
        <f>SUM(HY52:HZ52)</f>
        <v>142</v>
      </c>
      <c r="HY52" s="10">
        <v>75</v>
      </c>
      <c r="HZ52" s="10">
        <v>67</v>
      </c>
      <c r="IA52" s="10">
        <f>SUM(IB52:IC52)</f>
        <v>1422</v>
      </c>
      <c r="IB52" s="10">
        <v>725</v>
      </c>
      <c r="IC52" s="10">
        <v>697</v>
      </c>
      <c r="ID52" s="10">
        <f>SUM(IE52:IF52)</f>
        <v>379</v>
      </c>
      <c r="IE52" s="10">
        <v>192</v>
      </c>
      <c r="IF52" s="10">
        <v>187</v>
      </c>
    </row>
    <row r="53" spans="1:240" s="4" customFormat="1" ht="12.75" customHeight="1">
      <c r="A53" s="3"/>
      <c r="B53" s="5" t="s">
        <v>60</v>
      </c>
      <c r="C53" s="3"/>
      <c r="D53" s="24">
        <f t="shared" si="53"/>
        <v>22019</v>
      </c>
      <c r="E53" s="10">
        <v>10508</v>
      </c>
      <c r="F53" s="10">
        <v>11511</v>
      </c>
      <c r="G53" s="12">
        <f t="shared" si="54"/>
        <v>7732</v>
      </c>
      <c r="H53" s="10">
        <v>3833</v>
      </c>
      <c r="I53" s="10">
        <v>3899</v>
      </c>
      <c r="J53" s="12">
        <f t="shared" si="55"/>
        <v>3862</v>
      </c>
      <c r="K53" s="10">
        <v>1823</v>
      </c>
      <c r="L53" s="10">
        <v>2039</v>
      </c>
      <c r="M53" s="3"/>
      <c r="N53" s="5" t="s">
        <v>60</v>
      </c>
      <c r="O53" s="3"/>
      <c r="P53" s="24">
        <f t="shared" si="56"/>
        <v>1930</v>
      </c>
      <c r="Q53" s="10">
        <v>955</v>
      </c>
      <c r="R53" s="10">
        <v>975</v>
      </c>
      <c r="S53" s="10">
        <f t="shared" si="57"/>
        <v>2595</v>
      </c>
      <c r="T53" s="10">
        <v>1262</v>
      </c>
      <c r="U53" s="10">
        <v>1333</v>
      </c>
      <c r="V53" s="10">
        <f t="shared" si="58"/>
        <v>2941</v>
      </c>
      <c r="W53" s="10">
        <v>1478</v>
      </c>
      <c r="X53" s="10">
        <v>1463</v>
      </c>
      <c r="Y53" s="3"/>
      <c r="Z53" s="5" t="s">
        <v>60</v>
      </c>
      <c r="AA53" s="3"/>
      <c r="AB53" s="24">
        <f t="shared" si="59"/>
        <v>5295</v>
      </c>
      <c r="AC53" s="10">
        <v>2661</v>
      </c>
      <c r="AD53" s="10">
        <v>2634</v>
      </c>
      <c r="AE53" s="10">
        <f t="shared" si="60"/>
        <v>2936</v>
      </c>
      <c r="AF53" s="10">
        <v>1488</v>
      </c>
      <c r="AG53" s="10">
        <v>1448</v>
      </c>
      <c r="AH53" s="10">
        <f t="shared" si="61"/>
        <v>2802</v>
      </c>
      <c r="AI53" s="10">
        <v>1371</v>
      </c>
      <c r="AJ53" s="10">
        <v>1431</v>
      </c>
      <c r="AK53" s="3"/>
      <c r="AL53" s="5" t="s">
        <v>60</v>
      </c>
      <c r="AM53" s="3"/>
      <c r="AN53" s="24">
        <f t="shared" si="62"/>
        <v>492</v>
      </c>
      <c r="AO53" s="10">
        <v>238</v>
      </c>
      <c r="AP53" s="10">
        <v>254</v>
      </c>
      <c r="AQ53" s="10">
        <f t="shared" si="63"/>
        <v>2294</v>
      </c>
      <c r="AR53" s="10">
        <v>1141</v>
      </c>
      <c r="AS53" s="10">
        <v>1153</v>
      </c>
      <c r="AT53" s="10">
        <f t="shared" si="64"/>
        <v>798</v>
      </c>
      <c r="AU53" s="10">
        <v>382</v>
      </c>
      <c r="AV53" s="10">
        <v>416</v>
      </c>
      <c r="AW53" s="3"/>
      <c r="AX53" s="5" t="s">
        <v>60</v>
      </c>
      <c r="AY53" s="3"/>
      <c r="AZ53" s="24">
        <f t="shared" si="65"/>
        <v>1961</v>
      </c>
      <c r="BA53" s="10">
        <v>933</v>
      </c>
      <c r="BB53" s="10">
        <v>1028</v>
      </c>
      <c r="BC53" s="10">
        <f t="shared" si="66"/>
        <v>539</v>
      </c>
      <c r="BD53" s="10">
        <v>267</v>
      </c>
      <c r="BE53" s="10">
        <v>272</v>
      </c>
      <c r="BF53" s="10">
        <f t="shared" si="67"/>
        <v>2201</v>
      </c>
      <c r="BG53" s="10">
        <v>1090</v>
      </c>
      <c r="BH53" s="10">
        <v>1111</v>
      </c>
      <c r="BI53" s="3"/>
      <c r="BJ53" s="5" t="s">
        <v>60</v>
      </c>
      <c r="BK53" s="3"/>
      <c r="BL53" s="24">
        <f t="shared" si="68"/>
        <v>972</v>
      </c>
      <c r="BM53" s="10">
        <v>482</v>
      </c>
      <c r="BN53" s="10">
        <v>490</v>
      </c>
      <c r="BO53" s="10">
        <f t="shared" si="69"/>
        <v>509</v>
      </c>
      <c r="BP53" s="10">
        <v>256</v>
      </c>
      <c r="BQ53" s="10">
        <v>253</v>
      </c>
      <c r="BR53" s="10">
        <f t="shared" si="70"/>
        <v>666</v>
      </c>
      <c r="BS53" s="10">
        <v>337</v>
      </c>
      <c r="BT53" s="10">
        <v>329</v>
      </c>
      <c r="BU53" s="3"/>
      <c r="BV53" s="5" t="s">
        <v>60</v>
      </c>
      <c r="BW53" s="3"/>
      <c r="BX53" s="24">
        <f t="shared" si="71"/>
        <v>332</v>
      </c>
      <c r="BY53" s="10">
        <v>162</v>
      </c>
      <c r="BZ53" s="10">
        <v>170</v>
      </c>
      <c r="CA53" s="10">
        <f t="shared" si="72"/>
        <v>1070</v>
      </c>
      <c r="CB53" s="10">
        <v>535</v>
      </c>
      <c r="CC53" s="10">
        <v>535</v>
      </c>
      <c r="CD53" s="10">
        <f t="shared" si="73"/>
        <v>1169</v>
      </c>
      <c r="CE53" s="10">
        <v>585</v>
      </c>
      <c r="CF53" s="10">
        <v>584</v>
      </c>
      <c r="CG53" s="3"/>
      <c r="CH53" s="5" t="s">
        <v>60</v>
      </c>
      <c r="CI53" s="3"/>
      <c r="CJ53" s="24">
        <f t="shared" si="74"/>
        <v>95</v>
      </c>
      <c r="CK53" s="10">
        <v>44</v>
      </c>
      <c r="CL53" s="10">
        <v>51</v>
      </c>
      <c r="CM53" s="10">
        <f t="shared" si="75"/>
        <v>138</v>
      </c>
      <c r="CN53" s="10">
        <v>63</v>
      </c>
      <c r="CO53" s="10">
        <v>75</v>
      </c>
      <c r="CP53" s="12">
        <f t="shared" si="76"/>
        <v>3862</v>
      </c>
      <c r="CQ53" s="10">
        <v>1930</v>
      </c>
      <c r="CR53" s="10">
        <v>1932</v>
      </c>
      <c r="CS53" s="3"/>
      <c r="CT53" s="5" t="s">
        <v>60</v>
      </c>
      <c r="CU53" s="3"/>
      <c r="CV53" s="24">
        <f t="shared" si="77"/>
        <v>456</v>
      </c>
      <c r="CW53" s="10">
        <v>228</v>
      </c>
      <c r="CX53" s="10">
        <v>228</v>
      </c>
      <c r="CY53" s="10">
        <f t="shared" si="78"/>
        <v>461</v>
      </c>
      <c r="CZ53" s="10">
        <v>230</v>
      </c>
      <c r="DA53" s="10">
        <v>231</v>
      </c>
      <c r="DB53" s="10">
        <f t="shared" si="79"/>
        <v>512</v>
      </c>
      <c r="DC53" s="10">
        <v>250</v>
      </c>
      <c r="DD53" s="10">
        <v>262</v>
      </c>
      <c r="DE53" s="3"/>
      <c r="DF53" s="5" t="s">
        <v>60</v>
      </c>
      <c r="DG53" s="3"/>
      <c r="DH53" s="24">
        <f t="shared" si="80"/>
        <v>217</v>
      </c>
      <c r="DI53" s="10">
        <v>106</v>
      </c>
      <c r="DJ53" s="10">
        <v>111</v>
      </c>
      <c r="DK53" s="10">
        <f t="shared" si="81"/>
        <v>809</v>
      </c>
      <c r="DL53" s="10">
        <v>407</v>
      </c>
      <c r="DM53" s="10">
        <v>402</v>
      </c>
      <c r="DN53" s="10">
        <f t="shared" si="82"/>
        <v>1545</v>
      </c>
      <c r="DO53" s="10">
        <v>760</v>
      </c>
      <c r="DP53" s="10">
        <v>785</v>
      </c>
      <c r="DQ53" s="3"/>
      <c r="DR53" s="5" t="s">
        <v>60</v>
      </c>
      <c r="DS53" s="3"/>
      <c r="DT53" s="24">
        <f t="shared" si="83"/>
        <v>400</v>
      </c>
      <c r="DU53" s="10">
        <v>202</v>
      </c>
      <c r="DV53" s="10">
        <v>198</v>
      </c>
      <c r="DW53" s="10">
        <f>SUM(DX53:DY53)</f>
        <v>244</v>
      </c>
      <c r="DX53" s="10">
        <v>108</v>
      </c>
      <c r="DY53" s="10">
        <v>136</v>
      </c>
      <c r="DZ53" s="10">
        <f>SUM(EA53:EB53)</f>
        <v>4090</v>
      </c>
      <c r="EA53" s="10">
        <v>1940</v>
      </c>
      <c r="EB53" s="10">
        <v>2150</v>
      </c>
      <c r="EC53" s="3"/>
      <c r="ED53" s="5" t="s">
        <v>60</v>
      </c>
      <c r="EE53" s="3"/>
      <c r="EF53" s="24">
        <f>SUM(EG53:EH53)</f>
        <v>255</v>
      </c>
      <c r="EG53" s="10">
        <v>118</v>
      </c>
      <c r="EH53" s="10">
        <v>137</v>
      </c>
      <c r="EI53" s="10">
        <f>SUM(EJ53:EK53)</f>
        <v>442</v>
      </c>
      <c r="EJ53" s="10">
        <v>210</v>
      </c>
      <c r="EK53" s="10">
        <v>232</v>
      </c>
      <c r="EL53" s="10">
        <f>SUM(EM53:EN53)</f>
        <v>197</v>
      </c>
      <c r="EM53" s="10">
        <v>87</v>
      </c>
      <c r="EN53" s="10">
        <v>110</v>
      </c>
      <c r="EO53" s="3"/>
      <c r="EP53" s="5" t="s">
        <v>60</v>
      </c>
      <c r="EQ53" s="3"/>
      <c r="ER53" s="24">
        <f>SUM(ES53:ET53)</f>
        <v>322</v>
      </c>
      <c r="ES53" s="10">
        <v>144</v>
      </c>
      <c r="ET53" s="10">
        <v>178</v>
      </c>
      <c r="EU53" s="10">
        <f>SUM(EV53:EW53)</f>
        <v>695</v>
      </c>
      <c r="EV53" s="10">
        <v>347</v>
      </c>
      <c r="EW53" s="10">
        <v>348</v>
      </c>
      <c r="EX53" s="10">
        <f>SUM(EY53:EZ53)</f>
        <v>504</v>
      </c>
      <c r="EY53" s="10">
        <v>246</v>
      </c>
      <c r="EZ53" s="10">
        <v>258</v>
      </c>
      <c r="FA53" s="3"/>
      <c r="FB53" s="5" t="s">
        <v>60</v>
      </c>
      <c r="FC53" s="3"/>
      <c r="FD53" s="24">
        <f>SUM(FE53:FF53)</f>
        <v>1241</v>
      </c>
      <c r="FE53" s="10">
        <v>632</v>
      </c>
      <c r="FF53" s="10">
        <v>609</v>
      </c>
      <c r="FG53" s="10">
        <f>SUM(FH53:FI53)</f>
        <v>1117</v>
      </c>
      <c r="FH53" s="10">
        <v>566</v>
      </c>
      <c r="FI53" s="10">
        <v>551</v>
      </c>
      <c r="FJ53" s="10">
        <f>SUM(FK53:FL53)</f>
        <v>124</v>
      </c>
      <c r="FK53" s="10">
        <v>66</v>
      </c>
      <c r="FL53" s="10">
        <v>58</v>
      </c>
      <c r="FM53" s="3"/>
      <c r="FN53" s="5" t="s">
        <v>60</v>
      </c>
      <c r="FO53" s="3"/>
      <c r="FP53" s="24">
        <f>SUM(FQ53:FR53)</f>
        <v>485</v>
      </c>
      <c r="FQ53" s="10">
        <v>229</v>
      </c>
      <c r="FR53" s="10">
        <v>256</v>
      </c>
      <c r="FS53" s="10">
        <f>SUM(FT53:FU53)</f>
        <v>101</v>
      </c>
      <c r="FT53" s="10">
        <v>52</v>
      </c>
      <c r="FU53" s="10">
        <v>49</v>
      </c>
      <c r="FV53" s="10">
        <f>SUM(FW53:FX53)</f>
        <v>328</v>
      </c>
      <c r="FW53" s="10">
        <v>156</v>
      </c>
      <c r="FX53" s="10">
        <v>172</v>
      </c>
      <c r="FY53" s="3"/>
      <c r="FZ53" s="5" t="s">
        <v>60</v>
      </c>
      <c r="GA53" s="3"/>
      <c r="GB53" s="24">
        <f>SUM(GC53:GD53)</f>
        <v>476</v>
      </c>
      <c r="GC53" s="10">
        <v>224</v>
      </c>
      <c r="GD53" s="10">
        <v>252</v>
      </c>
      <c r="GE53" s="10">
        <f>SUM(GF53:GG53)</f>
        <v>461</v>
      </c>
      <c r="GF53" s="10">
        <v>220</v>
      </c>
      <c r="GG53" s="10">
        <v>241</v>
      </c>
      <c r="GH53" s="10">
        <f>SUM(GI53:GJ53)</f>
        <v>598</v>
      </c>
      <c r="GI53" s="10">
        <v>303</v>
      </c>
      <c r="GJ53" s="10">
        <v>295</v>
      </c>
      <c r="GK53" s="3"/>
      <c r="GL53" s="5" t="s">
        <v>60</v>
      </c>
      <c r="GM53" s="3"/>
      <c r="GN53" s="24">
        <f>SUM(GO53:GP53)</f>
        <v>748</v>
      </c>
      <c r="GO53" s="10">
        <v>366</v>
      </c>
      <c r="GP53" s="10">
        <v>382</v>
      </c>
      <c r="GQ53" s="10">
        <f>SUM(GR53:GS53)</f>
        <v>376</v>
      </c>
      <c r="GR53" s="10">
        <v>187</v>
      </c>
      <c r="GS53" s="10">
        <v>189</v>
      </c>
      <c r="GT53" s="10">
        <f>SUM(GU53:GV53)</f>
        <v>1092</v>
      </c>
      <c r="GU53" s="10">
        <v>497</v>
      </c>
      <c r="GV53" s="10">
        <v>595</v>
      </c>
      <c r="GW53" s="3"/>
      <c r="GX53" s="5" t="s">
        <v>60</v>
      </c>
      <c r="GY53" s="3"/>
      <c r="GZ53" s="24">
        <f>SUM(HA53:HB53)</f>
        <v>374</v>
      </c>
      <c r="HA53" s="10">
        <v>184</v>
      </c>
      <c r="HB53" s="10">
        <v>190</v>
      </c>
      <c r="HC53" s="10">
        <f>SUM(HD53:HE53)</f>
        <v>191</v>
      </c>
      <c r="HD53" s="10">
        <v>102</v>
      </c>
      <c r="HE53" s="10">
        <v>89</v>
      </c>
      <c r="HF53" s="10">
        <f>SUM(HG53:HH53)</f>
        <v>145</v>
      </c>
      <c r="HG53" s="10">
        <v>76</v>
      </c>
      <c r="HH53" s="10">
        <v>69</v>
      </c>
      <c r="HI53" s="3"/>
      <c r="HJ53" s="5" t="s">
        <v>60</v>
      </c>
      <c r="HK53" s="3"/>
      <c r="HL53" s="24">
        <f>SUM(HM53:HN53)</f>
        <v>212</v>
      </c>
      <c r="HM53" s="10">
        <v>93</v>
      </c>
      <c r="HN53" s="10">
        <v>119</v>
      </c>
      <c r="HO53" s="10">
        <f>SUM(HP53:HQ53)</f>
        <v>91</v>
      </c>
      <c r="HP53" s="10">
        <v>48</v>
      </c>
      <c r="HQ53" s="10">
        <v>43</v>
      </c>
      <c r="HR53" s="10">
        <f>SUM(HS53:HT53)</f>
        <v>3404</v>
      </c>
      <c r="HS53" s="10">
        <v>1695</v>
      </c>
      <c r="HT53" s="10">
        <v>1709</v>
      </c>
      <c r="HU53" s="3"/>
      <c r="HV53" s="5" t="s">
        <v>60</v>
      </c>
      <c r="HW53" s="3"/>
      <c r="HX53" s="24">
        <f>SUM(HY53:HZ53)</f>
        <v>134</v>
      </c>
      <c r="HY53" s="10">
        <v>66</v>
      </c>
      <c r="HZ53" s="10">
        <v>68</v>
      </c>
      <c r="IA53" s="10">
        <f>SUM(IB53:IC53)</f>
        <v>1189</v>
      </c>
      <c r="IB53" s="10">
        <v>612</v>
      </c>
      <c r="IC53" s="10">
        <v>577</v>
      </c>
      <c r="ID53" s="10">
        <f>SUM(IE53:IF53)</f>
        <v>318</v>
      </c>
      <c r="IE53" s="10">
        <v>150</v>
      </c>
      <c r="IF53" s="10">
        <v>168</v>
      </c>
    </row>
    <row r="54" spans="1:240" s="4" customFormat="1" ht="12.75" customHeight="1">
      <c r="A54" s="3"/>
      <c r="B54" s="5" t="s">
        <v>61</v>
      </c>
      <c r="C54" s="3"/>
      <c r="D54" s="24">
        <f t="shared" si="53"/>
        <v>15925</v>
      </c>
      <c r="E54" s="10">
        <v>6794</v>
      </c>
      <c r="F54" s="10">
        <v>9131</v>
      </c>
      <c r="G54" s="12">
        <f t="shared" si="54"/>
        <v>5598</v>
      </c>
      <c r="H54" s="10">
        <v>2352</v>
      </c>
      <c r="I54" s="10">
        <v>3246</v>
      </c>
      <c r="J54" s="12">
        <f t="shared" si="55"/>
        <v>2948</v>
      </c>
      <c r="K54" s="10">
        <v>1233</v>
      </c>
      <c r="L54" s="10">
        <v>1715</v>
      </c>
      <c r="M54" s="3"/>
      <c r="N54" s="5" t="s">
        <v>61</v>
      </c>
      <c r="O54" s="3"/>
      <c r="P54" s="24">
        <f t="shared" si="56"/>
        <v>1476</v>
      </c>
      <c r="Q54" s="10">
        <v>655</v>
      </c>
      <c r="R54" s="10">
        <v>821</v>
      </c>
      <c r="S54" s="10">
        <f t="shared" si="57"/>
        <v>1800</v>
      </c>
      <c r="T54" s="10">
        <v>751</v>
      </c>
      <c r="U54" s="10">
        <v>1049</v>
      </c>
      <c r="V54" s="10">
        <f t="shared" si="58"/>
        <v>2027</v>
      </c>
      <c r="W54" s="10">
        <v>834</v>
      </c>
      <c r="X54" s="10">
        <v>1193</v>
      </c>
      <c r="Y54" s="3"/>
      <c r="Z54" s="5" t="s">
        <v>61</v>
      </c>
      <c r="AA54" s="3"/>
      <c r="AB54" s="24">
        <f t="shared" si="59"/>
        <v>3968</v>
      </c>
      <c r="AC54" s="10">
        <v>1721</v>
      </c>
      <c r="AD54" s="10">
        <v>2247</v>
      </c>
      <c r="AE54" s="10">
        <f t="shared" si="60"/>
        <v>2083</v>
      </c>
      <c r="AF54" s="10">
        <v>920</v>
      </c>
      <c r="AG54" s="10">
        <v>1163</v>
      </c>
      <c r="AH54" s="10">
        <f t="shared" si="61"/>
        <v>1988</v>
      </c>
      <c r="AI54" s="10">
        <v>835</v>
      </c>
      <c r="AJ54" s="10">
        <v>1153</v>
      </c>
      <c r="AK54" s="3"/>
      <c r="AL54" s="5" t="s">
        <v>61</v>
      </c>
      <c r="AM54" s="3"/>
      <c r="AN54" s="24">
        <f t="shared" si="62"/>
        <v>329</v>
      </c>
      <c r="AO54" s="10">
        <v>158</v>
      </c>
      <c r="AP54" s="10">
        <v>171</v>
      </c>
      <c r="AQ54" s="10">
        <f t="shared" si="63"/>
        <v>1693</v>
      </c>
      <c r="AR54" s="10">
        <v>712</v>
      </c>
      <c r="AS54" s="10">
        <v>981</v>
      </c>
      <c r="AT54" s="10">
        <f t="shared" si="64"/>
        <v>613</v>
      </c>
      <c r="AU54" s="10">
        <v>255</v>
      </c>
      <c r="AV54" s="10">
        <v>358</v>
      </c>
      <c r="AW54" s="3"/>
      <c r="AX54" s="5" t="s">
        <v>61</v>
      </c>
      <c r="AY54" s="3"/>
      <c r="AZ54" s="24">
        <f t="shared" si="65"/>
        <v>1443</v>
      </c>
      <c r="BA54" s="10">
        <v>604</v>
      </c>
      <c r="BB54" s="10">
        <v>839</v>
      </c>
      <c r="BC54" s="10">
        <f t="shared" si="66"/>
        <v>486</v>
      </c>
      <c r="BD54" s="10">
        <v>194</v>
      </c>
      <c r="BE54" s="10">
        <v>292</v>
      </c>
      <c r="BF54" s="10">
        <f t="shared" si="67"/>
        <v>1554</v>
      </c>
      <c r="BG54" s="10">
        <v>691</v>
      </c>
      <c r="BH54" s="10">
        <v>863</v>
      </c>
      <c r="BI54" s="3"/>
      <c r="BJ54" s="5" t="s">
        <v>61</v>
      </c>
      <c r="BK54" s="3"/>
      <c r="BL54" s="24">
        <f t="shared" si="68"/>
        <v>696</v>
      </c>
      <c r="BM54" s="10">
        <v>278</v>
      </c>
      <c r="BN54" s="10">
        <v>418</v>
      </c>
      <c r="BO54" s="10">
        <f t="shared" si="69"/>
        <v>381</v>
      </c>
      <c r="BP54" s="10">
        <v>158</v>
      </c>
      <c r="BQ54" s="10">
        <v>223</v>
      </c>
      <c r="BR54" s="10">
        <f t="shared" si="70"/>
        <v>512</v>
      </c>
      <c r="BS54" s="10">
        <v>212</v>
      </c>
      <c r="BT54" s="10">
        <v>300</v>
      </c>
      <c r="BU54" s="3"/>
      <c r="BV54" s="5" t="s">
        <v>61</v>
      </c>
      <c r="BW54" s="3"/>
      <c r="BX54" s="24">
        <f t="shared" si="71"/>
        <v>253</v>
      </c>
      <c r="BY54" s="10">
        <v>126</v>
      </c>
      <c r="BZ54" s="10">
        <v>127</v>
      </c>
      <c r="CA54" s="10">
        <f t="shared" si="72"/>
        <v>811</v>
      </c>
      <c r="CB54" s="10">
        <v>340</v>
      </c>
      <c r="CC54" s="10">
        <v>471</v>
      </c>
      <c r="CD54" s="10">
        <f t="shared" si="73"/>
        <v>897</v>
      </c>
      <c r="CE54" s="10">
        <v>374</v>
      </c>
      <c r="CF54" s="10">
        <v>523</v>
      </c>
      <c r="CG54" s="3"/>
      <c r="CH54" s="5" t="s">
        <v>61</v>
      </c>
      <c r="CI54" s="3"/>
      <c r="CJ54" s="24">
        <f t="shared" si="74"/>
        <v>71</v>
      </c>
      <c r="CK54" s="10">
        <v>29</v>
      </c>
      <c r="CL54" s="10">
        <v>42</v>
      </c>
      <c r="CM54" s="10">
        <f t="shared" si="75"/>
        <v>112</v>
      </c>
      <c r="CN54" s="10">
        <v>55</v>
      </c>
      <c r="CO54" s="10">
        <v>57</v>
      </c>
      <c r="CP54" s="12">
        <f t="shared" si="76"/>
        <v>2817</v>
      </c>
      <c r="CQ54" s="10">
        <v>1237</v>
      </c>
      <c r="CR54" s="10">
        <v>1580</v>
      </c>
      <c r="CS54" s="3"/>
      <c r="CT54" s="5" t="s">
        <v>61</v>
      </c>
      <c r="CU54" s="3"/>
      <c r="CV54" s="24">
        <f t="shared" si="77"/>
        <v>310</v>
      </c>
      <c r="CW54" s="10">
        <v>137</v>
      </c>
      <c r="CX54" s="10">
        <v>173</v>
      </c>
      <c r="CY54" s="10">
        <f t="shared" si="78"/>
        <v>354</v>
      </c>
      <c r="CZ54" s="10">
        <v>154</v>
      </c>
      <c r="DA54" s="10">
        <v>200</v>
      </c>
      <c r="DB54" s="10">
        <f t="shared" si="79"/>
        <v>441</v>
      </c>
      <c r="DC54" s="10">
        <v>187</v>
      </c>
      <c r="DD54" s="10">
        <v>254</v>
      </c>
      <c r="DE54" s="3"/>
      <c r="DF54" s="5" t="s">
        <v>61</v>
      </c>
      <c r="DG54" s="3"/>
      <c r="DH54" s="24">
        <f t="shared" si="80"/>
        <v>169</v>
      </c>
      <c r="DI54" s="10">
        <v>74</v>
      </c>
      <c r="DJ54" s="10">
        <v>95</v>
      </c>
      <c r="DK54" s="10">
        <f t="shared" si="81"/>
        <v>622</v>
      </c>
      <c r="DL54" s="10">
        <v>262</v>
      </c>
      <c r="DM54" s="10">
        <v>360</v>
      </c>
      <c r="DN54" s="10">
        <f t="shared" si="82"/>
        <v>1148</v>
      </c>
      <c r="DO54" s="10">
        <v>488</v>
      </c>
      <c r="DP54" s="10">
        <v>660</v>
      </c>
      <c r="DQ54" s="3"/>
      <c r="DR54" s="5" t="s">
        <v>61</v>
      </c>
      <c r="DS54" s="3"/>
      <c r="DT54" s="24">
        <f t="shared" si="83"/>
        <v>262</v>
      </c>
      <c r="DU54" s="10">
        <v>108</v>
      </c>
      <c r="DV54" s="10">
        <v>154</v>
      </c>
      <c r="DW54" s="10">
        <f>SUM(DX54:DY54)</f>
        <v>189</v>
      </c>
      <c r="DX54" s="10">
        <v>80</v>
      </c>
      <c r="DY54" s="10">
        <v>109</v>
      </c>
      <c r="DZ54" s="10">
        <f>SUM(EA54:EB54)</f>
        <v>3093</v>
      </c>
      <c r="EA54" s="10">
        <v>1303</v>
      </c>
      <c r="EB54" s="10">
        <v>1790</v>
      </c>
      <c r="EC54" s="3"/>
      <c r="ED54" s="5" t="s">
        <v>61</v>
      </c>
      <c r="EE54" s="3"/>
      <c r="EF54" s="24">
        <f>SUM(EG54:EH54)</f>
        <v>219</v>
      </c>
      <c r="EG54" s="10">
        <v>83</v>
      </c>
      <c r="EH54" s="10">
        <v>136</v>
      </c>
      <c r="EI54" s="10">
        <f>SUM(EJ54:EK54)</f>
        <v>335</v>
      </c>
      <c r="EJ54" s="10">
        <v>148</v>
      </c>
      <c r="EK54" s="10">
        <v>187</v>
      </c>
      <c r="EL54" s="10">
        <f>SUM(EM54:EN54)</f>
        <v>164</v>
      </c>
      <c r="EM54" s="10">
        <v>82</v>
      </c>
      <c r="EN54" s="10">
        <v>82</v>
      </c>
      <c r="EO54" s="3"/>
      <c r="EP54" s="5" t="s">
        <v>61</v>
      </c>
      <c r="EQ54" s="3"/>
      <c r="ER54" s="24">
        <f>SUM(ES54:ET54)</f>
        <v>269</v>
      </c>
      <c r="ES54" s="10">
        <v>121</v>
      </c>
      <c r="ET54" s="10">
        <v>148</v>
      </c>
      <c r="EU54" s="10">
        <f>SUM(EV54:EW54)</f>
        <v>543</v>
      </c>
      <c r="EV54" s="10">
        <v>238</v>
      </c>
      <c r="EW54" s="10">
        <v>305</v>
      </c>
      <c r="EX54" s="10">
        <f>SUM(EY54:EZ54)</f>
        <v>376</v>
      </c>
      <c r="EY54" s="10">
        <v>166</v>
      </c>
      <c r="EZ54" s="10">
        <v>210</v>
      </c>
      <c r="FA54" s="3"/>
      <c r="FB54" s="5" t="s">
        <v>61</v>
      </c>
      <c r="FC54" s="3"/>
      <c r="FD54" s="24">
        <f>SUM(FE54:FF54)</f>
        <v>940</v>
      </c>
      <c r="FE54" s="10">
        <v>383</v>
      </c>
      <c r="FF54" s="10">
        <v>557</v>
      </c>
      <c r="FG54" s="10">
        <f>SUM(FH54:FI54)</f>
        <v>847</v>
      </c>
      <c r="FH54" s="10">
        <v>343</v>
      </c>
      <c r="FI54" s="10">
        <v>504</v>
      </c>
      <c r="FJ54" s="10">
        <f>SUM(FK54:FL54)</f>
        <v>93</v>
      </c>
      <c r="FK54" s="10">
        <v>40</v>
      </c>
      <c r="FL54" s="10">
        <v>53</v>
      </c>
      <c r="FM54" s="3"/>
      <c r="FN54" s="5" t="s">
        <v>61</v>
      </c>
      <c r="FO54" s="3"/>
      <c r="FP54" s="24">
        <f>SUM(FQ54:FR54)</f>
        <v>354</v>
      </c>
      <c r="FQ54" s="10">
        <v>145</v>
      </c>
      <c r="FR54" s="10">
        <v>209</v>
      </c>
      <c r="FS54" s="10">
        <f>SUM(FT54:FU54)</f>
        <v>67</v>
      </c>
      <c r="FT54" s="10">
        <v>29</v>
      </c>
      <c r="FU54" s="10">
        <v>38</v>
      </c>
      <c r="FV54" s="10">
        <f>SUM(FW54:FX54)</f>
        <v>264</v>
      </c>
      <c r="FW54" s="10">
        <v>106</v>
      </c>
      <c r="FX54" s="10">
        <v>158</v>
      </c>
      <c r="FY54" s="3"/>
      <c r="FZ54" s="5" t="s">
        <v>61</v>
      </c>
      <c r="GA54" s="3"/>
      <c r="GB54" s="24">
        <f>SUM(GC54:GD54)</f>
        <v>363</v>
      </c>
      <c r="GC54" s="10">
        <v>173</v>
      </c>
      <c r="GD54" s="10">
        <v>190</v>
      </c>
      <c r="GE54" s="10">
        <f>SUM(GF54:GG54)</f>
        <v>340</v>
      </c>
      <c r="GF54" s="10">
        <v>149</v>
      </c>
      <c r="GG54" s="10">
        <v>191</v>
      </c>
      <c r="GH54" s="10">
        <f>SUM(GI54:GJ54)</f>
        <v>456</v>
      </c>
      <c r="GI54" s="10">
        <v>191</v>
      </c>
      <c r="GJ54" s="10">
        <v>265</v>
      </c>
      <c r="GK54" s="3"/>
      <c r="GL54" s="5" t="s">
        <v>61</v>
      </c>
      <c r="GM54" s="3"/>
      <c r="GN54" s="24">
        <f>SUM(GO54:GP54)</f>
        <v>616</v>
      </c>
      <c r="GO54" s="10">
        <v>263</v>
      </c>
      <c r="GP54" s="10">
        <v>353</v>
      </c>
      <c r="GQ54" s="10">
        <f>SUM(GR54:GS54)</f>
        <v>276</v>
      </c>
      <c r="GR54" s="10">
        <v>125</v>
      </c>
      <c r="GS54" s="10">
        <v>151</v>
      </c>
      <c r="GT54" s="10">
        <f>SUM(GU54:GV54)</f>
        <v>858</v>
      </c>
      <c r="GU54" s="10">
        <v>385</v>
      </c>
      <c r="GV54" s="10">
        <v>473</v>
      </c>
      <c r="GW54" s="3"/>
      <c r="GX54" s="5" t="s">
        <v>61</v>
      </c>
      <c r="GY54" s="3"/>
      <c r="GZ54" s="24">
        <f>SUM(HA54:HB54)</f>
        <v>278</v>
      </c>
      <c r="HA54" s="10">
        <v>122</v>
      </c>
      <c r="HB54" s="10">
        <v>156</v>
      </c>
      <c r="HC54" s="10">
        <f>SUM(HD54:HE54)</f>
        <v>124</v>
      </c>
      <c r="HD54" s="10">
        <v>42</v>
      </c>
      <c r="HE54" s="10">
        <v>82</v>
      </c>
      <c r="HF54" s="10">
        <f>SUM(HG54:HH54)</f>
        <v>92</v>
      </c>
      <c r="HG54" s="10">
        <v>38</v>
      </c>
      <c r="HH54" s="10">
        <v>54</v>
      </c>
      <c r="HI54" s="3"/>
      <c r="HJ54" s="5" t="s">
        <v>61</v>
      </c>
      <c r="HK54" s="3"/>
      <c r="HL54" s="24">
        <f>SUM(HM54:HN54)</f>
        <v>148</v>
      </c>
      <c r="HM54" s="10">
        <v>60</v>
      </c>
      <c r="HN54" s="10">
        <v>88</v>
      </c>
      <c r="HO54" s="10">
        <f>SUM(HP54:HQ54)</f>
        <v>73</v>
      </c>
      <c r="HP54" s="10">
        <v>35</v>
      </c>
      <c r="HQ54" s="10">
        <v>38</v>
      </c>
      <c r="HR54" s="10">
        <f>SUM(HS54:HT54)</f>
        <v>2517</v>
      </c>
      <c r="HS54" s="10">
        <v>1066</v>
      </c>
      <c r="HT54" s="10">
        <v>1451</v>
      </c>
      <c r="HU54" s="3"/>
      <c r="HV54" s="5" t="s">
        <v>61</v>
      </c>
      <c r="HW54" s="3"/>
      <c r="HX54" s="24">
        <f>SUM(HY54:HZ54)</f>
        <v>107</v>
      </c>
      <c r="HY54" s="10">
        <v>55</v>
      </c>
      <c r="HZ54" s="10">
        <v>52</v>
      </c>
      <c r="IA54" s="10">
        <f>SUM(IB54:IC54)</f>
        <v>873</v>
      </c>
      <c r="IB54" s="10">
        <v>369</v>
      </c>
      <c r="IC54" s="10">
        <v>504</v>
      </c>
      <c r="ID54" s="10">
        <f>SUM(IE54:IF54)</f>
        <v>236</v>
      </c>
      <c r="IE54" s="10">
        <v>97</v>
      </c>
      <c r="IF54" s="10">
        <v>139</v>
      </c>
    </row>
    <row r="55" spans="1:240" s="4" customFormat="1" ht="12.75" customHeight="1">
      <c r="A55" s="3"/>
      <c r="B55" s="5" t="s">
        <v>62</v>
      </c>
      <c r="C55" s="3"/>
      <c r="D55" s="24">
        <f t="shared" si="53"/>
        <v>13505</v>
      </c>
      <c r="E55" s="10">
        <v>5855</v>
      </c>
      <c r="F55" s="10">
        <v>7650</v>
      </c>
      <c r="G55" s="12">
        <f t="shared" si="54"/>
        <v>4662</v>
      </c>
      <c r="H55" s="10">
        <v>2083</v>
      </c>
      <c r="I55" s="10">
        <v>2579</v>
      </c>
      <c r="J55" s="12">
        <f t="shared" si="55"/>
        <v>2385</v>
      </c>
      <c r="K55" s="10">
        <v>1006</v>
      </c>
      <c r="L55" s="10">
        <v>1379</v>
      </c>
      <c r="M55" s="3"/>
      <c r="N55" s="5" t="s">
        <v>62</v>
      </c>
      <c r="O55" s="3"/>
      <c r="P55" s="24">
        <f t="shared" si="56"/>
        <v>1203</v>
      </c>
      <c r="Q55" s="10">
        <v>527</v>
      </c>
      <c r="R55" s="10">
        <v>676</v>
      </c>
      <c r="S55" s="10">
        <f t="shared" si="57"/>
        <v>1694</v>
      </c>
      <c r="T55" s="10">
        <v>776</v>
      </c>
      <c r="U55" s="10">
        <v>918</v>
      </c>
      <c r="V55" s="10">
        <f t="shared" si="58"/>
        <v>1826</v>
      </c>
      <c r="W55" s="10">
        <v>780</v>
      </c>
      <c r="X55" s="10">
        <v>1046</v>
      </c>
      <c r="Y55" s="3"/>
      <c r="Z55" s="5" t="s">
        <v>62</v>
      </c>
      <c r="AA55" s="3"/>
      <c r="AB55" s="24">
        <f t="shared" si="59"/>
        <v>3304</v>
      </c>
      <c r="AC55" s="10">
        <v>1535</v>
      </c>
      <c r="AD55" s="10">
        <v>1769</v>
      </c>
      <c r="AE55" s="10">
        <f t="shared" si="60"/>
        <v>1664</v>
      </c>
      <c r="AF55" s="10">
        <v>754</v>
      </c>
      <c r="AG55" s="10">
        <v>910</v>
      </c>
      <c r="AH55" s="10">
        <f t="shared" si="61"/>
        <v>1797</v>
      </c>
      <c r="AI55" s="10">
        <v>792</v>
      </c>
      <c r="AJ55" s="10">
        <v>1005</v>
      </c>
      <c r="AK55" s="3"/>
      <c r="AL55" s="5" t="s">
        <v>62</v>
      </c>
      <c r="AM55" s="3"/>
      <c r="AN55" s="24">
        <f t="shared" si="62"/>
        <v>275</v>
      </c>
      <c r="AO55" s="10">
        <v>116</v>
      </c>
      <c r="AP55" s="10">
        <v>159</v>
      </c>
      <c r="AQ55" s="10">
        <f t="shared" si="63"/>
        <v>1514</v>
      </c>
      <c r="AR55" s="10">
        <v>654</v>
      </c>
      <c r="AS55" s="10">
        <v>860</v>
      </c>
      <c r="AT55" s="10">
        <f t="shared" si="64"/>
        <v>548</v>
      </c>
      <c r="AU55" s="10">
        <v>240</v>
      </c>
      <c r="AV55" s="10">
        <v>308</v>
      </c>
      <c r="AW55" s="3"/>
      <c r="AX55" s="5" t="s">
        <v>62</v>
      </c>
      <c r="AY55" s="3"/>
      <c r="AZ55" s="24">
        <f t="shared" si="65"/>
        <v>1273</v>
      </c>
      <c r="BA55" s="10">
        <v>543</v>
      </c>
      <c r="BB55" s="10">
        <v>730</v>
      </c>
      <c r="BC55" s="10">
        <f t="shared" si="66"/>
        <v>415</v>
      </c>
      <c r="BD55" s="10">
        <v>185</v>
      </c>
      <c r="BE55" s="10">
        <v>230</v>
      </c>
      <c r="BF55" s="10">
        <f t="shared" si="67"/>
        <v>1395</v>
      </c>
      <c r="BG55" s="10">
        <v>575</v>
      </c>
      <c r="BH55" s="10">
        <v>820</v>
      </c>
      <c r="BI55" s="3"/>
      <c r="BJ55" s="5" t="s">
        <v>62</v>
      </c>
      <c r="BK55" s="3"/>
      <c r="BL55" s="24">
        <f t="shared" si="68"/>
        <v>622</v>
      </c>
      <c r="BM55" s="10">
        <v>275</v>
      </c>
      <c r="BN55" s="10">
        <v>347</v>
      </c>
      <c r="BO55" s="10">
        <f t="shared" si="69"/>
        <v>326</v>
      </c>
      <c r="BP55" s="10">
        <v>151</v>
      </c>
      <c r="BQ55" s="10">
        <v>175</v>
      </c>
      <c r="BR55" s="10">
        <f t="shared" si="70"/>
        <v>429</v>
      </c>
      <c r="BS55" s="10">
        <v>177</v>
      </c>
      <c r="BT55" s="10">
        <v>252</v>
      </c>
      <c r="BU55" s="3"/>
      <c r="BV55" s="5" t="s">
        <v>62</v>
      </c>
      <c r="BW55" s="3"/>
      <c r="BX55" s="24">
        <f t="shared" si="71"/>
        <v>193</v>
      </c>
      <c r="BY55" s="10">
        <v>75</v>
      </c>
      <c r="BZ55" s="10">
        <v>118</v>
      </c>
      <c r="CA55" s="10">
        <f t="shared" si="72"/>
        <v>724</v>
      </c>
      <c r="CB55" s="10">
        <v>312</v>
      </c>
      <c r="CC55" s="10">
        <v>412</v>
      </c>
      <c r="CD55" s="10">
        <f t="shared" si="73"/>
        <v>769</v>
      </c>
      <c r="CE55" s="10">
        <v>342</v>
      </c>
      <c r="CF55" s="10">
        <v>427</v>
      </c>
      <c r="CG55" s="3"/>
      <c r="CH55" s="5" t="s">
        <v>62</v>
      </c>
      <c r="CI55" s="3"/>
      <c r="CJ55" s="24">
        <f t="shared" si="74"/>
        <v>63</v>
      </c>
      <c r="CK55" s="10">
        <v>20</v>
      </c>
      <c r="CL55" s="10">
        <v>43</v>
      </c>
      <c r="CM55" s="10">
        <f t="shared" si="75"/>
        <v>91</v>
      </c>
      <c r="CN55" s="10">
        <v>42</v>
      </c>
      <c r="CO55" s="10">
        <v>49</v>
      </c>
      <c r="CP55" s="12">
        <f t="shared" si="76"/>
        <v>2427</v>
      </c>
      <c r="CQ55" s="10">
        <v>1115</v>
      </c>
      <c r="CR55" s="10">
        <v>1312</v>
      </c>
      <c r="CS55" s="3"/>
      <c r="CT55" s="5" t="s">
        <v>62</v>
      </c>
      <c r="CU55" s="3"/>
      <c r="CV55" s="24">
        <f t="shared" si="77"/>
        <v>260</v>
      </c>
      <c r="CW55" s="10">
        <v>123</v>
      </c>
      <c r="CX55" s="10">
        <v>137</v>
      </c>
      <c r="CY55" s="10">
        <f t="shared" si="78"/>
        <v>318</v>
      </c>
      <c r="CZ55" s="10">
        <v>148</v>
      </c>
      <c r="DA55" s="10">
        <v>170</v>
      </c>
      <c r="DB55" s="10">
        <f t="shared" si="79"/>
        <v>361</v>
      </c>
      <c r="DC55" s="10">
        <v>162</v>
      </c>
      <c r="DD55" s="10">
        <v>199</v>
      </c>
      <c r="DE55" s="3"/>
      <c r="DF55" s="5" t="s">
        <v>62</v>
      </c>
      <c r="DG55" s="3"/>
      <c r="DH55" s="24">
        <f t="shared" si="80"/>
        <v>141</v>
      </c>
      <c r="DI55" s="10">
        <v>67</v>
      </c>
      <c r="DJ55" s="10">
        <v>74</v>
      </c>
      <c r="DK55" s="10">
        <f t="shared" si="81"/>
        <v>492</v>
      </c>
      <c r="DL55" s="10">
        <v>220</v>
      </c>
      <c r="DM55" s="10">
        <v>272</v>
      </c>
      <c r="DN55" s="10">
        <f t="shared" si="82"/>
        <v>969</v>
      </c>
      <c r="DO55" s="10">
        <v>431</v>
      </c>
      <c r="DP55" s="10">
        <v>538</v>
      </c>
      <c r="DQ55" s="3"/>
      <c r="DR55" s="5" t="s">
        <v>62</v>
      </c>
      <c r="DS55" s="3"/>
      <c r="DT55" s="24">
        <f t="shared" si="83"/>
        <v>254</v>
      </c>
      <c r="DU55" s="10">
        <v>113</v>
      </c>
      <c r="DV55" s="10">
        <v>141</v>
      </c>
      <c r="DW55" s="10">
        <f>SUM(DX55:DY55)</f>
        <v>170</v>
      </c>
      <c r="DX55" s="10">
        <v>81</v>
      </c>
      <c r="DY55" s="10">
        <v>89</v>
      </c>
      <c r="DZ55" s="10">
        <f>SUM(EA55:EB55)</f>
        <v>2558</v>
      </c>
      <c r="EA55" s="10">
        <v>1160</v>
      </c>
      <c r="EB55" s="10">
        <v>1398</v>
      </c>
      <c r="EC55" s="3"/>
      <c r="ED55" s="5" t="s">
        <v>62</v>
      </c>
      <c r="EE55" s="3"/>
      <c r="EF55" s="24">
        <f>SUM(EG55:EH55)</f>
        <v>157</v>
      </c>
      <c r="EG55" s="10">
        <v>74</v>
      </c>
      <c r="EH55" s="10">
        <v>83</v>
      </c>
      <c r="EI55" s="10">
        <f>SUM(EJ55:EK55)</f>
        <v>262</v>
      </c>
      <c r="EJ55" s="10">
        <v>127</v>
      </c>
      <c r="EK55" s="10">
        <v>135</v>
      </c>
      <c r="EL55" s="10">
        <f>SUM(EM55:EN55)</f>
        <v>117</v>
      </c>
      <c r="EM55" s="10">
        <v>54</v>
      </c>
      <c r="EN55" s="10">
        <v>63</v>
      </c>
      <c r="EO55" s="3"/>
      <c r="EP55" s="5" t="s">
        <v>62</v>
      </c>
      <c r="EQ55" s="3"/>
      <c r="ER55" s="24">
        <f>SUM(ES55:ET55)</f>
        <v>238</v>
      </c>
      <c r="ES55" s="10">
        <v>116</v>
      </c>
      <c r="ET55" s="10">
        <v>122</v>
      </c>
      <c r="EU55" s="10">
        <f>SUM(EV55:EW55)</f>
        <v>411</v>
      </c>
      <c r="EV55" s="10">
        <v>203</v>
      </c>
      <c r="EW55" s="10">
        <v>208</v>
      </c>
      <c r="EX55" s="10">
        <f>SUM(EY55:EZ55)</f>
        <v>315</v>
      </c>
      <c r="EY55" s="10">
        <v>148</v>
      </c>
      <c r="EZ55" s="10">
        <v>167</v>
      </c>
      <c r="FA55" s="3"/>
      <c r="FB55" s="5" t="s">
        <v>62</v>
      </c>
      <c r="FC55" s="3"/>
      <c r="FD55" s="24">
        <f>SUM(FE55:FF55)</f>
        <v>729</v>
      </c>
      <c r="FE55" s="10">
        <v>339</v>
      </c>
      <c r="FF55" s="10">
        <v>390</v>
      </c>
      <c r="FG55" s="10">
        <f>SUM(FH55:FI55)</f>
        <v>662</v>
      </c>
      <c r="FH55" s="10">
        <v>311</v>
      </c>
      <c r="FI55" s="10">
        <v>351</v>
      </c>
      <c r="FJ55" s="10">
        <f>SUM(FK55:FL55)</f>
        <v>67</v>
      </c>
      <c r="FK55" s="10">
        <v>28</v>
      </c>
      <c r="FL55" s="10">
        <v>39</v>
      </c>
      <c r="FM55" s="3"/>
      <c r="FN55" s="5" t="s">
        <v>62</v>
      </c>
      <c r="FO55" s="3"/>
      <c r="FP55" s="24">
        <f>SUM(FQ55:FR55)</f>
        <v>278</v>
      </c>
      <c r="FQ55" s="10">
        <v>139</v>
      </c>
      <c r="FR55" s="10">
        <v>139</v>
      </c>
      <c r="FS55" s="10">
        <f>SUM(FT55:FU55)</f>
        <v>45</v>
      </c>
      <c r="FT55" s="10">
        <v>22</v>
      </c>
      <c r="FU55" s="10">
        <v>23</v>
      </c>
      <c r="FV55" s="10">
        <f>SUM(FW55:FX55)</f>
        <v>178</v>
      </c>
      <c r="FW55" s="10">
        <v>84</v>
      </c>
      <c r="FX55" s="10">
        <v>94</v>
      </c>
      <c r="FY55" s="3"/>
      <c r="FZ55" s="5" t="s">
        <v>62</v>
      </c>
      <c r="GA55" s="3"/>
      <c r="GB55" s="24">
        <f>SUM(GC55:GD55)</f>
        <v>270</v>
      </c>
      <c r="GC55" s="10">
        <v>106</v>
      </c>
      <c r="GD55" s="10">
        <v>164</v>
      </c>
      <c r="GE55" s="10">
        <f>SUM(GF55:GG55)</f>
        <v>299</v>
      </c>
      <c r="GF55" s="10">
        <v>154</v>
      </c>
      <c r="GG55" s="10">
        <v>145</v>
      </c>
      <c r="GH55" s="10">
        <f>SUM(GI55:GJ55)</f>
        <v>374</v>
      </c>
      <c r="GI55" s="10">
        <v>173</v>
      </c>
      <c r="GJ55" s="10">
        <v>201</v>
      </c>
      <c r="GK55" s="3"/>
      <c r="GL55" s="5" t="s">
        <v>62</v>
      </c>
      <c r="GM55" s="3"/>
      <c r="GN55" s="24">
        <f>SUM(GO55:GP55)</f>
        <v>496</v>
      </c>
      <c r="GO55" s="10">
        <v>241</v>
      </c>
      <c r="GP55" s="10">
        <v>255</v>
      </c>
      <c r="GQ55" s="10">
        <f>SUM(GR55:GS55)</f>
        <v>215</v>
      </c>
      <c r="GR55" s="10">
        <v>84</v>
      </c>
      <c r="GS55" s="10">
        <v>131</v>
      </c>
      <c r="GT55" s="10">
        <f>SUM(GU55:GV55)</f>
        <v>680</v>
      </c>
      <c r="GU55" s="10">
        <v>272</v>
      </c>
      <c r="GV55" s="10">
        <v>408</v>
      </c>
      <c r="GW55" s="3"/>
      <c r="GX55" s="5" t="s">
        <v>62</v>
      </c>
      <c r="GY55" s="3"/>
      <c r="GZ55" s="24">
        <f>SUM(HA55:HB55)</f>
        <v>222</v>
      </c>
      <c r="HA55" s="10">
        <v>104</v>
      </c>
      <c r="HB55" s="10">
        <v>118</v>
      </c>
      <c r="HC55" s="10">
        <f>SUM(HD55:HE55)</f>
        <v>145</v>
      </c>
      <c r="HD55" s="10">
        <v>62</v>
      </c>
      <c r="HE55" s="10">
        <v>83</v>
      </c>
      <c r="HF55" s="10">
        <f>SUM(HG55:HH55)</f>
        <v>76</v>
      </c>
      <c r="HG55" s="10">
        <v>33</v>
      </c>
      <c r="HH55" s="10">
        <v>43</v>
      </c>
      <c r="HI55" s="3"/>
      <c r="HJ55" s="5" t="s">
        <v>62</v>
      </c>
      <c r="HK55" s="3"/>
      <c r="HL55" s="24">
        <f>SUM(HM55:HN55)</f>
        <v>143</v>
      </c>
      <c r="HM55" s="10">
        <v>67</v>
      </c>
      <c r="HN55" s="10">
        <v>76</v>
      </c>
      <c r="HO55" s="10">
        <f>SUM(HP55:HQ55)</f>
        <v>62</v>
      </c>
      <c r="HP55" s="10">
        <v>23</v>
      </c>
      <c r="HQ55" s="10">
        <v>39</v>
      </c>
      <c r="HR55" s="10">
        <f>SUM(HS55:HT55)</f>
        <v>2201</v>
      </c>
      <c r="HS55" s="10">
        <v>976</v>
      </c>
      <c r="HT55" s="10">
        <v>1225</v>
      </c>
      <c r="HU55" s="3"/>
      <c r="HV55" s="5" t="s">
        <v>62</v>
      </c>
      <c r="HW55" s="3"/>
      <c r="HX55" s="24">
        <f>SUM(HY55:HZ55)</f>
        <v>80</v>
      </c>
      <c r="HY55" s="10">
        <v>29</v>
      </c>
      <c r="HZ55" s="10">
        <v>51</v>
      </c>
      <c r="IA55" s="10">
        <f>SUM(IB55:IC55)</f>
        <v>723</v>
      </c>
      <c r="IB55" s="10">
        <v>316</v>
      </c>
      <c r="IC55" s="10">
        <v>407</v>
      </c>
      <c r="ID55" s="10">
        <f>SUM(IE55:IF55)</f>
        <v>227</v>
      </c>
      <c r="IE55" s="10">
        <v>104</v>
      </c>
      <c r="IF55" s="10">
        <v>123</v>
      </c>
    </row>
    <row r="56" spans="1:240" s="4" customFormat="1" ht="12.75" customHeight="1">
      <c r="A56" s="3"/>
      <c r="B56" s="5" t="s">
        <v>63</v>
      </c>
      <c r="C56" s="3"/>
      <c r="D56" s="24">
        <f t="shared" si="53"/>
        <v>11084</v>
      </c>
      <c r="E56" s="10">
        <v>4865</v>
      </c>
      <c r="F56" s="10">
        <v>6219</v>
      </c>
      <c r="G56" s="12">
        <f t="shared" si="54"/>
        <v>3872</v>
      </c>
      <c r="H56" s="10">
        <v>1670</v>
      </c>
      <c r="I56" s="10">
        <v>2202</v>
      </c>
      <c r="J56" s="12">
        <f t="shared" si="55"/>
        <v>2062</v>
      </c>
      <c r="K56" s="10">
        <v>904</v>
      </c>
      <c r="L56" s="10">
        <v>1158</v>
      </c>
      <c r="M56" s="3"/>
      <c r="N56" s="5" t="s">
        <v>63</v>
      </c>
      <c r="O56" s="3"/>
      <c r="P56" s="24">
        <f t="shared" si="56"/>
        <v>1040</v>
      </c>
      <c r="Q56" s="10">
        <v>447</v>
      </c>
      <c r="R56" s="10">
        <v>593</v>
      </c>
      <c r="S56" s="10">
        <f t="shared" si="57"/>
        <v>1256</v>
      </c>
      <c r="T56" s="10">
        <v>563</v>
      </c>
      <c r="U56" s="10">
        <v>693</v>
      </c>
      <c r="V56" s="10">
        <f t="shared" si="58"/>
        <v>1534</v>
      </c>
      <c r="W56" s="10">
        <v>658</v>
      </c>
      <c r="X56" s="10">
        <v>876</v>
      </c>
      <c r="Y56" s="3"/>
      <c r="Z56" s="5" t="s">
        <v>63</v>
      </c>
      <c r="AA56" s="3"/>
      <c r="AB56" s="24">
        <f t="shared" si="59"/>
        <v>2510</v>
      </c>
      <c r="AC56" s="10">
        <v>1111</v>
      </c>
      <c r="AD56" s="10">
        <v>1399</v>
      </c>
      <c r="AE56" s="10">
        <f t="shared" si="60"/>
        <v>1362</v>
      </c>
      <c r="AF56" s="10">
        <v>619</v>
      </c>
      <c r="AG56" s="10">
        <v>743</v>
      </c>
      <c r="AH56" s="10">
        <f t="shared" si="61"/>
        <v>1469</v>
      </c>
      <c r="AI56" s="10">
        <v>633</v>
      </c>
      <c r="AJ56" s="10">
        <v>836</v>
      </c>
      <c r="AK56" s="3"/>
      <c r="AL56" s="5" t="s">
        <v>63</v>
      </c>
      <c r="AM56" s="3"/>
      <c r="AN56" s="24">
        <f t="shared" si="62"/>
        <v>236</v>
      </c>
      <c r="AO56" s="10">
        <v>103</v>
      </c>
      <c r="AP56" s="10">
        <v>133</v>
      </c>
      <c r="AQ56" s="10">
        <f t="shared" si="63"/>
        <v>1316</v>
      </c>
      <c r="AR56" s="10">
        <v>573</v>
      </c>
      <c r="AS56" s="10">
        <v>743</v>
      </c>
      <c r="AT56" s="10">
        <f t="shared" si="64"/>
        <v>492</v>
      </c>
      <c r="AU56" s="10">
        <v>226</v>
      </c>
      <c r="AV56" s="10">
        <v>266</v>
      </c>
      <c r="AW56" s="3"/>
      <c r="AX56" s="5" t="s">
        <v>63</v>
      </c>
      <c r="AY56" s="3"/>
      <c r="AZ56" s="24">
        <f t="shared" si="65"/>
        <v>1050</v>
      </c>
      <c r="BA56" s="10">
        <v>478</v>
      </c>
      <c r="BB56" s="10">
        <v>572</v>
      </c>
      <c r="BC56" s="10">
        <f t="shared" si="66"/>
        <v>385</v>
      </c>
      <c r="BD56" s="10">
        <v>174</v>
      </c>
      <c r="BE56" s="10">
        <v>211</v>
      </c>
      <c r="BF56" s="10">
        <f t="shared" si="67"/>
        <v>1177</v>
      </c>
      <c r="BG56" s="10">
        <v>521</v>
      </c>
      <c r="BH56" s="10">
        <v>656</v>
      </c>
      <c r="BI56" s="3"/>
      <c r="BJ56" s="5" t="s">
        <v>63</v>
      </c>
      <c r="BK56" s="3"/>
      <c r="BL56" s="24">
        <f t="shared" si="68"/>
        <v>520</v>
      </c>
      <c r="BM56" s="10">
        <v>214</v>
      </c>
      <c r="BN56" s="10">
        <v>306</v>
      </c>
      <c r="BO56" s="10">
        <f t="shared" si="69"/>
        <v>311</v>
      </c>
      <c r="BP56" s="10">
        <v>117</v>
      </c>
      <c r="BQ56" s="10">
        <v>194</v>
      </c>
      <c r="BR56" s="10">
        <f t="shared" si="70"/>
        <v>390</v>
      </c>
      <c r="BS56" s="10">
        <v>160</v>
      </c>
      <c r="BT56" s="10">
        <v>230</v>
      </c>
      <c r="BU56" s="3"/>
      <c r="BV56" s="5" t="s">
        <v>63</v>
      </c>
      <c r="BW56" s="3"/>
      <c r="BX56" s="24">
        <f t="shared" si="71"/>
        <v>205</v>
      </c>
      <c r="BY56" s="10">
        <v>86</v>
      </c>
      <c r="BZ56" s="10">
        <v>119</v>
      </c>
      <c r="CA56" s="10">
        <f t="shared" si="72"/>
        <v>628</v>
      </c>
      <c r="CB56" s="10">
        <v>267</v>
      </c>
      <c r="CC56" s="10">
        <v>361</v>
      </c>
      <c r="CD56" s="10">
        <f t="shared" si="73"/>
        <v>660</v>
      </c>
      <c r="CE56" s="10">
        <v>278</v>
      </c>
      <c r="CF56" s="10">
        <v>382</v>
      </c>
      <c r="CG56" s="3"/>
      <c r="CH56" s="5" t="s">
        <v>63</v>
      </c>
      <c r="CI56" s="3"/>
      <c r="CJ56" s="24">
        <f t="shared" si="74"/>
        <v>63</v>
      </c>
      <c r="CK56" s="10">
        <v>28</v>
      </c>
      <c r="CL56" s="10">
        <v>35</v>
      </c>
      <c r="CM56" s="10">
        <f t="shared" si="75"/>
        <v>56</v>
      </c>
      <c r="CN56" s="10">
        <v>25</v>
      </c>
      <c r="CO56" s="10">
        <v>31</v>
      </c>
      <c r="CP56" s="12">
        <f t="shared" si="76"/>
        <v>2025</v>
      </c>
      <c r="CQ56" s="10">
        <v>883</v>
      </c>
      <c r="CR56" s="10">
        <v>1142</v>
      </c>
      <c r="CS56" s="3"/>
      <c r="CT56" s="5" t="s">
        <v>63</v>
      </c>
      <c r="CU56" s="3"/>
      <c r="CV56" s="24">
        <f t="shared" si="77"/>
        <v>241</v>
      </c>
      <c r="CW56" s="10">
        <v>109</v>
      </c>
      <c r="CX56" s="10">
        <v>132</v>
      </c>
      <c r="CY56" s="10">
        <f t="shared" si="78"/>
        <v>260</v>
      </c>
      <c r="CZ56" s="10">
        <v>125</v>
      </c>
      <c r="DA56" s="10">
        <v>135</v>
      </c>
      <c r="DB56" s="10">
        <f t="shared" si="79"/>
        <v>303</v>
      </c>
      <c r="DC56" s="10">
        <v>132</v>
      </c>
      <c r="DD56" s="10">
        <v>171</v>
      </c>
      <c r="DE56" s="3"/>
      <c r="DF56" s="5" t="s">
        <v>63</v>
      </c>
      <c r="DG56" s="3"/>
      <c r="DH56" s="24">
        <f t="shared" si="80"/>
        <v>127</v>
      </c>
      <c r="DI56" s="10">
        <v>58</v>
      </c>
      <c r="DJ56" s="10">
        <v>69</v>
      </c>
      <c r="DK56" s="10">
        <f t="shared" si="81"/>
        <v>417</v>
      </c>
      <c r="DL56" s="10">
        <v>175</v>
      </c>
      <c r="DM56" s="10">
        <v>242</v>
      </c>
      <c r="DN56" s="10">
        <f t="shared" si="82"/>
        <v>856</v>
      </c>
      <c r="DO56" s="10">
        <v>387</v>
      </c>
      <c r="DP56" s="10">
        <v>469</v>
      </c>
      <c r="DQ56" s="3"/>
      <c r="DR56" s="5" t="s">
        <v>63</v>
      </c>
      <c r="DS56" s="3"/>
      <c r="DT56" s="24">
        <f t="shared" si="83"/>
        <v>232</v>
      </c>
      <c r="DU56" s="10">
        <v>102</v>
      </c>
      <c r="DV56" s="10">
        <v>130</v>
      </c>
      <c r="DW56" s="10">
        <f>SUM(DX56:DY56)</f>
        <v>144</v>
      </c>
      <c r="DX56" s="10">
        <v>58</v>
      </c>
      <c r="DY56" s="10">
        <v>86</v>
      </c>
      <c r="DZ56" s="10">
        <f>SUM(EA56:EB56)</f>
        <v>2227</v>
      </c>
      <c r="EA56" s="10">
        <v>941</v>
      </c>
      <c r="EB56" s="10">
        <v>1286</v>
      </c>
      <c r="EC56" s="3"/>
      <c r="ED56" s="5" t="s">
        <v>63</v>
      </c>
      <c r="EE56" s="3"/>
      <c r="EF56" s="24">
        <f>SUM(EG56:EH56)</f>
        <v>136</v>
      </c>
      <c r="EG56" s="10">
        <v>62</v>
      </c>
      <c r="EH56" s="10">
        <v>74</v>
      </c>
      <c r="EI56" s="10">
        <f>SUM(EJ56:EK56)</f>
        <v>212</v>
      </c>
      <c r="EJ56" s="10">
        <v>95</v>
      </c>
      <c r="EK56" s="10">
        <v>117</v>
      </c>
      <c r="EL56" s="10">
        <f>SUM(EM56:EN56)</f>
        <v>125</v>
      </c>
      <c r="EM56" s="10">
        <v>58</v>
      </c>
      <c r="EN56" s="10">
        <v>67</v>
      </c>
      <c r="EO56" s="3"/>
      <c r="EP56" s="5" t="s">
        <v>63</v>
      </c>
      <c r="EQ56" s="3"/>
      <c r="ER56" s="24">
        <f>SUM(ES56:ET56)</f>
        <v>207</v>
      </c>
      <c r="ES56" s="10">
        <v>86</v>
      </c>
      <c r="ET56" s="10">
        <v>121</v>
      </c>
      <c r="EU56" s="10">
        <f>SUM(EV56:EW56)</f>
        <v>368</v>
      </c>
      <c r="EV56" s="10">
        <v>162</v>
      </c>
      <c r="EW56" s="10">
        <v>206</v>
      </c>
      <c r="EX56" s="10">
        <f>SUM(EY56:EZ56)</f>
        <v>287</v>
      </c>
      <c r="EY56" s="10">
        <v>100</v>
      </c>
      <c r="EZ56" s="10">
        <v>187</v>
      </c>
      <c r="FA56" s="3"/>
      <c r="FB56" s="5" t="s">
        <v>63</v>
      </c>
      <c r="FC56" s="3"/>
      <c r="FD56" s="24">
        <f>SUM(FE56:FF56)</f>
        <v>627</v>
      </c>
      <c r="FE56" s="10">
        <v>284</v>
      </c>
      <c r="FF56" s="10">
        <v>343</v>
      </c>
      <c r="FG56" s="10">
        <f>SUM(FH56:FI56)</f>
        <v>551</v>
      </c>
      <c r="FH56" s="10">
        <v>251</v>
      </c>
      <c r="FI56" s="10">
        <v>300</v>
      </c>
      <c r="FJ56" s="10">
        <f>SUM(FK56:FL56)</f>
        <v>76</v>
      </c>
      <c r="FK56" s="10">
        <v>33</v>
      </c>
      <c r="FL56" s="10">
        <v>43</v>
      </c>
      <c r="FM56" s="3"/>
      <c r="FN56" s="5" t="s">
        <v>63</v>
      </c>
      <c r="FO56" s="3"/>
      <c r="FP56" s="24">
        <f>SUM(FQ56:FR56)</f>
        <v>253</v>
      </c>
      <c r="FQ56" s="10">
        <v>104</v>
      </c>
      <c r="FR56" s="10">
        <v>149</v>
      </c>
      <c r="FS56" s="10">
        <f>SUM(FT56:FU56)</f>
        <v>47</v>
      </c>
      <c r="FT56" s="10">
        <v>19</v>
      </c>
      <c r="FU56" s="10">
        <v>28</v>
      </c>
      <c r="FV56" s="10">
        <f>SUM(FW56:FX56)</f>
        <v>152</v>
      </c>
      <c r="FW56" s="10">
        <v>72</v>
      </c>
      <c r="FX56" s="10">
        <v>80</v>
      </c>
      <c r="FY56" s="3"/>
      <c r="FZ56" s="5" t="s">
        <v>63</v>
      </c>
      <c r="GA56" s="3"/>
      <c r="GB56" s="24">
        <f>SUM(GC56:GD56)</f>
        <v>240</v>
      </c>
      <c r="GC56" s="10">
        <v>110</v>
      </c>
      <c r="GD56" s="10">
        <v>130</v>
      </c>
      <c r="GE56" s="10">
        <f>SUM(GF56:GG56)</f>
        <v>229</v>
      </c>
      <c r="GF56" s="10">
        <v>91</v>
      </c>
      <c r="GG56" s="10">
        <v>138</v>
      </c>
      <c r="GH56" s="10">
        <f>SUM(GI56:GJ56)</f>
        <v>277</v>
      </c>
      <c r="GI56" s="10">
        <v>125</v>
      </c>
      <c r="GJ56" s="10">
        <v>152</v>
      </c>
      <c r="GK56" s="3"/>
      <c r="GL56" s="5" t="s">
        <v>63</v>
      </c>
      <c r="GM56" s="3"/>
      <c r="GN56" s="24">
        <f>SUM(GO56:GP56)</f>
        <v>464</v>
      </c>
      <c r="GO56" s="10">
        <v>192</v>
      </c>
      <c r="GP56" s="10">
        <v>272</v>
      </c>
      <c r="GQ56" s="10">
        <f>SUM(GR56:GS56)</f>
        <v>187</v>
      </c>
      <c r="GR56" s="10">
        <v>77</v>
      </c>
      <c r="GS56" s="10">
        <v>110</v>
      </c>
      <c r="GT56" s="10">
        <f>SUM(GU56:GV56)</f>
        <v>583</v>
      </c>
      <c r="GU56" s="10">
        <v>235</v>
      </c>
      <c r="GV56" s="10">
        <v>348</v>
      </c>
      <c r="GW56" s="3"/>
      <c r="GX56" s="5" t="s">
        <v>63</v>
      </c>
      <c r="GY56" s="3"/>
      <c r="GZ56" s="24">
        <f>SUM(HA56:HB56)</f>
        <v>182</v>
      </c>
      <c r="HA56" s="10">
        <v>82</v>
      </c>
      <c r="HB56" s="10">
        <v>100</v>
      </c>
      <c r="HC56" s="10">
        <f>SUM(HD56:HE56)</f>
        <v>125</v>
      </c>
      <c r="HD56" s="10">
        <v>57</v>
      </c>
      <c r="HE56" s="10">
        <v>68</v>
      </c>
      <c r="HF56" s="10">
        <f>SUM(HG56:HH56)</f>
        <v>75</v>
      </c>
      <c r="HG56" s="10">
        <v>32</v>
      </c>
      <c r="HH56" s="10">
        <v>43</v>
      </c>
      <c r="HI56" s="3"/>
      <c r="HJ56" s="5" t="s">
        <v>63</v>
      </c>
      <c r="HK56" s="3"/>
      <c r="HL56" s="24">
        <f>SUM(HM56:HN56)</f>
        <v>114</v>
      </c>
      <c r="HM56" s="10">
        <v>50</v>
      </c>
      <c r="HN56" s="10">
        <v>64</v>
      </c>
      <c r="HO56" s="10">
        <f>SUM(HP56:HQ56)</f>
        <v>37</v>
      </c>
      <c r="HP56" s="10">
        <v>16</v>
      </c>
      <c r="HQ56" s="10">
        <v>21</v>
      </c>
      <c r="HR56" s="10">
        <f>SUM(HS56:HT56)</f>
        <v>2022</v>
      </c>
      <c r="HS56" s="10">
        <v>889</v>
      </c>
      <c r="HT56" s="10">
        <v>1133</v>
      </c>
      <c r="HU56" s="3"/>
      <c r="HV56" s="5" t="s">
        <v>63</v>
      </c>
      <c r="HW56" s="3"/>
      <c r="HX56" s="24">
        <f>SUM(HY56:HZ56)</f>
        <v>76</v>
      </c>
      <c r="HY56" s="10">
        <v>34</v>
      </c>
      <c r="HZ56" s="10">
        <v>42</v>
      </c>
      <c r="IA56" s="10">
        <f>SUM(IB56:IC56)</f>
        <v>721</v>
      </c>
      <c r="IB56" s="10">
        <v>322</v>
      </c>
      <c r="IC56" s="10">
        <v>399</v>
      </c>
      <c r="ID56" s="10">
        <f>SUM(IE56:IF56)</f>
        <v>219</v>
      </c>
      <c r="IE56" s="10">
        <v>104</v>
      </c>
      <c r="IF56" s="10">
        <v>115</v>
      </c>
    </row>
    <row r="57" spans="1:240" s="4" customFormat="1" ht="12.75" customHeight="1">
      <c r="A57" s="3"/>
      <c r="B57" s="5"/>
      <c r="C57" s="3"/>
      <c r="D57" s="24">
        <f t="shared" si="53"/>
        <v>0</v>
      </c>
      <c r="E57" s="10"/>
      <c r="F57" s="10"/>
      <c r="G57" s="12">
        <f t="shared" si="54"/>
        <v>0</v>
      </c>
      <c r="H57" s="10"/>
      <c r="I57" s="10"/>
      <c r="J57" s="12">
        <f t="shared" si="55"/>
        <v>0</v>
      </c>
      <c r="K57" s="10"/>
      <c r="L57" s="10"/>
      <c r="M57" s="3"/>
      <c r="N57" s="5"/>
      <c r="O57" s="3"/>
      <c r="P57" s="24">
        <f t="shared" si="56"/>
        <v>0</v>
      </c>
      <c r="Q57" s="10"/>
      <c r="R57" s="10"/>
      <c r="S57" s="10">
        <f t="shared" si="57"/>
        <v>0</v>
      </c>
      <c r="T57" s="10"/>
      <c r="U57" s="10"/>
      <c r="V57" s="10">
        <f t="shared" si="58"/>
        <v>0</v>
      </c>
      <c r="W57" s="10"/>
      <c r="X57" s="10"/>
      <c r="Y57" s="3"/>
      <c r="Z57" s="5"/>
      <c r="AA57" s="3"/>
      <c r="AB57" s="24">
        <f t="shared" si="59"/>
        <v>0</v>
      </c>
      <c r="AC57" s="10"/>
      <c r="AD57" s="10"/>
      <c r="AE57" s="10">
        <f t="shared" si="60"/>
        <v>0</v>
      </c>
      <c r="AF57" s="10"/>
      <c r="AG57" s="10"/>
      <c r="AH57" s="10">
        <f t="shared" si="61"/>
        <v>0</v>
      </c>
      <c r="AI57" s="10">
        <f>SUM(AO26,AR26,AU26,AO57)</f>
        <v>0</v>
      </c>
      <c r="AJ57" s="10">
        <f>SUM(AP26,AS26,AV26,AP57)</f>
        <v>0</v>
      </c>
      <c r="AK57" s="3"/>
      <c r="AL57" s="5"/>
      <c r="AM57" s="3"/>
      <c r="AN57" s="24">
        <f t="shared" si="62"/>
        <v>0</v>
      </c>
      <c r="AO57" s="10"/>
      <c r="AP57" s="10"/>
      <c r="AQ57" s="10">
        <f t="shared" si="63"/>
        <v>0</v>
      </c>
      <c r="AR57" s="10">
        <f>SUM(AU57,BA26,BD26)</f>
        <v>0</v>
      </c>
      <c r="AS57" s="10">
        <f>SUM(AV57,BB26,BE26)</f>
        <v>0</v>
      </c>
      <c r="AT57" s="10">
        <f t="shared" si="64"/>
        <v>0</v>
      </c>
      <c r="AU57" s="10"/>
      <c r="AV57" s="10"/>
      <c r="AW57" s="3"/>
      <c r="AX57" s="5"/>
      <c r="AY57" s="3"/>
      <c r="AZ57" s="24">
        <f t="shared" si="65"/>
        <v>0</v>
      </c>
      <c r="BA57" s="10"/>
      <c r="BB57" s="10"/>
      <c r="BC57" s="10">
        <f t="shared" si="66"/>
        <v>0</v>
      </c>
      <c r="BD57" s="10"/>
      <c r="BE57" s="10"/>
      <c r="BF57" s="10">
        <f t="shared" si="67"/>
        <v>0</v>
      </c>
      <c r="BG57" s="10">
        <f>SUM(BM26,BP26)</f>
        <v>0</v>
      </c>
      <c r="BH57" s="10">
        <f>SUM(BN26,BQ26)</f>
        <v>0</v>
      </c>
      <c r="BI57" s="3"/>
      <c r="BJ57" s="5"/>
      <c r="BK57" s="3"/>
      <c r="BL57" s="24">
        <f t="shared" si="68"/>
        <v>0</v>
      </c>
      <c r="BM57" s="10"/>
      <c r="BN57" s="10"/>
      <c r="BO57" s="10">
        <f t="shared" si="69"/>
        <v>0</v>
      </c>
      <c r="BP57" s="10"/>
      <c r="BQ57" s="10"/>
      <c r="BR57" s="10">
        <f t="shared" si="70"/>
        <v>0</v>
      </c>
      <c r="BS57" s="10"/>
      <c r="BT57" s="10"/>
      <c r="BU57" s="3"/>
      <c r="BV57" s="5"/>
      <c r="BW57" s="3"/>
      <c r="BX57" s="24">
        <f t="shared" si="71"/>
        <v>0</v>
      </c>
      <c r="BY57" s="10"/>
      <c r="BZ57" s="10"/>
      <c r="CA57" s="10">
        <f t="shared" si="72"/>
        <v>0</v>
      </c>
      <c r="CB57" s="10"/>
      <c r="CC57" s="10"/>
      <c r="CD57" s="10">
        <f t="shared" si="73"/>
        <v>0</v>
      </c>
      <c r="CE57" s="10"/>
      <c r="CF57" s="10"/>
      <c r="CG57" s="3"/>
      <c r="CH57" s="5"/>
      <c r="CI57" s="3"/>
      <c r="CJ57" s="24">
        <f t="shared" si="74"/>
        <v>0</v>
      </c>
      <c r="CK57" s="10"/>
      <c r="CL57" s="10"/>
      <c r="CM57" s="10">
        <f t="shared" si="75"/>
        <v>0</v>
      </c>
      <c r="CN57" s="10"/>
      <c r="CO57" s="10"/>
      <c r="CP57" s="12">
        <f t="shared" si="76"/>
        <v>0</v>
      </c>
      <c r="CQ57" s="10">
        <f>SUM(CW26,CZ26,DC26,CW57,CZ57,DC57,DI26)</f>
        <v>0</v>
      </c>
      <c r="CR57" s="10">
        <f>SUM(CX26,DA26,DD26,CX57,DA57,DD57,DJ26)</f>
        <v>0</v>
      </c>
      <c r="CS57" s="3"/>
      <c r="CT57" s="5"/>
      <c r="CU57" s="3"/>
      <c r="CV57" s="24">
        <f t="shared" si="77"/>
        <v>0</v>
      </c>
      <c r="CW57" s="10"/>
      <c r="CX57" s="10"/>
      <c r="CY57" s="10">
        <f t="shared" si="78"/>
        <v>0</v>
      </c>
      <c r="CZ57" s="10"/>
      <c r="DA57" s="10"/>
      <c r="DB57" s="10">
        <f t="shared" si="79"/>
        <v>0</v>
      </c>
      <c r="DC57" s="10"/>
      <c r="DD57" s="10"/>
      <c r="DE57" s="3"/>
      <c r="DF57" s="5"/>
      <c r="DG57" s="3"/>
      <c r="DH57" s="24">
        <f t="shared" si="80"/>
        <v>0</v>
      </c>
      <c r="DI57" s="10"/>
      <c r="DJ57" s="10"/>
      <c r="DK57" s="10">
        <f t="shared" si="81"/>
        <v>0</v>
      </c>
      <c r="DL57" s="10"/>
      <c r="DM57" s="10"/>
      <c r="DN57" s="10">
        <f t="shared" si="82"/>
        <v>0</v>
      </c>
      <c r="DO57" s="10">
        <f>SUM(DU26,DX26,EA26,DU57,DX57)</f>
        <v>0</v>
      </c>
      <c r="DP57" s="10">
        <f>SUM(DV26,DY26,EB26,DV57,DY57)</f>
        <v>0</v>
      </c>
      <c r="DQ57" s="3"/>
      <c r="DR57" s="5"/>
      <c r="DS57" s="3"/>
      <c r="DT57" s="24">
        <f t="shared" si="83"/>
        <v>0</v>
      </c>
      <c r="DU57" s="10"/>
      <c r="DV57" s="10"/>
      <c r="DW57" s="10">
        <f>SUM(DX57:DY57)</f>
        <v>0</v>
      </c>
      <c r="DX57" s="10"/>
      <c r="DY57" s="10"/>
      <c r="DZ57" s="10">
        <f>SUM(EA57:EB57)</f>
        <v>0</v>
      </c>
      <c r="EA57" s="10">
        <f>SUM(EG26,EJ26,EM26,EG57,EJ57,EM57,ES26)</f>
        <v>0</v>
      </c>
      <c r="EB57" s="10">
        <f>SUM(EH26,EK26,EN26,EH57,EK57,EN57,ET26)</f>
        <v>0</v>
      </c>
      <c r="EC57" s="3"/>
      <c r="ED57" s="5"/>
      <c r="EE57" s="3"/>
      <c r="EF57" s="24">
        <f>SUM(EG57:EH57)</f>
        <v>0</v>
      </c>
      <c r="EG57" s="10"/>
      <c r="EH57" s="10"/>
      <c r="EI57" s="10">
        <f>SUM(EJ57:EK57)</f>
        <v>0</v>
      </c>
      <c r="EJ57" s="10"/>
      <c r="EK57" s="10"/>
      <c r="EL57" s="10">
        <f>SUM(EM57:EN57)</f>
        <v>0</v>
      </c>
      <c r="EM57" s="10"/>
      <c r="EN57" s="10"/>
      <c r="EO57" s="3"/>
      <c r="EP57" s="5"/>
      <c r="EQ57" s="3"/>
      <c r="ER57" s="24">
        <f>SUM(ES57:ET57)</f>
        <v>0</v>
      </c>
      <c r="ES57" s="10"/>
      <c r="ET57" s="10"/>
      <c r="EU57" s="10">
        <f>SUM(EV57:EW57)</f>
        <v>0</v>
      </c>
      <c r="EV57" s="10"/>
      <c r="EW57" s="10"/>
      <c r="EX57" s="10">
        <f>SUM(EY57:EZ57)</f>
        <v>0</v>
      </c>
      <c r="EY57" s="10"/>
      <c r="EZ57" s="10"/>
      <c r="FA57" s="3"/>
      <c r="FB57" s="5"/>
      <c r="FC57" s="3"/>
      <c r="FD57" s="24">
        <f>SUM(FE57:FF57)</f>
        <v>0</v>
      </c>
      <c r="FE57" s="10">
        <f>SUM(FH57,FK57)</f>
        <v>0</v>
      </c>
      <c r="FF57" s="10">
        <f>SUM(FI57,FL57)</f>
        <v>0</v>
      </c>
      <c r="FG57" s="10">
        <f>SUM(FH57:FI57)</f>
        <v>0</v>
      </c>
      <c r="FH57" s="10"/>
      <c r="FI57" s="10"/>
      <c r="FJ57" s="10">
        <f>SUM(FK57:FL57)</f>
        <v>0</v>
      </c>
      <c r="FK57" s="10"/>
      <c r="FL57" s="10"/>
      <c r="FM57" s="3"/>
      <c r="FN57" s="5"/>
      <c r="FO57" s="3"/>
      <c r="FP57" s="24">
        <f>SUM(FQ57:FR57)</f>
        <v>0</v>
      </c>
      <c r="FQ57" s="10"/>
      <c r="FR57" s="10"/>
      <c r="FS57" s="10">
        <f>SUM(FT57:FU57)</f>
        <v>0</v>
      </c>
      <c r="FT57" s="10"/>
      <c r="FU57" s="10"/>
      <c r="FV57" s="10">
        <f>SUM(FW57:FX57)</f>
        <v>0</v>
      </c>
      <c r="FW57" s="10"/>
      <c r="FX57" s="10"/>
      <c r="FY57" s="3"/>
      <c r="FZ57" s="5"/>
      <c r="GA57" s="3"/>
      <c r="GB57" s="24">
        <f>SUM(GC57:GD57)</f>
        <v>0</v>
      </c>
      <c r="GC57" s="10"/>
      <c r="GD57" s="10"/>
      <c r="GE57" s="10">
        <f>SUM(GF57:GG57)</f>
        <v>0</v>
      </c>
      <c r="GF57" s="10"/>
      <c r="GG57" s="10"/>
      <c r="GH57" s="10">
        <f>SUM(GI57:GJ57)</f>
        <v>0</v>
      </c>
      <c r="GI57" s="10"/>
      <c r="GJ57" s="10"/>
      <c r="GK57" s="3"/>
      <c r="GL57" s="5"/>
      <c r="GM57" s="3"/>
      <c r="GN57" s="24">
        <f>SUM(GO57:GP57)</f>
        <v>0</v>
      </c>
      <c r="GO57" s="10"/>
      <c r="GP57" s="10"/>
      <c r="GQ57" s="10">
        <f>SUM(GR57:GS57)</f>
        <v>0</v>
      </c>
      <c r="GR57" s="10"/>
      <c r="GS57" s="10"/>
      <c r="GT57" s="10">
        <f>SUM(GU57:GV57)</f>
        <v>0</v>
      </c>
      <c r="GU57" s="10"/>
      <c r="GV57" s="10"/>
      <c r="GW57" s="3"/>
      <c r="GX57" s="5"/>
      <c r="GY57" s="3"/>
      <c r="GZ57" s="24">
        <f>SUM(HA57:HB57)</f>
        <v>0</v>
      </c>
      <c r="HA57" s="10"/>
      <c r="HB57" s="10"/>
      <c r="HC57" s="10">
        <f>SUM(HD57:HE57)</f>
        <v>0</v>
      </c>
      <c r="HD57" s="10"/>
      <c r="HE57" s="10"/>
      <c r="HF57" s="10">
        <f>SUM(HG57:HH57)</f>
        <v>0</v>
      </c>
      <c r="HG57" s="10"/>
      <c r="HH57" s="10"/>
      <c r="HI57" s="3"/>
      <c r="HJ57" s="5"/>
      <c r="HK57" s="3"/>
      <c r="HL57" s="24">
        <f>SUM(HM57:HN57)</f>
        <v>0</v>
      </c>
      <c r="HM57" s="10"/>
      <c r="HN57" s="10"/>
      <c r="HO57" s="10">
        <f>SUM(HP57:HQ57)</f>
        <v>0</v>
      </c>
      <c r="HP57" s="10"/>
      <c r="HQ57" s="10"/>
      <c r="HR57" s="10">
        <f>SUM(HS57:HT57)</f>
        <v>0</v>
      </c>
      <c r="HS57" s="10">
        <f>SUM(HY26,IB26,IE26,HY57,IB57,IE57)</f>
        <v>0</v>
      </c>
      <c r="HT57" s="10">
        <f>SUM(HZ26,IC26,IF26,HZ57,IC57,IF57)</f>
        <v>0</v>
      </c>
      <c r="HU57" s="3"/>
      <c r="HV57" s="5"/>
      <c r="HW57" s="3"/>
      <c r="HX57" s="24">
        <f>SUM(HY57:HZ57)</f>
        <v>0</v>
      </c>
      <c r="HY57" s="10"/>
      <c r="HZ57" s="10"/>
      <c r="IA57" s="10">
        <f>SUM(IB57:IC57)</f>
        <v>0</v>
      </c>
      <c r="IB57" s="10"/>
      <c r="IC57" s="10"/>
      <c r="ID57" s="10">
        <f>SUM(IE57:IF57)</f>
        <v>0</v>
      </c>
      <c r="IE57" s="10"/>
      <c r="IF57" s="10"/>
    </row>
    <row r="58" spans="1:240" s="4" customFormat="1" ht="12.75" customHeight="1">
      <c r="A58" s="3"/>
      <c r="B58" s="5" t="s">
        <v>64</v>
      </c>
      <c r="C58" s="3"/>
      <c r="D58" s="24">
        <f t="shared" si="53"/>
        <v>6928</v>
      </c>
      <c r="E58" s="10">
        <v>2981</v>
      </c>
      <c r="F58" s="10">
        <v>3947</v>
      </c>
      <c r="G58" s="12">
        <f t="shared" si="54"/>
        <v>2490</v>
      </c>
      <c r="H58" s="10">
        <v>1015</v>
      </c>
      <c r="I58" s="10">
        <v>1475</v>
      </c>
      <c r="J58" s="12">
        <f t="shared" si="55"/>
        <v>1348</v>
      </c>
      <c r="K58" s="10">
        <v>534</v>
      </c>
      <c r="L58" s="10">
        <v>814</v>
      </c>
      <c r="M58" s="3"/>
      <c r="N58" s="5" t="s">
        <v>64</v>
      </c>
      <c r="O58" s="3"/>
      <c r="P58" s="24">
        <f t="shared" si="56"/>
        <v>720</v>
      </c>
      <c r="Q58" s="10">
        <v>360</v>
      </c>
      <c r="R58" s="10">
        <v>360</v>
      </c>
      <c r="S58" s="10">
        <f t="shared" si="57"/>
        <v>893</v>
      </c>
      <c r="T58" s="10">
        <v>394</v>
      </c>
      <c r="U58" s="10">
        <v>499</v>
      </c>
      <c r="V58" s="10">
        <f t="shared" si="58"/>
        <v>1010</v>
      </c>
      <c r="W58" s="10">
        <v>447</v>
      </c>
      <c r="X58" s="10">
        <v>563</v>
      </c>
      <c r="Y58" s="3"/>
      <c r="Z58" s="5" t="s">
        <v>64</v>
      </c>
      <c r="AA58" s="3"/>
      <c r="AB58" s="24">
        <f t="shared" si="59"/>
        <v>1512</v>
      </c>
      <c r="AC58" s="10">
        <v>693</v>
      </c>
      <c r="AD58" s="10">
        <v>819</v>
      </c>
      <c r="AE58" s="10">
        <f t="shared" si="60"/>
        <v>836</v>
      </c>
      <c r="AF58" s="10">
        <v>366</v>
      </c>
      <c r="AG58" s="10">
        <v>470</v>
      </c>
      <c r="AH58" s="10">
        <f t="shared" si="61"/>
        <v>934</v>
      </c>
      <c r="AI58" s="10">
        <v>410</v>
      </c>
      <c r="AJ58" s="10">
        <v>524</v>
      </c>
      <c r="AK58" s="3"/>
      <c r="AL58" s="5" t="s">
        <v>64</v>
      </c>
      <c r="AM58" s="3"/>
      <c r="AN58" s="24">
        <f t="shared" si="62"/>
        <v>182</v>
      </c>
      <c r="AO58" s="10">
        <v>81</v>
      </c>
      <c r="AP58" s="10">
        <v>101</v>
      </c>
      <c r="AQ58" s="10">
        <f t="shared" si="63"/>
        <v>816</v>
      </c>
      <c r="AR58" s="10">
        <v>355</v>
      </c>
      <c r="AS58" s="10">
        <v>461</v>
      </c>
      <c r="AT58" s="10">
        <f t="shared" si="64"/>
        <v>315</v>
      </c>
      <c r="AU58" s="10">
        <v>136</v>
      </c>
      <c r="AV58" s="10">
        <v>179</v>
      </c>
      <c r="AW58" s="3"/>
      <c r="AX58" s="5" t="s">
        <v>64</v>
      </c>
      <c r="AY58" s="3"/>
      <c r="AZ58" s="24">
        <f t="shared" si="65"/>
        <v>696</v>
      </c>
      <c r="BA58" s="10">
        <v>322</v>
      </c>
      <c r="BB58" s="10">
        <v>374</v>
      </c>
      <c r="BC58" s="10">
        <f t="shared" si="66"/>
        <v>235</v>
      </c>
      <c r="BD58" s="10">
        <v>100</v>
      </c>
      <c r="BE58" s="10">
        <v>135</v>
      </c>
      <c r="BF58" s="10">
        <f t="shared" si="67"/>
        <v>751</v>
      </c>
      <c r="BG58" s="10">
        <v>337</v>
      </c>
      <c r="BH58" s="10">
        <v>414</v>
      </c>
      <c r="BI58" s="3"/>
      <c r="BJ58" s="5" t="s">
        <v>64</v>
      </c>
      <c r="BK58" s="3"/>
      <c r="BL58" s="24">
        <f t="shared" si="68"/>
        <v>324</v>
      </c>
      <c r="BM58" s="10">
        <v>137</v>
      </c>
      <c r="BN58" s="10">
        <v>187</v>
      </c>
      <c r="BO58" s="10">
        <f t="shared" si="69"/>
        <v>193</v>
      </c>
      <c r="BP58" s="10">
        <v>88</v>
      </c>
      <c r="BQ58" s="10">
        <v>105</v>
      </c>
      <c r="BR58" s="10">
        <f t="shared" si="70"/>
        <v>258</v>
      </c>
      <c r="BS58" s="10">
        <v>135</v>
      </c>
      <c r="BT58" s="10">
        <v>123</v>
      </c>
      <c r="BU58" s="3"/>
      <c r="BV58" s="5" t="s">
        <v>64</v>
      </c>
      <c r="BW58" s="3"/>
      <c r="BX58" s="24">
        <f t="shared" si="71"/>
        <v>130</v>
      </c>
      <c r="BY58" s="10">
        <v>55</v>
      </c>
      <c r="BZ58" s="10">
        <v>75</v>
      </c>
      <c r="CA58" s="10">
        <f t="shared" si="72"/>
        <v>430</v>
      </c>
      <c r="CB58" s="10">
        <v>198</v>
      </c>
      <c r="CC58" s="10">
        <v>232</v>
      </c>
      <c r="CD58" s="10">
        <f t="shared" si="73"/>
        <v>508</v>
      </c>
      <c r="CE58" s="10">
        <v>214</v>
      </c>
      <c r="CF58" s="10">
        <v>294</v>
      </c>
      <c r="CG58" s="3"/>
      <c r="CH58" s="5" t="s">
        <v>64</v>
      </c>
      <c r="CI58" s="3"/>
      <c r="CJ58" s="24">
        <f t="shared" si="74"/>
        <v>41</v>
      </c>
      <c r="CK58" s="10">
        <v>16</v>
      </c>
      <c r="CL58" s="10">
        <v>25</v>
      </c>
      <c r="CM58" s="10">
        <f t="shared" si="75"/>
        <v>48</v>
      </c>
      <c r="CN58" s="10">
        <v>24</v>
      </c>
      <c r="CO58" s="10">
        <v>24</v>
      </c>
      <c r="CP58" s="12">
        <f t="shared" si="76"/>
        <v>1265</v>
      </c>
      <c r="CQ58" s="10">
        <v>584</v>
      </c>
      <c r="CR58" s="10">
        <v>681</v>
      </c>
      <c r="CS58" s="3"/>
      <c r="CT58" s="5" t="s">
        <v>64</v>
      </c>
      <c r="CU58" s="3"/>
      <c r="CV58" s="24">
        <f t="shared" si="77"/>
        <v>148</v>
      </c>
      <c r="CW58" s="10">
        <v>64</v>
      </c>
      <c r="CX58" s="10">
        <v>84</v>
      </c>
      <c r="CY58" s="10">
        <f t="shared" si="78"/>
        <v>162</v>
      </c>
      <c r="CZ58" s="10">
        <v>63</v>
      </c>
      <c r="DA58" s="10">
        <v>99</v>
      </c>
      <c r="DB58" s="10">
        <f t="shared" si="79"/>
        <v>198</v>
      </c>
      <c r="DC58" s="10">
        <v>102</v>
      </c>
      <c r="DD58" s="10">
        <v>96</v>
      </c>
      <c r="DE58" s="3"/>
      <c r="DF58" s="5" t="s">
        <v>64</v>
      </c>
      <c r="DG58" s="3"/>
      <c r="DH58" s="24">
        <f t="shared" si="80"/>
        <v>85</v>
      </c>
      <c r="DI58" s="10">
        <v>40</v>
      </c>
      <c r="DJ58" s="10">
        <v>45</v>
      </c>
      <c r="DK58" s="10">
        <f t="shared" si="81"/>
        <v>293</v>
      </c>
      <c r="DL58" s="10">
        <v>132</v>
      </c>
      <c r="DM58" s="10">
        <v>161</v>
      </c>
      <c r="DN58" s="10">
        <f t="shared" si="82"/>
        <v>628</v>
      </c>
      <c r="DO58" s="10">
        <v>283</v>
      </c>
      <c r="DP58" s="10">
        <v>345</v>
      </c>
      <c r="DQ58" s="3"/>
      <c r="DR58" s="5" t="s">
        <v>64</v>
      </c>
      <c r="DS58" s="3"/>
      <c r="DT58" s="24">
        <f t="shared" si="83"/>
        <v>163</v>
      </c>
      <c r="DU58" s="10">
        <v>70</v>
      </c>
      <c r="DV58" s="10">
        <v>93</v>
      </c>
      <c r="DW58" s="10">
        <f>SUM(DX58:DY58)</f>
        <v>112</v>
      </c>
      <c r="DX58" s="10">
        <v>62</v>
      </c>
      <c r="DY58" s="10">
        <v>50</v>
      </c>
      <c r="DZ58" s="10">
        <f>SUM(EA58:EB58)</f>
        <v>1684</v>
      </c>
      <c r="EA58" s="10">
        <v>786</v>
      </c>
      <c r="EB58" s="10">
        <v>898</v>
      </c>
      <c r="EC58" s="3"/>
      <c r="ED58" s="5" t="s">
        <v>64</v>
      </c>
      <c r="EE58" s="3"/>
      <c r="EF58" s="24">
        <f>SUM(EG58:EH58)</f>
        <v>100</v>
      </c>
      <c r="EG58" s="10">
        <v>50</v>
      </c>
      <c r="EH58" s="10">
        <v>50</v>
      </c>
      <c r="EI58" s="10">
        <f>SUM(EJ58:EK58)</f>
        <v>178</v>
      </c>
      <c r="EJ58" s="10">
        <v>73</v>
      </c>
      <c r="EK58" s="10">
        <v>105</v>
      </c>
      <c r="EL58" s="10">
        <f>SUM(EM58:EN58)</f>
        <v>73</v>
      </c>
      <c r="EM58" s="10">
        <v>39</v>
      </c>
      <c r="EN58" s="10">
        <v>34</v>
      </c>
      <c r="EO58" s="3"/>
      <c r="EP58" s="5" t="s">
        <v>64</v>
      </c>
      <c r="EQ58" s="3"/>
      <c r="ER58" s="24">
        <f>SUM(ES58:ET58)</f>
        <v>137</v>
      </c>
      <c r="ES58" s="10">
        <v>72</v>
      </c>
      <c r="ET58" s="10">
        <v>65</v>
      </c>
      <c r="EU58" s="10">
        <f>SUM(EV58:EW58)</f>
        <v>233</v>
      </c>
      <c r="EV58" s="10">
        <v>95</v>
      </c>
      <c r="EW58" s="10">
        <v>138</v>
      </c>
      <c r="EX58" s="10">
        <f>SUM(EY58:EZ58)</f>
        <v>223</v>
      </c>
      <c r="EY58" s="10">
        <v>103</v>
      </c>
      <c r="EZ58" s="10">
        <v>120</v>
      </c>
      <c r="FA58" s="3"/>
      <c r="FB58" s="5" t="s">
        <v>64</v>
      </c>
      <c r="FC58" s="3"/>
      <c r="FD58" s="24">
        <f>SUM(FE58:FF58)</f>
        <v>406</v>
      </c>
      <c r="FE58" s="10">
        <v>174</v>
      </c>
      <c r="FF58" s="10">
        <v>232</v>
      </c>
      <c r="FG58" s="10">
        <f>SUM(FH58:FI58)</f>
        <v>351</v>
      </c>
      <c r="FH58" s="10">
        <v>150</v>
      </c>
      <c r="FI58" s="10">
        <v>201</v>
      </c>
      <c r="FJ58" s="10">
        <f>SUM(FK58:FL58)</f>
        <v>55</v>
      </c>
      <c r="FK58" s="10">
        <v>24</v>
      </c>
      <c r="FL58" s="10">
        <v>31</v>
      </c>
      <c r="FM58" s="3"/>
      <c r="FN58" s="5" t="s">
        <v>64</v>
      </c>
      <c r="FO58" s="3"/>
      <c r="FP58" s="24">
        <f>SUM(FQ58:FR58)</f>
        <v>185</v>
      </c>
      <c r="FQ58" s="10">
        <v>72</v>
      </c>
      <c r="FR58" s="10">
        <v>113</v>
      </c>
      <c r="FS58" s="10">
        <f>SUM(FT58:FU58)</f>
        <v>28</v>
      </c>
      <c r="FT58" s="10">
        <v>8</v>
      </c>
      <c r="FU58" s="10">
        <v>20</v>
      </c>
      <c r="FV58" s="10">
        <f>SUM(FW58:FX58)</f>
        <v>128</v>
      </c>
      <c r="FW58" s="10">
        <v>53</v>
      </c>
      <c r="FX58" s="10">
        <v>75</v>
      </c>
      <c r="FY58" s="3"/>
      <c r="FZ58" s="5" t="s">
        <v>64</v>
      </c>
      <c r="GA58" s="3"/>
      <c r="GB58" s="24">
        <f>SUM(GC58:GD58)</f>
        <v>184</v>
      </c>
      <c r="GC58" s="10">
        <v>68</v>
      </c>
      <c r="GD58" s="10">
        <v>116</v>
      </c>
      <c r="GE58" s="10">
        <f>SUM(GF58:GG58)</f>
        <v>137</v>
      </c>
      <c r="GF58" s="10">
        <v>61</v>
      </c>
      <c r="GG58" s="10">
        <v>76</v>
      </c>
      <c r="GH58" s="10">
        <f>SUM(GI58:GJ58)</f>
        <v>220</v>
      </c>
      <c r="GI58" s="10">
        <v>101</v>
      </c>
      <c r="GJ58" s="10">
        <v>119</v>
      </c>
      <c r="GK58" s="3"/>
      <c r="GL58" s="5" t="s">
        <v>64</v>
      </c>
      <c r="GM58" s="3"/>
      <c r="GN58" s="24">
        <f>SUM(GO58:GP58)</f>
        <v>345</v>
      </c>
      <c r="GO58" s="10">
        <v>159</v>
      </c>
      <c r="GP58" s="10">
        <v>186</v>
      </c>
      <c r="GQ58" s="10">
        <f>SUM(GR58:GS58)</f>
        <v>141</v>
      </c>
      <c r="GR58" s="10">
        <v>58</v>
      </c>
      <c r="GS58" s="10">
        <v>83</v>
      </c>
      <c r="GT58" s="10">
        <f>SUM(GU58:GV58)</f>
        <v>404</v>
      </c>
      <c r="GU58" s="10">
        <v>179</v>
      </c>
      <c r="GV58" s="10">
        <v>225</v>
      </c>
      <c r="GW58" s="3"/>
      <c r="GX58" s="5" t="s">
        <v>64</v>
      </c>
      <c r="GY58" s="3"/>
      <c r="GZ58" s="24">
        <f>SUM(HA58:HB58)</f>
        <v>147</v>
      </c>
      <c r="HA58" s="10">
        <v>62</v>
      </c>
      <c r="HB58" s="10">
        <v>85</v>
      </c>
      <c r="HC58" s="10">
        <f>SUM(HD58:HE58)</f>
        <v>92</v>
      </c>
      <c r="HD58" s="10">
        <v>40</v>
      </c>
      <c r="HE58" s="10">
        <v>52</v>
      </c>
      <c r="HF58" s="10">
        <f>SUM(HG58:HH58)</f>
        <v>42</v>
      </c>
      <c r="HG58" s="10">
        <v>17</v>
      </c>
      <c r="HH58" s="10">
        <v>25</v>
      </c>
      <c r="HI58" s="3"/>
      <c r="HJ58" s="5" t="s">
        <v>64</v>
      </c>
      <c r="HK58" s="3"/>
      <c r="HL58" s="24">
        <f>SUM(HM58:HN58)</f>
        <v>90</v>
      </c>
      <c r="HM58" s="10">
        <v>34</v>
      </c>
      <c r="HN58" s="10">
        <v>56</v>
      </c>
      <c r="HO58" s="10">
        <f>SUM(HP58:HQ58)</f>
        <v>30</v>
      </c>
      <c r="HP58" s="10">
        <v>16</v>
      </c>
      <c r="HQ58" s="10">
        <v>14</v>
      </c>
      <c r="HR58" s="10">
        <f>SUM(HS58:HT58)</f>
        <v>1309</v>
      </c>
      <c r="HS58" s="10">
        <v>530</v>
      </c>
      <c r="HT58" s="10">
        <v>779</v>
      </c>
      <c r="HU58" s="3"/>
      <c r="HV58" s="5" t="s">
        <v>64</v>
      </c>
      <c r="HW58" s="3"/>
      <c r="HX58" s="24">
        <f>SUM(HY58:HZ58)</f>
        <v>63</v>
      </c>
      <c r="HY58" s="10">
        <v>24</v>
      </c>
      <c r="HZ58" s="10">
        <v>39</v>
      </c>
      <c r="IA58" s="10">
        <f>SUM(IB58:IC58)</f>
        <v>416</v>
      </c>
      <c r="IB58" s="10">
        <v>162</v>
      </c>
      <c r="IC58" s="10">
        <v>254</v>
      </c>
      <c r="ID58" s="10">
        <f>SUM(IE58:IF58)</f>
        <v>123</v>
      </c>
      <c r="IE58" s="10">
        <v>50</v>
      </c>
      <c r="IF58" s="10">
        <v>73</v>
      </c>
    </row>
    <row r="59" spans="1:240" s="4" customFormat="1" ht="12.75" customHeight="1">
      <c r="A59" s="3"/>
      <c r="B59" s="5" t="s">
        <v>65</v>
      </c>
      <c r="C59" s="3"/>
      <c r="D59" s="24">
        <f t="shared" si="53"/>
        <v>3775</v>
      </c>
      <c r="E59" s="10">
        <v>1552</v>
      </c>
      <c r="F59" s="10">
        <v>2223</v>
      </c>
      <c r="G59" s="12">
        <f t="shared" si="54"/>
        <v>1367</v>
      </c>
      <c r="H59" s="10">
        <v>553</v>
      </c>
      <c r="I59" s="10">
        <v>814</v>
      </c>
      <c r="J59" s="12">
        <f t="shared" si="55"/>
        <v>773</v>
      </c>
      <c r="K59" s="10">
        <v>302</v>
      </c>
      <c r="L59" s="10">
        <v>471</v>
      </c>
      <c r="M59" s="3"/>
      <c r="N59" s="5" t="s">
        <v>65</v>
      </c>
      <c r="O59" s="3"/>
      <c r="P59" s="24">
        <f t="shared" si="56"/>
        <v>490</v>
      </c>
      <c r="Q59" s="10">
        <v>220</v>
      </c>
      <c r="R59" s="10">
        <v>270</v>
      </c>
      <c r="S59" s="10">
        <f t="shared" si="57"/>
        <v>497</v>
      </c>
      <c r="T59" s="10">
        <v>189</v>
      </c>
      <c r="U59" s="10">
        <v>308</v>
      </c>
      <c r="V59" s="10">
        <f t="shared" si="58"/>
        <v>611</v>
      </c>
      <c r="W59" s="10">
        <v>271</v>
      </c>
      <c r="X59" s="10">
        <v>340</v>
      </c>
      <c r="Y59" s="3"/>
      <c r="Z59" s="5" t="s">
        <v>65</v>
      </c>
      <c r="AA59" s="3"/>
      <c r="AB59" s="24">
        <f t="shared" si="59"/>
        <v>769</v>
      </c>
      <c r="AC59" s="10">
        <v>305</v>
      </c>
      <c r="AD59" s="10">
        <v>464</v>
      </c>
      <c r="AE59" s="10">
        <f t="shared" si="60"/>
        <v>540</v>
      </c>
      <c r="AF59" s="10">
        <v>214</v>
      </c>
      <c r="AG59" s="10">
        <v>326</v>
      </c>
      <c r="AH59" s="10">
        <f t="shared" si="61"/>
        <v>530</v>
      </c>
      <c r="AI59" s="10">
        <v>221</v>
      </c>
      <c r="AJ59" s="10">
        <v>309</v>
      </c>
      <c r="AK59" s="3"/>
      <c r="AL59" s="5" t="s">
        <v>65</v>
      </c>
      <c r="AM59" s="3"/>
      <c r="AN59" s="24">
        <f t="shared" si="62"/>
        <v>92</v>
      </c>
      <c r="AO59" s="10">
        <v>35</v>
      </c>
      <c r="AP59" s="10">
        <v>57</v>
      </c>
      <c r="AQ59" s="10">
        <f t="shared" si="63"/>
        <v>499</v>
      </c>
      <c r="AR59" s="10">
        <v>213</v>
      </c>
      <c r="AS59" s="10">
        <v>286</v>
      </c>
      <c r="AT59" s="10">
        <f t="shared" si="64"/>
        <v>177</v>
      </c>
      <c r="AU59" s="10">
        <v>78</v>
      </c>
      <c r="AV59" s="10">
        <v>99</v>
      </c>
      <c r="AW59" s="3"/>
      <c r="AX59" s="5" t="s">
        <v>65</v>
      </c>
      <c r="AY59" s="3"/>
      <c r="AZ59" s="24">
        <f t="shared" si="65"/>
        <v>387</v>
      </c>
      <c r="BA59" s="10">
        <v>157</v>
      </c>
      <c r="BB59" s="10">
        <v>230</v>
      </c>
      <c r="BC59" s="10">
        <f t="shared" si="66"/>
        <v>165</v>
      </c>
      <c r="BD59" s="10">
        <v>62</v>
      </c>
      <c r="BE59" s="10">
        <v>103</v>
      </c>
      <c r="BF59" s="10">
        <f t="shared" si="67"/>
        <v>456</v>
      </c>
      <c r="BG59" s="10">
        <v>174</v>
      </c>
      <c r="BH59" s="10">
        <v>282</v>
      </c>
      <c r="BI59" s="3"/>
      <c r="BJ59" s="5" t="s">
        <v>65</v>
      </c>
      <c r="BK59" s="3"/>
      <c r="BL59" s="24">
        <f t="shared" si="68"/>
        <v>170</v>
      </c>
      <c r="BM59" s="10">
        <v>65</v>
      </c>
      <c r="BN59" s="10">
        <v>105</v>
      </c>
      <c r="BO59" s="10">
        <f t="shared" si="69"/>
        <v>122</v>
      </c>
      <c r="BP59" s="10">
        <v>52</v>
      </c>
      <c r="BQ59" s="10">
        <v>70</v>
      </c>
      <c r="BR59" s="10">
        <f t="shared" si="70"/>
        <v>149</v>
      </c>
      <c r="BS59" s="10">
        <v>67</v>
      </c>
      <c r="BT59" s="10">
        <v>82</v>
      </c>
      <c r="BU59" s="3"/>
      <c r="BV59" s="5" t="s">
        <v>65</v>
      </c>
      <c r="BW59" s="3"/>
      <c r="BX59" s="24">
        <f t="shared" si="71"/>
        <v>75</v>
      </c>
      <c r="BY59" s="10">
        <v>37</v>
      </c>
      <c r="BZ59" s="10">
        <v>38</v>
      </c>
      <c r="CA59" s="10">
        <f t="shared" si="72"/>
        <v>219</v>
      </c>
      <c r="CB59" s="10">
        <v>102</v>
      </c>
      <c r="CC59" s="10">
        <v>117</v>
      </c>
      <c r="CD59" s="10">
        <f t="shared" si="73"/>
        <v>310</v>
      </c>
      <c r="CE59" s="10">
        <v>127</v>
      </c>
      <c r="CF59" s="10">
        <v>183</v>
      </c>
      <c r="CG59" s="3"/>
      <c r="CH59" s="5" t="s">
        <v>65</v>
      </c>
      <c r="CI59" s="3"/>
      <c r="CJ59" s="24">
        <f t="shared" si="74"/>
        <v>26</v>
      </c>
      <c r="CK59" s="10">
        <v>8</v>
      </c>
      <c r="CL59" s="10">
        <v>18</v>
      </c>
      <c r="CM59" s="10">
        <f t="shared" si="75"/>
        <v>35</v>
      </c>
      <c r="CN59" s="10">
        <v>14</v>
      </c>
      <c r="CO59" s="10">
        <v>21</v>
      </c>
      <c r="CP59" s="12">
        <f t="shared" si="76"/>
        <v>783</v>
      </c>
      <c r="CQ59" s="10">
        <v>344</v>
      </c>
      <c r="CR59" s="10">
        <v>439</v>
      </c>
      <c r="CS59" s="3"/>
      <c r="CT59" s="5" t="s">
        <v>65</v>
      </c>
      <c r="CU59" s="3"/>
      <c r="CV59" s="24">
        <f t="shared" si="77"/>
        <v>95</v>
      </c>
      <c r="CW59" s="10">
        <v>43</v>
      </c>
      <c r="CX59" s="10">
        <v>52</v>
      </c>
      <c r="CY59" s="10">
        <f t="shared" si="78"/>
        <v>108</v>
      </c>
      <c r="CZ59" s="10">
        <v>45</v>
      </c>
      <c r="DA59" s="10">
        <v>63</v>
      </c>
      <c r="DB59" s="10">
        <f t="shared" si="79"/>
        <v>111</v>
      </c>
      <c r="DC59" s="10">
        <v>56</v>
      </c>
      <c r="DD59" s="10">
        <v>55</v>
      </c>
      <c r="DE59" s="3"/>
      <c r="DF59" s="5" t="s">
        <v>65</v>
      </c>
      <c r="DG59" s="3"/>
      <c r="DH59" s="24">
        <f t="shared" si="80"/>
        <v>51</v>
      </c>
      <c r="DI59" s="10">
        <v>24</v>
      </c>
      <c r="DJ59" s="10">
        <v>27</v>
      </c>
      <c r="DK59" s="10">
        <f t="shared" si="81"/>
        <v>195</v>
      </c>
      <c r="DL59" s="10">
        <v>78</v>
      </c>
      <c r="DM59" s="10">
        <v>117</v>
      </c>
      <c r="DN59" s="10">
        <f t="shared" si="82"/>
        <v>413</v>
      </c>
      <c r="DO59" s="10">
        <v>181</v>
      </c>
      <c r="DP59" s="10">
        <v>232</v>
      </c>
      <c r="DQ59" s="3"/>
      <c r="DR59" s="5" t="s">
        <v>65</v>
      </c>
      <c r="DS59" s="3"/>
      <c r="DT59" s="24">
        <f t="shared" si="83"/>
        <v>138</v>
      </c>
      <c r="DU59" s="10">
        <v>67</v>
      </c>
      <c r="DV59" s="10">
        <v>71</v>
      </c>
      <c r="DW59" s="10">
        <f>SUM(DX59:DY59)</f>
        <v>67</v>
      </c>
      <c r="DX59" s="10">
        <v>31</v>
      </c>
      <c r="DY59" s="10">
        <v>36</v>
      </c>
      <c r="DZ59" s="10">
        <f>SUM(EA59:EB59)</f>
        <v>1056</v>
      </c>
      <c r="EA59" s="10">
        <v>477</v>
      </c>
      <c r="EB59" s="10">
        <v>579</v>
      </c>
      <c r="EC59" s="3"/>
      <c r="ED59" s="5" t="s">
        <v>65</v>
      </c>
      <c r="EE59" s="3"/>
      <c r="EF59" s="24">
        <f>SUM(EG59:EH59)</f>
        <v>55</v>
      </c>
      <c r="EG59" s="10">
        <v>22</v>
      </c>
      <c r="EH59" s="10">
        <v>33</v>
      </c>
      <c r="EI59" s="10">
        <f>SUM(EJ59:EK59)</f>
        <v>113</v>
      </c>
      <c r="EJ59" s="10">
        <v>52</v>
      </c>
      <c r="EK59" s="10">
        <v>61</v>
      </c>
      <c r="EL59" s="10">
        <f>SUM(EM59:EN59)</f>
        <v>52</v>
      </c>
      <c r="EM59" s="10">
        <v>22</v>
      </c>
      <c r="EN59" s="10">
        <v>30</v>
      </c>
      <c r="EO59" s="3"/>
      <c r="EP59" s="5" t="s">
        <v>65</v>
      </c>
      <c r="EQ59" s="3"/>
      <c r="ER59" s="24">
        <f>SUM(ES59:ET59)</f>
        <v>83</v>
      </c>
      <c r="ES59" s="10">
        <v>39</v>
      </c>
      <c r="ET59" s="10">
        <v>44</v>
      </c>
      <c r="EU59" s="10">
        <f>SUM(EV59:EW59)</f>
        <v>159</v>
      </c>
      <c r="EV59" s="10">
        <v>66</v>
      </c>
      <c r="EW59" s="10">
        <v>93</v>
      </c>
      <c r="EX59" s="10">
        <f>SUM(EY59:EZ59)</f>
        <v>130</v>
      </c>
      <c r="EY59" s="10">
        <v>55</v>
      </c>
      <c r="EZ59" s="10">
        <v>75</v>
      </c>
      <c r="FA59" s="3"/>
      <c r="FB59" s="5" t="s">
        <v>65</v>
      </c>
      <c r="FC59" s="3"/>
      <c r="FD59" s="24">
        <f>SUM(FE59:FF59)</f>
        <v>269</v>
      </c>
      <c r="FE59" s="10">
        <v>111</v>
      </c>
      <c r="FF59" s="10">
        <v>158</v>
      </c>
      <c r="FG59" s="10">
        <f>SUM(FH59:FI59)</f>
        <v>228</v>
      </c>
      <c r="FH59" s="10">
        <v>95</v>
      </c>
      <c r="FI59" s="10">
        <v>133</v>
      </c>
      <c r="FJ59" s="10">
        <f>SUM(FK59:FL59)</f>
        <v>41</v>
      </c>
      <c r="FK59" s="10">
        <v>16</v>
      </c>
      <c r="FL59" s="10">
        <v>25</v>
      </c>
      <c r="FM59" s="3"/>
      <c r="FN59" s="5" t="s">
        <v>65</v>
      </c>
      <c r="FO59" s="3"/>
      <c r="FP59" s="24">
        <f>SUM(FQ59:FR59)</f>
        <v>108</v>
      </c>
      <c r="FQ59" s="10">
        <v>41</v>
      </c>
      <c r="FR59" s="10">
        <v>67</v>
      </c>
      <c r="FS59" s="10">
        <f>SUM(FT59:FU59)</f>
        <v>14</v>
      </c>
      <c r="FT59" s="10">
        <v>5</v>
      </c>
      <c r="FU59" s="10">
        <v>9</v>
      </c>
      <c r="FV59" s="10">
        <f>SUM(FW59:FX59)</f>
        <v>98</v>
      </c>
      <c r="FW59" s="10">
        <v>38</v>
      </c>
      <c r="FX59" s="10">
        <v>60</v>
      </c>
      <c r="FY59" s="3"/>
      <c r="FZ59" s="5" t="s">
        <v>65</v>
      </c>
      <c r="GA59" s="3"/>
      <c r="GB59" s="24">
        <f>SUM(GC59:GD59)</f>
        <v>151</v>
      </c>
      <c r="GC59" s="10">
        <v>70</v>
      </c>
      <c r="GD59" s="10">
        <v>81</v>
      </c>
      <c r="GE59" s="10">
        <f>SUM(GF59:GG59)</f>
        <v>87</v>
      </c>
      <c r="GF59" s="10">
        <v>38</v>
      </c>
      <c r="GG59" s="10">
        <v>49</v>
      </c>
      <c r="GH59" s="10">
        <f>SUM(GI59:GJ59)</f>
        <v>137</v>
      </c>
      <c r="GI59" s="10">
        <v>49</v>
      </c>
      <c r="GJ59" s="10">
        <v>88</v>
      </c>
      <c r="GK59" s="3"/>
      <c r="GL59" s="5" t="s">
        <v>65</v>
      </c>
      <c r="GM59" s="3"/>
      <c r="GN59" s="24">
        <f>SUM(GO59:GP59)</f>
        <v>207</v>
      </c>
      <c r="GO59" s="10">
        <v>87</v>
      </c>
      <c r="GP59" s="10">
        <v>120</v>
      </c>
      <c r="GQ59" s="10">
        <f>SUM(GR59:GS59)</f>
        <v>78</v>
      </c>
      <c r="GR59" s="10">
        <v>38</v>
      </c>
      <c r="GS59" s="10">
        <v>40</v>
      </c>
      <c r="GT59" s="10">
        <f>SUM(GU59:GV59)</f>
        <v>279</v>
      </c>
      <c r="GU59" s="10">
        <v>117</v>
      </c>
      <c r="GV59" s="10">
        <v>162</v>
      </c>
      <c r="GW59" s="3"/>
      <c r="GX59" s="5" t="s">
        <v>65</v>
      </c>
      <c r="GY59" s="3"/>
      <c r="GZ59" s="24">
        <f>SUM(HA59:HB59)</f>
        <v>91</v>
      </c>
      <c r="HA59" s="10">
        <v>43</v>
      </c>
      <c r="HB59" s="10">
        <v>48</v>
      </c>
      <c r="HC59" s="10">
        <f>SUM(HD59:HE59)</f>
        <v>54</v>
      </c>
      <c r="HD59" s="10">
        <v>26</v>
      </c>
      <c r="HE59" s="10">
        <v>28</v>
      </c>
      <c r="HF59" s="10">
        <f>SUM(HG59:HH59)</f>
        <v>31</v>
      </c>
      <c r="HG59" s="10">
        <v>12</v>
      </c>
      <c r="HH59" s="10">
        <v>19</v>
      </c>
      <c r="HI59" s="3"/>
      <c r="HJ59" s="5" t="s">
        <v>65</v>
      </c>
      <c r="HK59" s="3"/>
      <c r="HL59" s="24">
        <f>SUM(HM59:HN59)</f>
        <v>61</v>
      </c>
      <c r="HM59" s="10">
        <v>25</v>
      </c>
      <c r="HN59" s="10">
        <v>36</v>
      </c>
      <c r="HO59" s="10">
        <f>SUM(HP59:HQ59)</f>
        <v>15</v>
      </c>
      <c r="HP59" s="10">
        <v>2</v>
      </c>
      <c r="HQ59" s="10">
        <v>13</v>
      </c>
      <c r="HR59" s="10">
        <f>SUM(HS59:HT59)</f>
        <v>847</v>
      </c>
      <c r="HS59" s="10">
        <v>335</v>
      </c>
      <c r="HT59" s="10">
        <v>512</v>
      </c>
      <c r="HU59" s="3"/>
      <c r="HV59" s="5" t="s">
        <v>65</v>
      </c>
      <c r="HW59" s="3"/>
      <c r="HX59" s="24">
        <f>SUM(HY59:HZ59)</f>
        <v>42</v>
      </c>
      <c r="HY59" s="10">
        <v>15</v>
      </c>
      <c r="HZ59" s="10">
        <v>27</v>
      </c>
      <c r="IA59" s="10">
        <f>SUM(IB59:IC59)</f>
        <v>259</v>
      </c>
      <c r="IB59" s="10">
        <v>93</v>
      </c>
      <c r="IC59" s="10">
        <v>166</v>
      </c>
      <c r="ID59" s="10">
        <f>SUM(IE59:IF59)</f>
        <v>83</v>
      </c>
      <c r="IE59" s="10">
        <v>37</v>
      </c>
      <c r="IF59" s="10">
        <v>46</v>
      </c>
    </row>
    <row r="60" spans="1:240" s="4" customFormat="1" ht="12.75" customHeight="1">
      <c r="A60" s="3"/>
      <c r="B60" s="3"/>
      <c r="C60" s="3"/>
      <c r="D60" s="24">
        <f t="shared" si="53"/>
        <v>0</v>
      </c>
      <c r="E60" s="10"/>
      <c r="F60" s="10"/>
      <c r="G60" s="12">
        <f t="shared" si="54"/>
        <v>0</v>
      </c>
      <c r="H60" s="10"/>
      <c r="I60" s="10"/>
      <c r="J60" s="12">
        <f t="shared" si="55"/>
        <v>0</v>
      </c>
      <c r="K60" s="10"/>
      <c r="L60" s="10"/>
      <c r="M60" s="3"/>
      <c r="N60" s="3"/>
      <c r="O60" s="3"/>
      <c r="P60" s="24">
        <f t="shared" si="56"/>
        <v>0</v>
      </c>
      <c r="Q60" s="10"/>
      <c r="R60" s="10"/>
      <c r="S60" s="10">
        <f t="shared" si="57"/>
        <v>0</v>
      </c>
      <c r="T60" s="10"/>
      <c r="U60" s="10"/>
      <c r="V60" s="10">
        <f t="shared" si="58"/>
        <v>0</v>
      </c>
      <c r="W60" s="10"/>
      <c r="X60" s="10"/>
      <c r="Y60" s="3"/>
      <c r="Z60" s="3"/>
      <c r="AA60" s="3"/>
      <c r="AB60" s="24">
        <f t="shared" si="59"/>
        <v>0</v>
      </c>
      <c r="AC60" s="10"/>
      <c r="AD60" s="10"/>
      <c r="AE60" s="10">
        <f t="shared" si="60"/>
        <v>0</v>
      </c>
      <c r="AF60" s="10"/>
      <c r="AG60" s="10"/>
      <c r="AH60" s="10">
        <f t="shared" si="61"/>
        <v>0</v>
      </c>
      <c r="AI60" s="10">
        <f>SUM(AO29,AR29,AU29,AO60)</f>
        <v>0</v>
      </c>
      <c r="AJ60" s="10">
        <f>SUM(AP29,AS29,AV29,AP60)</f>
        <v>0</v>
      </c>
      <c r="AK60" s="3"/>
      <c r="AL60" s="3"/>
      <c r="AM60" s="3"/>
      <c r="AN60" s="24">
        <f t="shared" si="62"/>
        <v>0</v>
      </c>
      <c r="AO60" s="10"/>
      <c r="AP60" s="10"/>
      <c r="AQ60" s="10">
        <f t="shared" si="63"/>
        <v>0</v>
      </c>
      <c r="AR60" s="10">
        <f>SUM(AU60,BA29,BD29)</f>
        <v>0</v>
      </c>
      <c r="AS60" s="10"/>
      <c r="AT60" s="10">
        <f t="shared" si="64"/>
        <v>0</v>
      </c>
      <c r="AU60" s="10"/>
      <c r="AV60" s="10"/>
      <c r="AW60" s="3"/>
      <c r="AX60" s="3"/>
      <c r="AY60" s="3"/>
      <c r="AZ60" s="24">
        <f t="shared" si="65"/>
        <v>0</v>
      </c>
      <c r="BA60" s="10"/>
      <c r="BB60" s="10"/>
      <c r="BC60" s="10">
        <f t="shared" si="66"/>
        <v>0</v>
      </c>
      <c r="BD60" s="10"/>
      <c r="BE60" s="10"/>
      <c r="BF60" s="10">
        <f t="shared" si="67"/>
        <v>0</v>
      </c>
      <c r="BG60" s="10">
        <f>SUM(BM29,BP29)</f>
        <v>0</v>
      </c>
      <c r="BH60" s="10">
        <f>SUM(BN29,BQ29)</f>
        <v>0</v>
      </c>
      <c r="BI60" s="3"/>
      <c r="BJ60" s="3"/>
      <c r="BK60" s="3"/>
      <c r="BL60" s="24">
        <f t="shared" si="68"/>
        <v>0</v>
      </c>
      <c r="BM60" s="10"/>
      <c r="BN60" s="10"/>
      <c r="BO60" s="10">
        <f t="shared" si="69"/>
        <v>0</v>
      </c>
      <c r="BP60" s="10"/>
      <c r="BQ60" s="10"/>
      <c r="BR60" s="10">
        <f t="shared" si="70"/>
        <v>0</v>
      </c>
      <c r="BS60" s="10"/>
      <c r="BT60" s="10"/>
      <c r="BU60" s="3"/>
      <c r="BV60" s="3"/>
      <c r="BW60" s="3"/>
      <c r="BX60" s="24">
        <f t="shared" si="71"/>
        <v>0</v>
      </c>
      <c r="BY60" s="10"/>
      <c r="BZ60" s="10"/>
      <c r="CA60" s="10">
        <f t="shared" si="72"/>
        <v>0</v>
      </c>
      <c r="CB60" s="10"/>
      <c r="CC60" s="10"/>
      <c r="CD60" s="10">
        <f t="shared" si="73"/>
        <v>0</v>
      </c>
      <c r="CE60" s="10"/>
      <c r="CF60" s="10"/>
      <c r="CG60" s="3"/>
      <c r="CH60" s="3"/>
      <c r="CI60" s="3"/>
      <c r="CJ60" s="24">
        <f t="shared" si="74"/>
        <v>0</v>
      </c>
      <c r="CK60" s="10"/>
      <c r="CL60" s="10"/>
      <c r="CM60" s="10">
        <f t="shared" si="75"/>
        <v>0</v>
      </c>
      <c r="CN60" s="10"/>
      <c r="CO60" s="10"/>
      <c r="CP60" s="12">
        <f t="shared" si="76"/>
        <v>0</v>
      </c>
      <c r="CQ60" s="10"/>
      <c r="CR60" s="10">
        <f>SUM(CX29,DA29,DD29,CX60,DA60,DD60,DJ29)</f>
        <v>0</v>
      </c>
      <c r="CS60" s="3"/>
      <c r="CT60" s="3"/>
      <c r="CU60" s="3"/>
      <c r="CV60" s="24">
        <f t="shared" si="77"/>
        <v>0</v>
      </c>
      <c r="CW60" s="10"/>
      <c r="CX60" s="10"/>
      <c r="CY60" s="10">
        <f t="shared" si="78"/>
        <v>0</v>
      </c>
      <c r="CZ60" s="10"/>
      <c r="DA60" s="10"/>
      <c r="DB60" s="10">
        <f t="shared" si="79"/>
        <v>0</v>
      </c>
      <c r="DC60" s="10"/>
      <c r="DD60" s="10"/>
      <c r="DE60" s="3"/>
      <c r="DF60" s="3"/>
      <c r="DG60" s="3"/>
      <c r="DH60" s="24">
        <f t="shared" si="80"/>
        <v>0</v>
      </c>
      <c r="DI60" s="10"/>
      <c r="DJ60" s="10"/>
      <c r="DK60" s="10">
        <f t="shared" si="81"/>
        <v>0</v>
      </c>
      <c r="DL60" s="10"/>
      <c r="DM60" s="10"/>
      <c r="DN60" s="10">
        <f t="shared" si="82"/>
        <v>0</v>
      </c>
      <c r="DO60" s="10">
        <f>SUM(DU29,DX29,EA29,DU60,DX60)</f>
        <v>0</v>
      </c>
      <c r="DP60" s="10">
        <f>SUM(DV29,DY29,EB29,DV60,DY60)</f>
        <v>0</v>
      </c>
      <c r="DQ60" s="3"/>
      <c r="DR60" s="3"/>
      <c r="DS60" s="3"/>
      <c r="DT60" s="24">
        <f t="shared" si="83"/>
        <v>0</v>
      </c>
      <c r="DU60" s="10"/>
      <c r="DV60" s="10"/>
      <c r="DW60" s="10">
        <f>SUM(DX60:DY60)</f>
        <v>0</v>
      </c>
      <c r="DX60" s="10"/>
      <c r="DY60" s="10"/>
      <c r="DZ60" s="10">
        <f>SUM(EA60:EB60)</f>
        <v>0</v>
      </c>
      <c r="EA60" s="10">
        <f>SUM(EG29,EJ29,EM29,EG60,EJ60,EM60,ES29)</f>
        <v>0</v>
      </c>
      <c r="EB60" s="10">
        <f>SUM(EH29,EK29,EN29,EH60,EK60,EN60,ET29)</f>
        <v>0</v>
      </c>
      <c r="EC60" s="3"/>
      <c r="ED60" s="3"/>
      <c r="EE60" s="3"/>
      <c r="EF60" s="24">
        <f>SUM(EG60:EH60)</f>
        <v>0</v>
      </c>
      <c r="EG60" s="10"/>
      <c r="EH60" s="10"/>
      <c r="EI60" s="10">
        <f>SUM(EJ60:EK60)</f>
        <v>0</v>
      </c>
      <c r="EJ60" s="10"/>
      <c r="EK60" s="10"/>
      <c r="EL60" s="10">
        <f>SUM(EM60:EN60)</f>
        <v>0</v>
      </c>
      <c r="EM60" s="10"/>
      <c r="EN60" s="10"/>
      <c r="EO60" s="3"/>
      <c r="EP60" s="3"/>
      <c r="EQ60" s="3"/>
      <c r="ER60" s="24">
        <f>SUM(ES60:ET60)</f>
        <v>0</v>
      </c>
      <c r="ES60" s="10"/>
      <c r="ET60" s="10"/>
      <c r="EU60" s="10">
        <f>SUM(EV60:EW60)</f>
        <v>0</v>
      </c>
      <c r="EV60" s="10"/>
      <c r="EW60" s="10"/>
      <c r="EX60" s="10">
        <f>SUM(EY60:EZ60)</f>
        <v>0</v>
      </c>
      <c r="EY60" s="10"/>
      <c r="EZ60" s="10"/>
      <c r="FA60" s="3"/>
      <c r="FB60" s="3"/>
      <c r="FC60" s="3"/>
      <c r="FD60" s="24">
        <f>SUM(FE60:FF60)</f>
        <v>0</v>
      </c>
      <c r="FE60" s="10">
        <f>SUM(FH60,FK60)</f>
        <v>0</v>
      </c>
      <c r="FF60" s="10">
        <f>SUM(FI60,FL60)</f>
        <v>0</v>
      </c>
      <c r="FG60" s="10">
        <f>SUM(FH60:FI60)</f>
        <v>0</v>
      </c>
      <c r="FH60" s="10"/>
      <c r="FI60" s="10"/>
      <c r="FJ60" s="10">
        <f>SUM(FK60:FL60)</f>
        <v>0</v>
      </c>
      <c r="FK60" s="10"/>
      <c r="FL60" s="10"/>
      <c r="FM60" s="3"/>
      <c r="FN60" s="3"/>
      <c r="FO60" s="3"/>
      <c r="FP60" s="24">
        <f>SUM(FQ60:FR60)</f>
        <v>0</v>
      </c>
      <c r="FQ60" s="10"/>
      <c r="FR60" s="10"/>
      <c r="FS60" s="10">
        <f>SUM(FT60:FU60)</f>
        <v>0</v>
      </c>
      <c r="FT60" s="10"/>
      <c r="FU60" s="10"/>
      <c r="FV60" s="10">
        <f>SUM(FW60:FX60)</f>
        <v>0</v>
      </c>
      <c r="FW60" s="10"/>
      <c r="FX60" s="10"/>
      <c r="FY60" s="3"/>
      <c r="FZ60" s="3"/>
      <c r="GA60" s="3"/>
      <c r="GB60" s="24">
        <f>SUM(GC60:GD60)</f>
        <v>0</v>
      </c>
      <c r="GC60" s="10"/>
      <c r="GD60" s="10"/>
      <c r="GE60" s="10">
        <f>SUM(GF60:GG60)</f>
        <v>0</v>
      </c>
      <c r="GF60" s="10"/>
      <c r="GG60" s="10"/>
      <c r="GH60" s="10">
        <f>SUM(GI60:GJ60)</f>
        <v>0</v>
      </c>
      <c r="GI60" s="10"/>
      <c r="GJ60" s="10"/>
      <c r="GK60" s="3"/>
      <c r="GL60" s="3"/>
      <c r="GM60" s="3"/>
      <c r="GN60" s="24">
        <f>SUM(GO60:GP60)</f>
        <v>0</v>
      </c>
      <c r="GO60" s="10"/>
      <c r="GP60" s="10"/>
      <c r="GQ60" s="10">
        <f>SUM(GR60:GS60)</f>
        <v>0</v>
      </c>
      <c r="GR60" s="10"/>
      <c r="GS60" s="10"/>
      <c r="GT60" s="10">
        <f>SUM(GU60:GV60)</f>
        <v>0</v>
      </c>
      <c r="GU60" s="10"/>
      <c r="GV60" s="10"/>
      <c r="GW60" s="3"/>
      <c r="GX60" s="3"/>
      <c r="GY60" s="3"/>
      <c r="GZ60" s="24">
        <f>SUM(HA60:HB60)</f>
        <v>0</v>
      </c>
      <c r="HA60" s="10"/>
      <c r="HB60" s="10"/>
      <c r="HC60" s="10">
        <f>SUM(HD60:HE60)</f>
        <v>0</v>
      </c>
      <c r="HD60" s="10"/>
      <c r="HE60" s="10"/>
      <c r="HF60" s="10">
        <f>SUM(HG60:HH60)</f>
        <v>0</v>
      </c>
      <c r="HG60" s="10"/>
      <c r="HH60" s="10"/>
      <c r="HI60" s="3"/>
      <c r="HJ60" s="3"/>
      <c r="HK60" s="3"/>
      <c r="HL60" s="24">
        <f>SUM(HM60:HN60)</f>
        <v>0</v>
      </c>
      <c r="HM60" s="10"/>
      <c r="HN60" s="10"/>
      <c r="HO60" s="10">
        <f>SUM(HP60:HQ60)</f>
        <v>0</v>
      </c>
      <c r="HP60" s="10"/>
      <c r="HQ60" s="10"/>
      <c r="HR60" s="10">
        <f>SUM(HS60:HT60)</f>
        <v>0</v>
      </c>
      <c r="HS60" s="10">
        <f>SUM(HY29,IB29,IE29,HY60,IB60,IE60)</f>
        <v>0</v>
      </c>
      <c r="HT60" s="10"/>
      <c r="HU60" s="3"/>
      <c r="HV60" s="3"/>
      <c r="HW60" s="3"/>
      <c r="HX60" s="24">
        <f>SUM(HY60:HZ60)</f>
        <v>0</v>
      </c>
      <c r="HY60" s="10"/>
      <c r="HZ60" s="10"/>
      <c r="IA60" s="10">
        <f>SUM(IB60:IC60)</f>
        <v>0</v>
      </c>
      <c r="IB60" s="10"/>
      <c r="IC60" s="10"/>
      <c r="ID60" s="10">
        <f>SUM(IE60:IF60)</f>
        <v>0</v>
      </c>
      <c r="IE60" s="10"/>
      <c r="IF60" s="10"/>
    </row>
    <row r="61" spans="1:240" s="4" customFormat="1" ht="12.75" customHeight="1">
      <c r="A61" s="3"/>
      <c r="B61" s="30" t="s">
        <v>66</v>
      </c>
      <c r="C61" s="30"/>
      <c r="D61" s="24">
        <f t="shared" si="53"/>
        <v>1747</v>
      </c>
      <c r="E61" s="10">
        <v>637</v>
      </c>
      <c r="F61" s="10">
        <v>1110</v>
      </c>
      <c r="G61" s="12">
        <f t="shared" si="54"/>
        <v>613</v>
      </c>
      <c r="H61" s="10">
        <v>231</v>
      </c>
      <c r="I61" s="10">
        <v>382</v>
      </c>
      <c r="J61" s="12">
        <f t="shared" si="55"/>
        <v>333</v>
      </c>
      <c r="K61" s="10">
        <v>104</v>
      </c>
      <c r="L61" s="10">
        <v>229</v>
      </c>
      <c r="M61" s="3"/>
      <c r="N61" s="30" t="s">
        <v>66</v>
      </c>
      <c r="O61" s="30"/>
      <c r="P61" s="24">
        <f t="shared" si="56"/>
        <v>214</v>
      </c>
      <c r="Q61" s="10">
        <v>72</v>
      </c>
      <c r="R61" s="10">
        <v>142</v>
      </c>
      <c r="S61" s="10">
        <f>SUM(T61:U61)</f>
        <v>250</v>
      </c>
      <c r="T61" s="10">
        <v>76</v>
      </c>
      <c r="U61" s="10">
        <v>174</v>
      </c>
      <c r="V61" s="10">
        <f t="shared" si="58"/>
        <v>263</v>
      </c>
      <c r="W61" s="10">
        <v>94</v>
      </c>
      <c r="X61" s="10">
        <v>169</v>
      </c>
      <c r="Y61" s="3"/>
      <c r="Z61" s="30" t="s">
        <v>66</v>
      </c>
      <c r="AA61" s="30"/>
      <c r="AB61" s="24">
        <f t="shared" si="59"/>
        <v>352</v>
      </c>
      <c r="AC61" s="10">
        <v>108</v>
      </c>
      <c r="AD61" s="10">
        <v>244</v>
      </c>
      <c r="AE61" s="10">
        <f t="shared" si="60"/>
        <v>250</v>
      </c>
      <c r="AF61" s="10">
        <v>93</v>
      </c>
      <c r="AG61" s="10">
        <v>157</v>
      </c>
      <c r="AH61" s="10">
        <f t="shared" si="61"/>
        <v>243</v>
      </c>
      <c r="AI61" s="10">
        <v>81</v>
      </c>
      <c r="AJ61" s="10">
        <v>162</v>
      </c>
      <c r="AK61" s="3"/>
      <c r="AL61" s="30" t="s">
        <v>66</v>
      </c>
      <c r="AM61" s="30"/>
      <c r="AN61" s="24">
        <f t="shared" si="62"/>
        <v>51</v>
      </c>
      <c r="AO61" s="10">
        <v>23</v>
      </c>
      <c r="AP61" s="10">
        <v>28</v>
      </c>
      <c r="AQ61" s="10">
        <f t="shared" si="63"/>
        <v>238</v>
      </c>
      <c r="AR61" s="10">
        <v>89</v>
      </c>
      <c r="AS61" s="10">
        <v>149</v>
      </c>
      <c r="AT61" s="10">
        <f t="shared" si="64"/>
        <v>92</v>
      </c>
      <c r="AU61" s="10">
        <v>37</v>
      </c>
      <c r="AV61" s="10">
        <v>55</v>
      </c>
      <c r="AW61" s="3"/>
      <c r="AX61" s="30" t="s">
        <v>66</v>
      </c>
      <c r="AY61" s="30"/>
      <c r="AZ61" s="24">
        <f t="shared" si="65"/>
        <v>170</v>
      </c>
      <c r="BA61" s="10">
        <v>51</v>
      </c>
      <c r="BB61" s="10">
        <v>119</v>
      </c>
      <c r="BC61" s="10">
        <f t="shared" si="66"/>
        <v>79</v>
      </c>
      <c r="BD61" s="10">
        <v>31</v>
      </c>
      <c r="BE61" s="10">
        <v>48</v>
      </c>
      <c r="BF61" s="10">
        <f t="shared" si="67"/>
        <v>224</v>
      </c>
      <c r="BG61" s="10">
        <v>70</v>
      </c>
      <c r="BH61" s="10">
        <v>154</v>
      </c>
      <c r="BI61" s="3"/>
      <c r="BJ61" s="30" t="s">
        <v>66</v>
      </c>
      <c r="BK61" s="30"/>
      <c r="BL61" s="24">
        <f t="shared" si="68"/>
        <v>110</v>
      </c>
      <c r="BM61" s="10">
        <v>39</v>
      </c>
      <c r="BN61" s="10">
        <v>71</v>
      </c>
      <c r="BO61" s="10">
        <f t="shared" si="69"/>
        <v>73</v>
      </c>
      <c r="BP61" s="10">
        <v>22</v>
      </c>
      <c r="BQ61" s="10">
        <v>51</v>
      </c>
      <c r="BR61" s="10">
        <f t="shared" si="70"/>
        <v>80</v>
      </c>
      <c r="BS61" s="10">
        <v>35</v>
      </c>
      <c r="BT61" s="10">
        <v>45</v>
      </c>
      <c r="BU61" s="3"/>
      <c r="BV61" s="30" t="s">
        <v>66</v>
      </c>
      <c r="BW61" s="30"/>
      <c r="BX61" s="24">
        <f t="shared" si="71"/>
        <v>50</v>
      </c>
      <c r="BY61" s="10">
        <v>22</v>
      </c>
      <c r="BZ61" s="10">
        <v>28</v>
      </c>
      <c r="CA61" s="10">
        <f t="shared" si="72"/>
        <v>133</v>
      </c>
      <c r="CB61" s="10">
        <v>53</v>
      </c>
      <c r="CC61" s="10">
        <v>80</v>
      </c>
      <c r="CD61" s="10">
        <f t="shared" si="73"/>
        <v>160</v>
      </c>
      <c r="CE61" s="10">
        <v>49</v>
      </c>
      <c r="CF61" s="10">
        <v>111</v>
      </c>
      <c r="CG61" s="3"/>
      <c r="CH61" s="30" t="s">
        <v>66</v>
      </c>
      <c r="CI61" s="30"/>
      <c r="CJ61" s="24">
        <f t="shared" si="74"/>
        <v>11</v>
      </c>
      <c r="CK61" s="10">
        <v>2</v>
      </c>
      <c r="CL61" s="10">
        <v>9</v>
      </c>
      <c r="CM61" s="10">
        <f t="shared" si="75"/>
        <v>19</v>
      </c>
      <c r="CN61" s="10">
        <v>7</v>
      </c>
      <c r="CO61" s="10">
        <v>12</v>
      </c>
      <c r="CP61" s="12">
        <f t="shared" si="76"/>
        <v>418</v>
      </c>
      <c r="CQ61" s="10">
        <v>159</v>
      </c>
      <c r="CR61" s="10">
        <v>259</v>
      </c>
      <c r="CS61" s="3"/>
      <c r="CT61" s="30" t="s">
        <v>66</v>
      </c>
      <c r="CU61" s="30"/>
      <c r="CV61" s="24">
        <f t="shared" si="77"/>
        <v>60</v>
      </c>
      <c r="CW61" s="10">
        <v>23</v>
      </c>
      <c r="CX61" s="10">
        <v>37</v>
      </c>
      <c r="CY61" s="10">
        <f t="shared" si="78"/>
        <v>51</v>
      </c>
      <c r="CZ61" s="10">
        <v>18</v>
      </c>
      <c r="DA61" s="10">
        <v>33</v>
      </c>
      <c r="DB61" s="10">
        <f t="shared" si="79"/>
        <v>66</v>
      </c>
      <c r="DC61" s="10">
        <v>22</v>
      </c>
      <c r="DD61" s="10">
        <v>44</v>
      </c>
      <c r="DE61" s="3"/>
      <c r="DF61" s="30" t="s">
        <v>66</v>
      </c>
      <c r="DG61" s="30"/>
      <c r="DH61" s="24">
        <f t="shared" si="80"/>
        <v>29</v>
      </c>
      <c r="DI61" s="10">
        <v>12</v>
      </c>
      <c r="DJ61" s="10">
        <v>17</v>
      </c>
      <c r="DK61" s="10">
        <f t="shared" si="81"/>
        <v>122</v>
      </c>
      <c r="DL61" s="10">
        <v>43</v>
      </c>
      <c r="DM61" s="10">
        <v>79</v>
      </c>
      <c r="DN61" s="10">
        <f t="shared" si="82"/>
        <v>236</v>
      </c>
      <c r="DO61" s="10">
        <v>99</v>
      </c>
      <c r="DP61" s="10">
        <v>137</v>
      </c>
      <c r="DQ61" s="3"/>
      <c r="DR61" s="30" t="s">
        <v>66</v>
      </c>
      <c r="DS61" s="30"/>
      <c r="DT61" s="24">
        <f t="shared" si="83"/>
        <v>75</v>
      </c>
      <c r="DU61" s="10">
        <v>33</v>
      </c>
      <c r="DV61" s="10">
        <v>42</v>
      </c>
      <c r="DW61" s="10">
        <f>SUM(DX61:DY61)</f>
        <v>44</v>
      </c>
      <c r="DX61" s="10">
        <v>18</v>
      </c>
      <c r="DY61" s="10">
        <v>26</v>
      </c>
      <c r="DZ61" s="10">
        <f>SUM(EA61:EB61)</f>
        <v>553</v>
      </c>
      <c r="EA61" s="10">
        <v>250</v>
      </c>
      <c r="EB61" s="10">
        <v>303</v>
      </c>
      <c r="EC61" s="3"/>
      <c r="ED61" s="30" t="s">
        <v>66</v>
      </c>
      <c r="EE61" s="30"/>
      <c r="EF61" s="24">
        <f>SUM(EG61:EH61)</f>
        <v>26</v>
      </c>
      <c r="EG61" s="10">
        <v>15</v>
      </c>
      <c r="EH61" s="10">
        <v>11</v>
      </c>
      <c r="EI61" s="10">
        <f>SUM(EJ61:EK61)</f>
        <v>65</v>
      </c>
      <c r="EJ61" s="10">
        <v>24</v>
      </c>
      <c r="EK61" s="10">
        <v>41</v>
      </c>
      <c r="EL61" s="10">
        <f>SUM(EM61:EN61)</f>
        <v>25</v>
      </c>
      <c r="EM61" s="10">
        <v>11</v>
      </c>
      <c r="EN61" s="10">
        <v>14</v>
      </c>
      <c r="EO61" s="3"/>
      <c r="EP61" s="30" t="s">
        <v>66</v>
      </c>
      <c r="EQ61" s="30"/>
      <c r="ER61" s="24">
        <f>SUM(ES61:ET61)</f>
        <v>38</v>
      </c>
      <c r="ES61" s="10">
        <v>13</v>
      </c>
      <c r="ET61" s="10">
        <v>25</v>
      </c>
      <c r="EU61" s="10">
        <f>SUM(EV61:EW61)</f>
        <v>78</v>
      </c>
      <c r="EV61" s="10">
        <v>21</v>
      </c>
      <c r="EW61" s="10">
        <v>57</v>
      </c>
      <c r="EX61" s="10">
        <f>SUM(EY61:EZ61)</f>
        <v>73</v>
      </c>
      <c r="EY61" s="10">
        <v>33</v>
      </c>
      <c r="EZ61" s="10">
        <v>40</v>
      </c>
      <c r="FA61" s="3"/>
      <c r="FB61" s="30" t="s">
        <v>66</v>
      </c>
      <c r="FC61" s="30"/>
      <c r="FD61" s="24">
        <f>SUM(FE61:FF61)</f>
        <v>138</v>
      </c>
      <c r="FE61" s="10">
        <v>49</v>
      </c>
      <c r="FF61" s="10">
        <v>89</v>
      </c>
      <c r="FG61" s="10">
        <f>SUM(FH61:FI61)</f>
        <v>128</v>
      </c>
      <c r="FH61" s="10">
        <v>47</v>
      </c>
      <c r="FI61" s="10">
        <v>81</v>
      </c>
      <c r="FJ61" s="10">
        <f>SUM(FK61:FL61)</f>
        <v>10</v>
      </c>
      <c r="FK61" s="10">
        <v>2</v>
      </c>
      <c r="FL61" s="10">
        <v>8</v>
      </c>
      <c r="FM61" s="3"/>
      <c r="FN61" s="30" t="s">
        <v>66</v>
      </c>
      <c r="FO61" s="30"/>
      <c r="FP61" s="24">
        <f>SUM(FQ61:FR61)</f>
        <v>56</v>
      </c>
      <c r="FQ61" s="10">
        <v>15</v>
      </c>
      <c r="FR61" s="10">
        <v>41</v>
      </c>
      <c r="FS61" s="10">
        <f>SUM(FT61:FU61)</f>
        <v>8</v>
      </c>
      <c r="FT61" s="10">
        <v>2</v>
      </c>
      <c r="FU61" s="10">
        <v>6</v>
      </c>
      <c r="FV61" s="10">
        <f>SUM(FW61:FX61)</f>
        <v>56</v>
      </c>
      <c r="FW61" s="10">
        <v>20</v>
      </c>
      <c r="FX61" s="10">
        <v>36</v>
      </c>
      <c r="FY61" s="3"/>
      <c r="FZ61" s="30" t="s">
        <v>66</v>
      </c>
      <c r="GA61" s="30"/>
      <c r="GB61" s="24">
        <f>SUM(GC61:GD61)</f>
        <v>74</v>
      </c>
      <c r="GC61" s="10">
        <v>27</v>
      </c>
      <c r="GD61" s="10">
        <v>47</v>
      </c>
      <c r="GE61" s="10">
        <f>SUM(GF61:GG61)</f>
        <v>43</v>
      </c>
      <c r="GF61" s="10">
        <v>9</v>
      </c>
      <c r="GG61" s="10">
        <v>34</v>
      </c>
      <c r="GH61" s="10">
        <f>SUM(GI61:GJ61)</f>
        <v>64</v>
      </c>
      <c r="GI61" s="10">
        <v>26</v>
      </c>
      <c r="GJ61" s="10">
        <v>38</v>
      </c>
      <c r="GK61" s="3"/>
      <c r="GL61" s="30" t="s">
        <v>66</v>
      </c>
      <c r="GM61" s="30"/>
      <c r="GN61" s="24">
        <f>SUM(GO61:GP61)</f>
        <v>102</v>
      </c>
      <c r="GO61" s="10">
        <v>40</v>
      </c>
      <c r="GP61" s="10">
        <v>62</v>
      </c>
      <c r="GQ61" s="10">
        <f>SUM(GR61:GS61)</f>
        <v>44</v>
      </c>
      <c r="GR61" s="10">
        <v>12</v>
      </c>
      <c r="GS61" s="10">
        <v>32</v>
      </c>
      <c r="GT61" s="10">
        <f>SUM(GU61:GV61)</f>
        <v>122</v>
      </c>
      <c r="GU61" s="10">
        <v>43</v>
      </c>
      <c r="GV61" s="10">
        <v>79</v>
      </c>
      <c r="GW61" s="3"/>
      <c r="GX61" s="30" t="s">
        <v>66</v>
      </c>
      <c r="GY61" s="30"/>
      <c r="GZ61" s="24">
        <f>SUM(HA61:HB61)</f>
        <v>31</v>
      </c>
      <c r="HA61" s="10">
        <v>6</v>
      </c>
      <c r="HB61" s="10">
        <v>25</v>
      </c>
      <c r="HC61" s="10">
        <f>SUM(HD61:HE61)</f>
        <v>31</v>
      </c>
      <c r="HD61" s="10">
        <v>11</v>
      </c>
      <c r="HE61" s="10">
        <v>20</v>
      </c>
      <c r="HF61" s="10">
        <f>SUM(HG61:HH61)</f>
        <v>17</v>
      </c>
      <c r="HG61" s="10">
        <v>4</v>
      </c>
      <c r="HH61" s="10">
        <v>13</v>
      </c>
      <c r="HI61" s="3"/>
      <c r="HJ61" s="30" t="s">
        <v>66</v>
      </c>
      <c r="HK61" s="30"/>
      <c r="HL61" s="24">
        <f>SUM(HM61:HN61)</f>
        <v>19</v>
      </c>
      <c r="HM61" s="10">
        <v>7</v>
      </c>
      <c r="HN61" s="10">
        <v>12</v>
      </c>
      <c r="HO61" s="10">
        <f>SUM(HP61:HQ61)</f>
        <v>5</v>
      </c>
      <c r="HP61" s="10">
        <v>1</v>
      </c>
      <c r="HQ61" s="10">
        <v>4</v>
      </c>
      <c r="HR61" s="10">
        <f>SUM(HS61:HT61)</f>
        <v>409</v>
      </c>
      <c r="HS61" s="10">
        <v>129</v>
      </c>
      <c r="HT61" s="10">
        <v>280</v>
      </c>
      <c r="HU61" s="3"/>
      <c r="HV61" s="30" t="s">
        <v>66</v>
      </c>
      <c r="HW61" s="30"/>
      <c r="HX61" s="24">
        <f>SUM(HY61:HZ61)</f>
        <v>31</v>
      </c>
      <c r="HY61" s="10">
        <v>15</v>
      </c>
      <c r="HZ61" s="10">
        <v>16</v>
      </c>
      <c r="IA61" s="10">
        <f>SUM(IB61:IC61)</f>
        <v>119</v>
      </c>
      <c r="IB61" s="12">
        <v>33</v>
      </c>
      <c r="IC61" s="10">
        <v>86</v>
      </c>
      <c r="ID61" s="10">
        <f>SUM(IE61:IF61)</f>
        <v>34</v>
      </c>
      <c r="IE61" s="12">
        <v>10</v>
      </c>
      <c r="IF61" s="10">
        <v>24</v>
      </c>
    </row>
    <row r="62" spans="1:240" s="4" customFormat="1" ht="12.75" customHeight="1">
      <c r="A62" s="3"/>
      <c r="B62" s="6"/>
      <c r="C62" s="3"/>
      <c r="D62" s="24">
        <f t="shared" si="53"/>
        <v>0</v>
      </c>
      <c r="E62" s="10"/>
      <c r="F62" s="10"/>
      <c r="G62" s="12">
        <f t="shared" si="54"/>
        <v>0</v>
      </c>
      <c r="H62" s="10"/>
      <c r="I62" s="10"/>
      <c r="J62" s="12">
        <f t="shared" si="55"/>
        <v>0</v>
      </c>
      <c r="K62" s="10"/>
      <c r="L62" s="10"/>
      <c r="M62" s="3"/>
      <c r="N62" s="6"/>
      <c r="O62" s="3"/>
      <c r="P62" s="24">
        <f t="shared" si="56"/>
        <v>0</v>
      </c>
      <c r="Q62" s="10"/>
      <c r="R62" s="10"/>
      <c r="S62" s="10">
        <f t="shared" si="57"/>
        <v>0</v>
      </c>
      <c r="T62" s="10"/>
      <c r="U62" s="10"/>
      <c r="V62" s="10">
        <f t="shared" si="58"/>
        <v>0</v>
      </c>
      <c r="W62" s="10"/>
      <c r="X62" s="10"/>
      <c r="Y62" s="3"/>
      <c r="Z62" s="6"/>
      <c r="AA62" s="3"/>
      <c r="AB62" s="24">
        <f t="shared" si="59"/>
        <v>0</v>
      </c>
      <c r="AC62" s="10"/>
      <c r="AD62" s="10"/>
      <c r="AE62" s="10">
        <f t="shared" si="60"/>
        <v>0</v>
      </c>
      <c r="AF62" s="10"/>
      <c r="AG62" s="10"/>
      <c r="AH62" s="10">
        <f t="shared" si="61"/>
        <v>0</v>
      </c>
      <c r="AI62" s="10">
        <f>SUM(AO31,AR31,AU31,AO62)</f>
        <v>0</v>
      </c>
      <c r="AJ62" s="10">
        <f>SUM(AP31,AS31,AV31,AP62)</f>
        <v>0</v>
      </c>
      <c r="AK62" s="3"/>
      <c r="AL62" s="6"/>
      <c r="AM62" s="3"/>
      <c r="AN62" s="24">
        <f t="shared" si="62"/>
        <v>0</v>
      </c>
      <c r="AO62" s="10"/>
      <c r="AP62" s="10"/>
      <c r="AQ62" s="10">
        <f t="shared" si="63"/>
        <v>0</v>
      </c>
      <c r="AR62" s="10">
        <f>SUM(AU62,BA31,BD31)</f>
        <v>0</v>
      </c>
      <c r="AS62" s="10">
        <f>SUM(AV62,BB31,BE31)</f>
        <v>0</v>
      </c>
      <c r="AT62" s="10">
        <f t="shared" si="64"/>
        <v>0</v>
      </c>
      <c r="AU62" s="10"/>
      <c r="AV62" s="10"/>
      <c r="AW62" s="3"/>
      <c r="AX62" s="6"/>
      <c r="AY62" s="3"/>
      <c r="AZ62" s="24">
        <f t="shared" si="65"/>
        <v>0</v>
      </c>
      <c r="BA62" s="10"/>
      <c r="BB62" s="10"/>
      <c r="BC62" s="10">
        <f t="shared" si="66"/>
        <v>0</v>
      </c>
      <c r="BD62" s="10"/>
      <c r="BE62" s="10"/>
      <c r="BF62" s="10">
        <f t="shared" si="67"/>
        <v>0</v>
      </c>
      <c r="BG62" s="10">
        <f>SUM(BM31,BP31)</f>
        <v>0</v>
      </c>
      <c r="BH62" s="10">
        <f>SUM(BN31,BQ31)</f>
        <v>0</v>
      </c>
      <c r="BI62" s="3"/>
      <c r="BJ62" s="6"/>
      <c r="BK62" s="3"/>
      <c r="BL62" s="24">
        <f t="shared" si="68"/>
        <v>0</v>
      </c>
      <c r="BM62" s="10"/>
      <c r="BN62" s="10"/>
      <c r="BO62" s="10">
        <f t="shared" si="69"/>
        <v>0</v>
      </c>
      <c r="BP62" s="10"/>
      <c r="BQ62" s="10"/>
      <c r="BR62" s="10">
        <f t="shared" si="70"/>
        <v>0</v>
      </c>
      <c r="BS62" s="10"/>
      <c r="BT62" s="10"/>
      <c r="BU62" s="3"/>
      <c r="BV62" s="6"/>
      <c r="BW62" s="3"/>
      <c r="BX62" s="24">
        <f t="shared" si="71"/>
        <v>0</v>
      </c>
      <c r="BY62" s="10"/>
      <c r="BZ62" s="10"/>
      <c r="CA62" s="10">
        <f t="shared" si="72"/>
        <v>0</v>
      </c>
      <c r="CB62" s="10"/>
      <c r="CC62" s="10"/>
      <c r="CD62" s="10">
        <f t="shared" si="73"/>
        <v>0</v>
      </c>
      <c r="CE62" s="10"/>
      <c r="CF62" s="10"/>
      <c r="CG62" s="3"/>
      <c r="CH62" s="6"/>
      <c r="CI62" s="3"/>
      <c r="CJ62" s="24">
        <f t="shared" si="74"/>
        <v>0</v>
      </c>
      <c r="CK62" s="10"/>
      <c r="CL62" s="10"/>
      <c r="CM62" s="10">
        <f t="shared" si="75"/>
        <v>0</v>
      </c>
      <c r="CN62" s="10"/>
      <c r="CO62" s="10"/>
      <c r="CP62" s="12">
        <f t="shared" si="76"/>
        <v>0</v>
      </c>
      <c r="CQ62" s="10"/>
      <c r="CR62" s="10">
        <f>SUM(CX31,DA31,DD31,CX62,DA62,DD62,DJ31)</f>
        <v>0</v>
      </c>
      <c r="CS62" s="3"/>
      <c r="CT62" s="6"/>
      <c r="CU62" s="3"/>
      <c r="CV62" s="24">
        <f t="shared" si="77"/>
        <v>0</v>
      </c>
      <c r="CW62" s="10"/>
      <c r="CX62" s="10"/>
      <c r="CY62" s="10">
        <f t="shared" si="78"/>
        <v>0</v>
      </c>
      <c r="CZ62" s="10"/>
      <c r="DA62" s="10"/>
      <c r="DB62" s="10">
        <f t="shared" si="79"/>
        <v>0</v>
      </c>
      <c r="DC62" s="10"/>
      <c r="DD62" s="10"/>
      <c r="DE62" s="3"/>
      <c r="DF62" s="6"/>
      <c r="DG62" s="3"/>
      <c r="DH62" s="24">
        <f t="shared" si="80"/>
        <v>0</v>
      </c>
      <c r="DI62" s="10"/>
      <c r="DJ62" s="10"/>
      <c r="DK62" s="10">
        <f t="shared" si="81"/>
        <v>0</v>
      </c>
      <c r="DL62" s="10"/>
      <c r="DM62" s="10"/>
      <c r="DN62" s="10">
        <f t="shared" si="82"/>
        <v>0</v>
      </c>
      <c r="DO62" s="10">
        <f>SUM(DU31,DX31,EA31,DU62,DX62)</f>
        <v>0</v>
      </c>
      <c r="DP62" s="10">
        <f>SUM(DV31,DY31,EB31,DV62,DY62)</f>
        <v>0</v>
      </c>
      <c r="DQ62" s="3"/>
      <c r="DR62" s="6"/>
      <c r="DS62" s="3"/>
      <c r="DT62" s="24">
        <f t="shared" si="83"/>
        <v>0</v>
      </c>
      <c r="DU62" s="10"/>
      <c r="DV62" s="10"/>
      <c r="DW62" s="10">
        <f>SUM(DX62:DY62)</f>
        <v>0</v>
      </c>
      <c r="DX62" s="10"/>
      <c r="DY62" s="10"/>
      <c r="DZ62" s="10">
        <f>SUM(EA62:EB62)</f>
        <v>0</v>
      </c>
      <c r="EA62" s="10">
        <f>SUM(EG31,EJ31,EM31,EG62,EJ62,EM62,ES31)</f>
        <v>0</v>
      </c>
      <c r="EB62" s="10">
        <f>SUM(EH31,EK31,EN31,EH62,EK62,EN62,ET31)</f>
        <v>0</v>
      </c>
      <c r="EC62" s="3"/>
      <c r="ED62" s="6"/>
      <c r="EE62" s="3"/>
      <c r="EF62" s="24">
        <f>SUM(EG62:EH62)</f>
        <v>0</v>
      </c>
      <c r="EG62" s="10"/>
      <c r="EH62" s="10"/>
      <c r="EI62" s="10">
        <f>SUM(EJ62:EK62)</f>
        <v>0</v>
      </c>
      <c r="EJ62" s="10"/>
      <c r="EK62" s="10"/>
      <c r="EL62" s="10">
        <f>SUM(EM62:EN62)</f>
        <v>0</v>
      </c>
      <c r="EM62" s="10"/>
      <c r="EN62" s="10"/>
      <c r="EO62" s="3"/>
      <c r="EP62" s="6"/>
      <c r="EQ62" s="3"/>
      <c r="ER62" s="24">
        <f>SUM(ES62:ET62)</f>
        <v>0</v>
      </c>
      <c r="ES62" s="10"/>
      <c r="ET62" s="10"/>
      <c r="EU62" s="10">
        <f>SUM(EV62:EW62)</f>
        <v>0</v>
      </c>
      <c r="EV62" s="10"/>
      <c r="EW62" s="10"/>
      <c r="EX62" s="10">
        <f>SUM(EY62:EZ62)</f>
        <v>0</v>
      </c>
      <c r="EY62" s="10"/>
      <c r="EZ62" s="10"/>
      <c r="FA62" s="3"/>
      <c r="FB62" s="6"/>
      <c r="FC62" s="3"/>
      <c r="FD62" s="24">
        <f>SUM(FE62:FF62)</f>
        <v>0</v>
      </c>
      <c r="FE62" s="10">
        <f>SUM(FH62,FK62)</f>
        <v>0</v>
      </c>
      <c r="FF62" s="10">
        <f>SUM(FI62,FL62)</f>
        <v>0</v>
      </c>
      <c r="FG62" s="10">
        <f>SUM(FH62:FI62)</f>
        <v>0</v>
      </c>
      <c r="FH62" s="10"/>
      <c r="FI62" s="10"/>
      <c r="FJ62" s="10">
        <f>SUM(FK62:FL62)</f>
        <v>0</v>
      </c>
      <c r="FK62" s="10"/>
      <c r="FL62" s="10"/>
      <c r="FM62" s="3"/>
      <c r="FN62" s="6"/>
      <c r="FO62" s="3"/>
      <c r="FP62" s="24">
        <f>SUM(FQ62:FR62)</f>
        <v>0</v>
      </c>
      <c r="FQ62" s="10"/>
      <c r="FR62" s="10"/>
      <c r="FS62" s="10">
        <f>SUM(FT62:FU62)</f>
        <v>0</v>
      </c>
      <c r="FT62" s="10"/>
      <c r="FU62" s="10"/>
      <c r="FV62" s="10">
        <f>SUM(FW62:FX62)</f>
        <v>0</v>
      </c>
      <c r="FW62" s="10"/>
      <c r="FX62" s="10"/>
      <c r="FY62" s="3"/>
      <c r="FZ62" s="6"/>
      <c r="GA62" s="3"/>
      <c r="GB62" s="24">
        <f>SUM(GC62:GD62)</f>
        <v>0</v>
      </c>
      <c r="GC62" s="10"/>
      <c r="GD62" s="10"/>
      <c r="GE62" s="10">
        <f>SUM(GF62:GG62)</f>
        <v>0</v>
      </c>
      <c r="GF62" s="10"/>
      <c r="GG62" s="10"/>
      <c r="GH62" s="10">
        <f>SUM(GI62:GJ62)</f>
        <v>0</v>
      </c>
      <c r="GI62" s="10"/>
      <c r="GJ62" s="10"/>
      <c r="GK62" s="3"/>
      <c r="GL62" s="6"/>
      <c r="GM62" s="3"/>
      <c r="GN62" s="24">
        <f>SUM(GO62:GP62)</f>
        <v>0</v>
      </c>
      <c r="GO62" s="10"/>
      <c r="GP62" s="10"/>
      <c r="GQ62" s="10">
        <f>SUM(GR62:GS62)</f>
        <v>0</v>
      </c>
      <c r="GR62" s="10"/>
      <c r="GS62" s="10"/>
      <c r="GT62" s="10">
        <f>SUM(GU62:GV62)</f>
        <v>0</v>
      </c>
      <c r="GU62" s="10"/>
      <c r="GV62" s="10"/>
      <c r="GW62" s="3"/>
      <c r="GX62" s="6"/>
      <c r="GY62" s="3"/>
      <c r="GZ62" s="24">
        <f>SUM(HA62:HB62)</f>
        <v>0</v>
      </c>
      <c r="HA62" s="10"/>
      <c r="HB62" s="10"/>
      <c r="HC62" s="10">
        <f>SUM(HD62:HE62)</f>
        <v>0</v>
      </c>
      <c r="HD62" s="10"/>
      <c r="HE62" s="10"/>
      <c r="HF62" s="10">
        <f>SUM(HG62:HH62)</f>
        <v>0</v>
      </c>
      <c r="HG62" s="10"/>
      <c r="HH62" s="10"/>
      <c r="HI62" s="3"/>
      <c r="HJ62" s="6"/>
      <c r="HK62" s="3"/>
      <c r="HL62" s="24">
        <f>SUM(HM62:HN62)</f>
        <v>0</v>
      </c>
      <c r="HM62" s="10"/>
      <c r="HN62" s="10"/>
      <c r="HO62" s="10">
        <f>SUM(HP62:HQ62)</f>
        <v>0</v>
      </c>
      <c r="HP62" s="10"/>
      <c r="HQ62" s="10"/>
      <c r="HR62" s="10">
        <f>SUM(HS62:HT62)</f>
        <v>0</v>
      </c>
      <c r="HS62" s="10">
        <f>SUM(HY31,IB31,IE31,HY62,IB62,IE62)</f>
        <v>0</v>
      </c>
      <c r="HT62" s="10">
        <f>SUM(HZ31,IC31,IF31,HZ62,IC62,IF62)</f>
        <v>0</v>
      </c>
      <c r="HU62" s="3"/>
      <c r="HV62" s="6"/>
      <c r="HW62" s="3"/>
      <c r="HX62" s="24">
        <f>SUM(HY62:HZ62)</f>
        <v>0</v>
      </c>
      <c r="HY62" s="10"/>
      <c r="HZ62" s="10"/>
      <c r="IA62" s="10">
        <f>SUM(IB62:IC62)</f>
        <v>0</v>
      </c>
      <c r="IB62" s="10"/>
      <c r="IC62" s="10"/>
      <c r="ID62" s="10">
        <f>SUM(IE62:IF62)</f>
        <v>0</v>
      </c>
      <c r="IE62" s="10"/>
      <c r="IF62" s="10"/>
    </row>
    <row r="63" spans="1:240" s="4" customFormat="1" ht="12.75" customHeight="1" thickBot="1">
      <c r="A63" s="29" t="s">
        <v>67</v>
      </c>
      <c r="B63" s="29"/>
      <c r="C63" s="29"/>
      <c r="D63" s="25">
        <f t="shared" si="53"/>
        <v>28</v>
      </c>
      <c r="E63" s="11">
        <v>15</v>
      </c>
      <c r="F63" s="11">
        <v>13</v>
      </c>
      <c r="G63" s="11">
        <f t="shared" si="54"/>
        <v>45</v>
      </c>
      <c r="H63" s="11">
        <v>35</v>
      </c>
      <c r="I63" s="11">
        <v>10</v>
      </c>
      <c r="J63" s="11">
        <f>SUM(K63:L63)</f>
        <v>1</v>
      </c>
      <c r="K63" s="11">
        <v>1</v>
      </c>
      <c r="L63" s="11" t="s">
        <v>142</v>
      </c>
      <c r="M63" s="29" t="s">
        <v>67</v>
      </c>
      <c r="N63" s="29"/>
      <c r="O63" s="29"/>
      <c r="P63" s="25" t="s">
        <v>142</v>
      </c>
      <c r="Q63" s="11" t="s">
        <v>142</v>
      </c>
      <c r="R63" s="11" t="s">
        <v>142</v>
      </c>
      <c r="S63" s="11" t="s">
        <v>142</v>
      </c>
      <c r="T63" s="11" t="s">
        <v>142</v>
      </c>
      <c r="U63" s="11" t="s">
        <v>142</v>
      </c>
      <c r="V63" s="11" t="s">
        <v>142</v>
      </c>
      <c r="W63" s="11" t="s">
        <v>142</v>
      </c>
      <c r="X63" s="11" t="s">
        <v>142</v>
      </c>
      <c r="Y63" s="29" t="s">
        <v>67</v>
      </c>
      <c r="Z63" s="29"/>
      <c r="AA63" s="29"/>
      <c r="AB63" s="25" t="s">
        <v>142</v>
      </c>
      <c r="AC63" s="11" t="s">
        <v>142</v>
      </c>
      <c r="AD63" s="11" t="s">
        <v>142</v>
      </c>
      <c r="AE63" s="11" t="s">
        <v>142</v>
      </c>
      <c r="AF63" s="11" t="s">
        <v>142</v>
      </c>
      <c r="AG63" s="11" t="s">
        <v>142</v>
      </c>
      <c r="AH63" s="11">
        <f>SUM(AI63:AJ63)</f>
        <v>2</v>
      </c>
      <c r="AI63" s="11">
        <v>1</v>
      </c>
      <c r="AJ63" s="11">
        <v>1</v>
      </c>
      <c r="AK63" s="29" t="s">
        <v>67</v>
      </c>
      <c r="AL63" s="29"/>
      <c r="AM63" s="29"/>
      <c r="AN63" s="25">
        <f>SUM(AO63:AP63)</f>
        <v>2</v>
      </c>
      <c r="AO63" s="11">
        <v>1</v>
      </c>
      <c r="AP63" s="11">
        <v>1</v>
      </c>
      <c r="AQ63" s="11" t="s">
        <v>142</v>
      </c>
      <c r="AR63" s="11" t="s">
        <v>142</v>
      </c>
      <c r="AS63" s="11" t="s">
        <v>142</v>
      </c>
      <c r="AT63" s="11" t="s">
        <v>142</v>
      </c>
      <c r="AU63" s="11" t="s">
        <v>142</v>
      </c>
      <c r="AV63" s="11" t="s">
        <v>142</v>
      </c>
      <c r="AW63" s="29" t="s">
        <v>67</v>
      </c>
      <c r="AX63" s="29"/>
      <c r="AY63" s="29"/>
      <c r="AZ63" s="25" t="s">
        <v>142</v>
      </c>
      <c r="BA63" s="11" t="s">
        <v>142</v>
      </c>
      <c r="BB63" s="11" t="s">
        <v>142</v>
      </c>
      <c r="BC63" s="11" t="s">
        <v>142</v>
      </c>
      <c r="BD63" s="11" t="s">
        <v>142</v>
      </c>
      <c r="BE63" s="11" t="s">
        <v>142</v>
      </c>
      <c r="BF63" s="11" t="s">
        <v>142</v>
      </c>
      <c r="BG63" s="11" t="s">
        <v>142</v>
      </c>
      <c r="BH63" s="11" t="s">
        <v>142</v>
      </c>
      <c r="BI63" s="29" t="s">
        <v>67</v>
      </c>
      <c r="BJ63" s="29"/>
      <c r="BK63" s="29"/>
      <c r="BL63" s="25" t="s">
        <v>142</v>
      </c>
      <c r="BM63" s="11" t="s">
        <v>142</v>
      </c>
      <c r="BN63" s="11" t="s">
        <v>142</v>
      </c>
      <c r="BO63" s="11" t="s">
        <v>142</v>
      </c>
      <c r="BP63" s="11" t="s">
        <v>142</v>
      </c>
      <c r="BQ63" s="11" t="s">
        <v>142</v>
      </c>
      <c r="BR63" s="11" t="s">
        <v>142</v>
      </c>
      <c r="BS63" s="11" t="s">
        <v>142</v>
      </c>
      <c r="BT63" s="11" t="s">
        <v>142</v>
      </c>
      <c r="BU63" s="29" t="s">
        <v>67</v>
      </c>
      <c r="BV63" s="29"/>
      <c r="BW63" s="29"/>
      <c r="BX63" s="25" t="s">
        <v>142</v>
      </c>
      <c r="BY63" s="11" t="s">
        <v>142</v>
      </c>
      <c r="BZ63" s="11" t="s">
        <v>142</v>
      </c>
      <c r="CA63" s="11" t="s">
        <v>142</v>
      </c>
      <c r="CB63" s="11" t="s">
        <v>142</v>
      </c>
      <c r="CC63" s="11" t="s">
        <v>142</v>
      </c>
      <c r="CD63" s="11" t="s">
        <v>142</v>
      </c>
      <c r="CE63" s="11" t="s">
        <v>142</v>
      </c>
      <c r="CF63" s="11" t="s">
        <v>142</v>
      </c>
      <c r="CG63" s="29" t="s">
        <v>67</v>
      </c>
      <c r="CH63" s="29"/>
      <c r="CI63" s="29"/>
      <c r="CJ63" s="25" t="s">
        <v>142</v>
      </c>
      <c r="CK63" s="11" t="s">
        <v>142</v>
      </c>
      <c r="CL63" s="11" t="s">
        <v>142</v>
      </c>
      <c r="CM63" s="11" t="s">
        <v>142</v>
      </c>
      <c r="CN63" s="11" t="s">
        <v>142</v>
      </c>
      <c r="CO63" s="11" t="s">
        <v>142</v>
      </c>
      <c r="CP63" s="11">
        <f t="shared" si="76"/>
        <v>9</v>
      </c>
      <c r="CQ63" s="11">
        <v>6</v>
      </c>
      <c r="CR63" s="11">
        <v>3</v>
      </c>
      <c r="CS63" s="29" t="s">
        <v>67</v>
      </c>
      <c r="CT63" s="29"/>
      <c r="CU63" s="29"/>
      <c r="CV63" s="25" t="s">
        <v>142</v>
      </c>
      <c r="CW63" s="11" t="s">
        <v>142</v>
      </c>
      <c r="CX63" s="11" t="s">
        <v>142</v>
      </c>
      <c r="CY63" s="11" t="s">
        <v>142</v>
      </c>
      <c r="CZ63" s="11" t="s">
        <v>142</v>
      </c>
      <c r="DA63" s="11" t="s">
        <v>142</v>
      </c>
      <c r="DB63" s="11" t="s">
        <v>142</v>
      </c>
      <c r="DC63" s="11" t="s">
        <v>142</v>
      </c>
      <c r="DD63" s="11" t="s">
        <v>142</v>
      </c>
      <c r="DE63" s="29" t="s">
        <v>67</v>
      </c>
      <c r="DF63" s="29"/>
      <c r="DG63" s="29"/>
      <c r="DH63" s="25" t="s">
        <v>142</v>
      </c>
      <c r="DI63" s="11" t="s">
        <v>142</v>
      </c>
      <c r="DJ63" s="11" t="s">
        <v>142</v>
      </c>
      <c r="DK63" s="11" t="s">
        <v>142</v>
      </c>
      <c r="DL63" s="11" t="s">
        <v>142</v>
      </c>
      <c r="DM63" s="11" t="s">
        <v>142</v>
      </c>
      <c r="DN63" s="11" t="s">
        <v>142</v>
      </c>
      <c r="DO63" s="11" t="s">
        <v>142</v>
      </c>
      <c r="DP63" s="11" t="s">
        <v>142</v>
      </c>
      <c r="DQ63" s="29" t="s">
        <v>67</v>
      </c>
      <c r="DR63" s="29"/>
      <c r="DS63" s="29"/>
      <c r="DT63" s="25" t="s">
        <v>142</v>
      </c>
      <c r="DU63" s="11" t="s">
        <v>142</v>
      </c>
      <c r="DV63" s="11" t="s">
        <v>142</v>
      </c>
      <c r="DW63" s="11" t="s">
        <v>142</v>
      </c>
      <c r="DX63" s="11" t="s">
        <v>142</v>
      </c>
      <c r="DY63" s="11" t="s">
        <v>142</v>
      </c>
      <c r="DZ63" s="11" t="s">
        <v>142</v>
      </c>
      <c r="EA63" s="11" t="s">
        <v>142</v>
      </c>
      <c r="EB63" s="11" t="s">
        <v>142</v>
      </c>
      <c r="EC63" s="29" t="s">
        <v>67</v>
      </c>
      <c r="ED63" s="29"/>
      <c r="EE63" s="29"/>
      <c r="EF63" s="25" t="s">
        <v>142</v>
      </c>
      <c r="EG63" s="11" t="s">
        <v>142</v>
      </c>
      <c r="EH63" s="11" t="s">
        <v>142</v>
      </c>
      <c r="EI63" s="11" t="s">
        <v>142</v>
      </c>
      <c r="EJ63" s="11" t="s">
        <v>142</v>
      </c>
      <c r="EK63" s="11" t="s">
        <v>142</v>
      </c>
      <c r="EL63" s="11" t="s">
        <v>142</v>
      </c>
      <c r="EM63" s="11" t="s">
        <v>142</v>
      </c>
      <c r="EN63" s="11" t="s">
        <v>142</v>
      </c>
      <c r="EO63" s="29" t="s">
        <v>67</v>
      </c>
      <c r="EP63" s="29"/>
      <c r="EQ63" s="29"/>
      <c r="ER63" s="25" t="s">
        <v>142</v>
      </c>
      <c r="ES63" s="11" t="s">
        <v>142</v>
      </c>
      <c r="ET63" s="11" t="s">
        <v>142</v>
      </c>
      <c r="EU63" s="11" t="s">
        <v>142</v>
      </c>
      <c r="EV63" s="11" t="s">
        <v>142</v>
      </c>
      <c r="EW63" s="11" t="s">
        <v>142</v>
      </c>
      <c r="EX63" s="11" t="s">
        <v>142</v>
      </c>
      <c r="EY63" s="11" t="s">
        <v>142</v>
      </c>
      <c r="EZ63" s="11" t="s">
        <v>142</v>
      </c>
      <c r="FA63" s="29" t="s">
        <v>67</v>
      </c>
      <c r="FB63" s="29"/>
      <c r="FC63" s="29"/>
      <c r="FD63" s="25" t="s">
        <v>142</v>
      </c>
      <c r="FE63" s="11" t="s">
        <v>142</v>
      </c>
      <c r="FF63" s="11" t="s">
        <v>142</v>
      </c>
      <c r="FG63" s="11" t="s">
        <v>142</v>
      </c>
      <c r="FH63" s="11" t="s">
        <v>142</v>
      </c>
      <c r="FI63" s="11" t="s">
        <v>142</v>
      </c>
      <c r="FJ63" s="11" t="s">
        <v>142</v>
      </c>
      <c r="FK63" s="11" t="s">
        <v>142</v>
      </c>
      <c r="FL63" s="11" t="s">
        <v>142</v>
      </c>
      <c r="FM63" s="29" t="s">
        <v>67</v>
      </c>
      <c r="FN63" s="29"/>
      <c r="FO63" s="29"/>
      <c r="FP63" s="25" t="s">
        <v>142</v>
      </c>
      <c r="FQ63" s="11" t="s">
        <v>142</v>
      </c>
      <c r="FR63" s="11" t="s">
        <v>142</v>
      </c>
      <c r="FS63" s="11" t="s">
        <v>142</v>
      </c>
      <c r="FT63" s="11" t="s">
        <v>142</v>
      </c>
      <c r="FU63" s="11" t="s">
        <v>142</v>
      </c>
      <c r="FV63" s="11" t="s">
        <v>142</v>
      </c>
      <c r="FW63" s="11" t="s">
        <v>142</v>
      </c>
      <c r="FX63" s="11" t="s">
        <v>142</v>
      </c>
      <c r="FY63" s="29" t="s">
        <v>67</v>
      </c>
      <c r="FZ63" s="29"/>
      <c r="GA63" s="29"/>
      <c r="GB63" s="25" t="s">
        <v>142</v>
      </c>
      <c r="GC63" s="11" t="s">
        <v>142</v>
      </c>
      <c r="GD63" s="11" t="s">
        <v>142</v>
      </c>
      <c r="GE63" s="11" t="s">
        <v>142</v>
      </c>
      <c r="GF63" s="11" t="s">
        <v>142</v>
      </c>
      <c r="GG63" s="11" t="s">
        <v>142</v>
      </c>
      <c r="GH63" s="11" t="s">
        <v>142</v>
      </c>
      <c r="GI63" s="11" t="s">
        <v>142</v>
      </c>
      <c r="GJ63" s="11" t="s">
        <v>142</v>
      </c>
      <c r="GK63" s="29" t="s">
        <v>67</v>
      </c>
      <c r="GL63" s="29"/>
      <c r="GM63" s="29"/>
      <c r="GN63" s="25" t="s">
        <v>142</v>
      </c>
      <c r="GO63" s="11" t="s">
        <v>142</v>
      </c>
      <c r="GP63" s="11" t="s">
        <v>142</v>
      </c>
      <c r="GQ63" s="11" t="s">
        <v>142</v>
      </c>
      <c r="GR63" s="11" t="s">
        <v>142</v>
      </c>
      <c r="GS63" s="11" t="s">
        <v>142</v>
      </c>
      <c r="GT63" s="11" t="s">
        <v>142</v>
      </c>
      <c r="GU63" s="11" t="s">
        <v>142</v>
      </c>
      <c r="GV63" s="11" t="s">
        <v>142</v>
      </c>
      <c r="GW63" s="29" t="s">
        <v>67</v>
      </c>
      <c r="GX63" s="29"/>
      <c r="GY63" s="29"/>
      <c r="GZ63" s="25" t="s">
        <v>142</v>
      </c>
      <c r="HA63" s="11" t="s">
        <v>142</v>
      </c>
      <c r="HB63" s="11" t="s">
        <v>142</v>
      </c>
      <c r="HC63" s="11" t="s">
        <v>142</v>
      </c>
      <c r="HD63" s="11" t="s">
        <v>142</v>
      </c>
      <c r="HE63" s="11" t="s">
        <v>142</v>
      </c>
      <c r="HF63" s="11" t="s">
        <v>142</v>
      </c>
      <c r="HG63" s="11" t="s">
        <v>142</v>
      </c>
      <c r="HH63" s="11" t="s">
        <v>142</v>
      </c>
      <c r="HI63" s="29" t="s">
        <v>67</v>
      </c>
      <c r="HJ63" s="29"/>
      <c r="HK63" s="29"/>
      <c r="HL63" s="25" t="s">
        <v>142</v>
      </c>
      <c r="HM63" s="11" t="s">
        <v>142</v>
      </c>
      <c r="HN63" s="11" t="s">
        <v>142</v>
      </c>
      <c r="HO63" s="11" t="s">
        <v>142</v>
      </c>
      <c r="HP63" s="11" t="s">
        <v>142</v>
      </c>
      <c r="HQ63" s="11" t="s">
        <v>142</v>
      </c>
      <c r="HR63" s="11" t="s">
        <v>142</v>
      </c>
      <c r="HS63" s="11" t="s">
        <v>142</v>
      </c>
      <c r="HT63" s="11" t="s">
        <v>142</v>
      </c>
      <c r="HU63" s="29" t="s">
        <v>67</v>
      </c>
      <c r="HV63" s="29"/>
      <c r="HW63" s="29"/>
      <c r="HX63" s="25" t="s">
        <v>142</v>
      </c>
      <c r="HY63" s="11" t="s">
        <v>142</v>
      </c>
      <c r="HZ63" s="11" t="s">
        <v>142</v>
      </c>
      <c r="IA63" s="11" t="s">
        <v>142</v>
      </c>
      <c r="IB63" s="11" t="s">
        <v>142</v>
      </c>
      <c r="IC63" s="11" t="s">
        <v>142</v>
      </c>
      <c r="ID63" s="11" t="s">
        <v>142</v>
      </c>
      <c r="IE63" s="11" t="s">
        <v>142</v>
      </c>
      <c r="IF63" s="11" t="s">
        <v>142</v>
      </c>
    </row>
    <row r="64" spans="1:240" ht="13.5" customHeight="1">
      <c r="A64" s="3" t="s">
        <v>148</v>
      </c>
      <c r="DT64" s="13"/>
      <c r="DU64" s="13"/>
      <c r="DV64" s="13"/>
      <c r="DW64" s="13"/>
      <c r="DX64" s="13"/>
      <c r="DY64" s="13"/>
      <c r="DZ64" s="13"/>
      <c r="EA64" s="13"/>
      <c r="EB64" s="13"/>
      <c r="HX64" s="13"/>
      <c r="HY64" s="13"/>
      <c r="HZ64" s="13"/>
      <c r="IA64" s="13"/>
      <c r="IB64" s="13"/>
      <c r="IC64" s="13"/>
      <c r="ID64" s="15"/>
      <c r="IE64" s="15"/>
      <c r="IF64" s="15"/>
    </row>
    <row r="65" spans="238:240" ht="12" customHeight="1">
      <c r="ID65" s="7"/>
      <c r="IE65" s="7"/>
      <c r="IF65" s="7"/>
    </row>
    <row r="66" spans="148:240" ht="12">
      <c r="ER66" s="16"/>
      <c r="ES66" s="16"/>
      <c r="ET66" s="16"/>
      <c r="ID66" s="7"/>
      <c r="IE66" s="7"/>
      <c r="IF66" s="7"/>
    </row>
    <row r="67" spans="148:150" ht="12">
      <c r="ER67" s="16"/>
      <c r="ES67" s="16"/>
      <c r="ET67" s="16"/>
    </row>
    <row r="68" spans="148:150" ht="12">
      <c r="ER68" s="16"/>
      <c r="ES68" s="16"/>
      <c r="ET68" s="16"/>
    </row>
    <row r="69" spans="148:150" ht="12">
      <c r="ER69" s="16"/>
      <c r="ES69" s="16"/>
      <c r="ET69" s="16"/>
    </row>
    <row r="70" spans="148:150" ht="12">
      <c r="ER70" s="16"/>
      <c r="ES70" s="16"/>
      <c r="ET70" s="16"/>
    </row>
    <row r="71" spans="148:150" ht="12">
      <c r="ER71" s="16"/>
      <c r="ES71" s="16"/>
      <c r="ET71" s="16"/>
    </row>
    <row r="72" spans="148:150" ht="12">
      <c r="ER72" s="16"/>
      <c r="ES72" s="16"/>
      <c r="ET72" s="16"/>
    </row>
    <row r="73" spans="148:150" ht="12">
      <c r="ER73" s="16"/>
      <c r="ES73" s="16"/>
      <c r="ET73" s="16"/>
    </row>
    <row r="74" spans="148:150" ht="12">
      <c r="ER74" s="16"/>
      <c r="ES74" s="16"/>
      <c r="ET74" s="16"/>
    </row>
    <row r="75" spans="148:150" ht="12">
      <c r="ER75" s="16"/>
      <c r="ES75" s="16"/>
      <c r="ET75" s="16"/>
    </row>
    <row r="76" spans="148:150" ht="12">
      <c r="ER76" s="16"/>
      <c r="ES76" s="16"/>
      <c r="ET76" s="16"/>
    </row>
    <row r="77" spans="148:150" ht="12">
      <c r="ER77" s="16"/>
      <c r="ES77" s="16"/>
      <c r="ET77" s="16"/>
    </row>
  </sheetData>
  <mergeCells count="301">
    <mergeCell ref="GW1:HH1"/>
    <mergeCell ref="HI1:HT1"/>
    <mergeCell ref="HU1:IF1"/>
    <mergeCell ref="M1:X1"/>
    <mergeCell ref="Y1:AJ1"/>
    <mergeCell ref="FA1:FL1"/>
    <mergeCell ref="FM1:FX1"/>
    <mergeCell ref="FY1:GJ1"/>
    <mergeCell ref="GK1:GV1"/>
    <mergeCell ref="DE1:DP1"/>
    <mergeCell ref="DQ1:EB1"/>
    <mergeCell ref="EC1:EN1"/>
    <mergeCell ref="EO1:EZ1"/>
    <mergeCell ref="BI1:BT1"/>
    <mergeCell ref="BU1:CF1"/>
    <mergeCell ref="CG1:CR1"/>
    <mergeCell ref="CS1:DD1"/>
    <mergeCell ref="A1:L1"/>
    <mergeCell ref="AK1:AV1"/>
    <mergeCell ref="AW1:BH1"/>
    <mergeCell ref="HV61:HW61"/>
    <mergeCell ref="HU7:HW7"/>
    <mergeCell ref="HV30:HW30"/>
    <mergeCell ref="HU32:HW32"/>
    <mergeCell ref="HU4:HW5"/>
    <mergeCell ref="FY38:GA38"/>
    <mergeCell ref="GW38:GY38"/>
    <mergeCell ref="HU63:HW63"/>
    <mergeCell ref="HX35:HZ35"/>
    <mergeCell ref="IA35:IC35"/>
    <mergeCell ref="ID35:IF35"/>
    <mergeCell ref="HU38:HW38"/>
    <mergeCell ref="HU35:HW36"/>
    <mergeCell ref="HX4:HZ4"/>
    <mergeCell ref="IA4:IC4"/>
    <mergeCell ref="ID4:IF4"/>
    <mergeCell ref="GL61:GM61"/>
    <mergeCell ref="GX61:GY61"/>
    <mergeCell ref="HJ61:HK61"/>
    <mergeCell ref="HL35:HN35"/>
    <mergeCell ref="HO35:HQ35"/>
    <mergeCell ref="HR35:HT35"/>
    <mergeCell ref="GK38:GM38"/>
    <mergeCell ref="FY63:GA63"/>
    <mergeCell ref="GK63:GM63"/>
    <mergeCell ref="GW63:GY63"/>
    <mergeCell ref="HI63:HK63"/>
    <mergeCell ref="HI38:HK38"/>
    <mergeCell ref="GZ35:HB35"/>
    <mergeCell ref="HC35:HE35"/>
    <mergeCell ref="HF35:HH35"/>
    <mergeCell ref="HI35:HK36"/>
    <mergeCell ref="GN35:GP35"/>
    <mergeCell ref="GQ35:GS35"/>
    <mergeCell ref="GT35:GV35"/>
    <mergeCell ref="GW35:GY36"/>
    <mergeCell ref="GB35:GD35"/>
    <mergeCell ref="GE35:GG35"/>
    <mergeCell ref="GH35:GJ35"/>
    <mergeCell ref="GK35:GM36"/>
    <mergeCell ref="GL30:GM30"/>
    <mergeCell ref="GX30:GY30"/>
    <mergeCell ref="HJ30:HK30"/>
    <mergeCell ref="FY32:GA32"/>
    <mergeCell ref="GK32:GM32"/>
    <mergeCell ref="GW32:GY32"/>
    <mergeCell ref="HI32:HK32"/>
    <mergeCell ref="HL4:HN4"/>
    <mergeCell ref="HO4:HQ4"/>
    <mergeCell ref="HR4:HT4"/>
    <mergeCell ref="FY7:GA7"/>
    <mergeCell ref="GK7:GM7"/>
    <mergeCell ref="GW7:GY7"/>
    <mergeCell ref="HI7:HK7"/>
    <mergeCell ref="GZ4:HB4"/>
    <mergeCell ref="HC4:HE4"/>
    <mergeCell ref="HF4:HH4"/>
    <mergeCell ref="HI4:HK5"/>
    <mergeCell ref="GN4:GP4"/>
    <mergeCell ref="GQ4:GS4"/>
    <mergeCell ref="GT4:GV4"/>
    <mergeCell ref="GW4:GY5"/>
    <mergeCell ref="GB4:GD4"/>
    <mergeCell ref="GE4:GG4"/>
    <mergeCell ref="GH4:GJ4"/>
    <mergeCell ref="GK4:GM5"/>
    <mergeCell ref="FN61:FO61"/>
    <mergeCell ref="FA63:FC63"/>
    <mergeCell ref="FM63:FO63"/>
    <mergeCell ref="FY4:GA5"/>
    <mergeCell ref="FZ30:GA30"/>
    <mergeCell ref="FY35:GA36"/>
    <mergeCell ref="FZ61:GA61"/>
    <mergeCell ref="FP35:FR35"/>
    <mergeCell ref="FS35:FU35"/>
    <mergeCell ref="FV35:FX35"/>
    <mergeCell ref="FM38:FO38"/>
    <mergeCell ref="FN30:FO30"/>
    <mergeCell ref="FA32:FC32"/>
    <mergeCell ref="FM32:FO32"/>
    <mergeCell ref="FA35:FC36"/>
    <mergeCell ref="FD35:FF35"/>
    <mergeCell ref="FG35:FI35"/>
    <mergeCell ref="FJ35:FL35"/>
    <mergeCell ref="FM35:FO36"/>
    <mergeCell ref="FP4:FR4"/>
    <mergeCell ref="FS4:FU4"/>
    <mergeCell ref="FV4:FX4"/>
    <mergeCell ref="FA7:FC7"/>
    <mergeCell ref="FM7:FO7"/>
    <mergeCell ref="FD4:FF4"/>
    <mergeCell ref="FG4:FI4"/>
    <mergeCell ref="FJ4:FL4"/>
    <mergeCell ref="FM4:FO5"/>
    <mergeCell ref="EP61:EQ61"/>
    <mergeCell ref="EC63:EE63"/>
    <mergeCell ref="EO63:EQ63"/>
    <mergeCell ref="FA4:FC5"/>
    <mergeCell ref="FB30:FC30"/>
    <mergeCell ref="FB61:FC61"/>
    <mergeCell ref="ER35:ET35"/>
    <mergeCell ref="EU35:EW35"/>
    <mergeCell ref="EX35:EZ35"/>
    <mergeCell ref="FA38:FC38"/>
    <mergeCell ref="EO38:EQ38"/>
    <mergeCell ref="EP30:EQ30"/>
    <mergeCell ref="EC32:EE32"/>
    <mergeCell ref="EO32:EQ32"/>
    <mergeCell ref="EC35:EE36"/>
    <mergeCell ref="EF35:EH35"/>
    <mergeCell ref="EI35:EK35"/>
    <mergeCell ref="EL35:EN35"/>
    <mergeCell ref="EO35:EQ36"/>
    <mergeCell ref="EC38:EE38"/>
    <mergeCell ref="ER4:ET4"/>
    <mergeCell ref="EU4:EW4"/>
    <mergeCell ref="EX4:EZ4"/>
    <mergeCell ref="EC7:EE7"/>
    <mergeCell ref="EO7:EQ7"/>
    <mergeCell ref="EF4:EH4"/>
    <mergeCell ref="EI4:EK4"/>
    <mergeCell ref="EL4:EN4"/>
    <mergeCell ref="EO4:EQ5"/>
    <mergeCell ref="DR61:DS61"/>
    <mergeCell ref="DE63:DG63"/>
    <mergeCell ref="DQ63:DS63"/>
    <mergeCell ref="EC4:EE5"/>
    <mergeCell ref="ED30:EE30"/>
    <mergeCell ref="ED61:EE61"/>
    <mergeCell ref="DT35:DV35"/>
    <mergeCell ref="DW35:DY35"/>
    <mergeCell ref="DZ35:EB35"/>
    <mergeCell ref="DQ38:DS38"/>
    <mergeCell ref="DE32:DG32"/>
    <mergeCell ref="DQ32:DS32"/>
    <mergeCell ref="DE35:DG36"/>
    <mergeCell ref="DH35:DJ35"/>
    <mergeCell ref="DK35:DM35"/>
    <mergeCell ref="DN35:DP35"/>
    <mergeCell ref="DQ35:DS36"/>
    <mergeCell ref="DE38:DG38"/>
    <mergeCell ref="DW4:DY4"/>
    <mergeCell ref="DZ4:EB4"/>
    <mergeCell ref="DE7:DG7"/>
    <mergeCell ref="DQ7:DS7"/>
    <mergeCell ref="DK4:DM4"/>
    <mergeCell ref="DN4:DP4"/>
    <mergeCell ref="DQ4:DS5"/>
    <mergeCell ref="DT4:DV4"/>
    <mergeCell ref="DR30:DS30"/>
    <mergeCell ref="CT61:CU61"/>
    <mergeCell ref="CS63:CU63"/>
    <mergeCell ref="DE4:DG5"/>
    <mergeCell ref="DH4:DJ4"/>
    <mergeCell ref="DF30:DG30"/>
    <mergeCell ref="DF61:DG61"/>
    <mergeCell ref="CV35:CX35"/>
    <mergeCell ref="CY35:DA35"/>
    <mergeCell ref="DB35:DD35"/>
    <mergeCell ref="CS38:CU38"/>
    <mergeCell ref="CS7:CU7"/>
    <mergeCell ref="CT30:CU30"/>
    <mergeCell ref="CS32:CU32"/>
    <mergeCell ref="CS35:CU36"/>
    <mergeCell ref="CS4:CU5"/>
    <mergeCell ref="CV4:CX4"/>
    <mergeCell ref="CY4:DA4"/>
    <mergeCell ref="DB4:DD4"/>
    <mergeCell ref="CM35:CO35"/>
    <mergeCell ref="CP35:CR35"/>
    <mergeCell ref="CG38:CI38"/>
    <mergeCell ref="CH61:CI61"/>
    <mergeCell ref="CM4:CO4"/>
    <mergeCell ref="CP4:CR4"/>
    <mergeCell ref="CG7:CI7"/>
    <mergeCell ref="CH30:CI30"/>
    <mergeCell ref="BV61:BW61"/>
    <mergeCell ref="BU63:BW63"/>
    <mergeCell ref="CG4:CI5"/>
    <mergeCell ref="CJ4:CL4"/>
    <mergeCell ref="CG32:CI32"/>
    <mergeCell ref="CG35:CI36"/>
    <mergeCell ref="CJ35:CL35"/>
    <mergeCell ref="CG63:CI63"/>
    <mergeCell ref="BX35:BZ35"/>
    <mergeCell ref="CA35:CC35"/>
    <mergeCell ref="CD35:CF35"/>
    <mergeCell ref="BU38:BW38"/>
    <mergeCell ref="BU7:BW7"/>
    <mergeCell ref="BV30:BW30"/>
    <mergeCell ref="BU32:BW32"/>
    <mergeCell ref="BU35:BW36"/>
    <mergeCell ref="BU4:BW5"/>
    <mergeCell ref="BX4:BZ4"/>
    <mergeCell ref="CA4:CC4"/>
    <mergeCell ref="CD4:CF4"/>
    <mergeCell ref="BO35:BQ35"/>
    <mergeCell ref="BR35:BT35"/>
    <mergeCell ref="BI38:BK38"/>
    <mergeCell ref="BJ61:BK61"/>
    <mergeCell ref="BO4:BQ4"/>
    <mergeCell ref="BR4:BT4"/>
    <mergeCell ref="BI7:BK7"/>
    <mergeCell ref="BJ30:BK30"/>
    <mergeCell ref="AX61:AY61"/>
    <mergeCell ref="AW63:AY63"/>
    <mergeCell ref="BI4:BK5"/>
    <mergeCell ref="BL4:BN4"/>
    <mergeCell ref="BI32:BK32"/>
    <mergeCell ref="BI35:BK36"/>
    <mergeCell ref="BL35:BN35"/>
    <mergeCell ref="BI63:BK63"/>
    <mergeCell ref="AZ35:BB35"/>
    <mergeCell ref="BC35:BE35"/>
    <mergeCell ref="BF35:BH35"/>
    <mergeCell ref="AW38:AY38"/>
    <mergeCell ref="AW7:AY7"/>
    <mergeCell ref="AX30:AY30"/>
    <mergeCell ref="AW32:AY32"/>
    <mergeCell ref="AW35:AY36"/>
    <mergeCell ref="AW4:AY5"/>
    <mergeCell ref="AZ4:BB4"/>
    <mergeCell ref="BC4:BE4"/>
    <mergeCell ref="BF4:BH4"/>
    <mergeCell ref="AQ35:AS35"/>
    <mergeCell ref="AT35:AV35"/>
    <mergeCell ref="AK38:AM38"/>
    <mergeCell ref="AL61:AM61"/>
    <mergeCell ref="AQ4:AS4"/>
    <mergeCell ref="AT4:AV4"/>
    <mergeCell ref="AK7:AM7"/>
    <mergeCell ref="AL30:AM30"/>
    <mergeCell ref="Z61:AA61"/>
    <mergeCell ref="Y63:AA63"/>
    <mergeCell ref="AK4:AM5"/>
    <mergeCell ref="AN4:AP4"/>
    <mergeCell ref="AK32:AM32"/>
    <mergeCell ref="AK35:AM36"/>
    <mergeCell ref="AN35:AP35"/>
    <mergeCell ref="AK63:AM63"/>
    <mergeCell ref="AB35:AD35"/>
    <mergeCell ref="AE35:AG35"/>
    <mergeCell ref="AH35:AJ35"/>
    <mergeCell ref="Y38:AA38"/>
    <mergeCell ref="Y7:AA7"/>
    <mergeCell ref="Z30:AA30"/>
    <mergeCell ref="Y32:AA32"/>
    <mergeCell ref="Y35:AA36"/>
    <mergeCell ref="Y4:AA5"/>
    <mergeCell ref="AB4:AD4"/>
    <mergeCell ref="AE4:AG4"/>
    <mergeCell ref="AH4:AJ4"/>
    <mergeCell ref="P35:R35"/>
    <mergeCell ref="S35:U35"/>
    <mergeCell ref="V35:X35"/>
    <mergeCell ref="M38:O38"/>
    <mergeCell ref="P4:R4"/>
    <mergeCell ref="S4:U4"/>
    <mergeCell ref="V4:X4"/>
    <mergeCell ref="M7:O7"/>
    <mergeCell ref="A38:C38"/>
    <mergeCell ref="B61:C61"/>
    <mergeCell ref="A63:C63"/>
    <mergeCell ref="M4:O5"/>
    <mergeCell ref="N30:O30"/>
    <mergeCell ref="M32:O32"/>
    <mergeCell ref="M35:O36"/>
    <mergeCell ref="N61:O61"/>
    <mergeCell ref="M63:O63"/>
    <mergeCell ref="A35:C36"/>
    <mergeCell ref="A4:C5"/>
    <mergeCell ref="D35:F35"/>
    <mergeCell ref="G35:I35"/>
    <mergeCell ref="J35:L35"/>
    <mergeCell ref="A7:C7"/>
    <mergeCell ref="A32:C32"/>
    <mergeCell ref="B30:C30"/>
    <mergeCell ref="K3:L3"/>
    <mergeCell ref="J4:L4"/>
    <mergeCell ref="D4:F4"/>
    <mergeCell ref="G4:I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9" manualBreakCount="19">
    <brk id="12" max="65535" man="1"/>
    <brk id="24" max="65535" man="1"/>
    <brk id="36" max="65535" man="1"/>
    <brk id="48" max="65535" man="1"/>
    <brk id="60" max="65535" man="1"/>
    <brk id="72" max="65535" man="1"/>
    <brk id="84" max="65535" man="1"/>
    <brk id="96" max="65535" man="1"/>
    <brk id="108" max="65535" man="1"/>
    <brk id="120" max="65535" man="1"/>
    <brk id="132" max="65535" man="1"/>
    <brk id="144" max="65535" man="1"/>
    <brk id="156" max="65535" man="1"/>
    <brk id="168" max="65535" man="1"/>
    <brk id="180" max="65535" man="1"/>
    <brk id="192" max="65535" man="1"/>
    <brk id="204" max="65535" man="1"/>
    <brk id="216" max="65535" man="1"/>
    <brk id="2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2010-10-13T07:34:11Z</cp:lastPrinted>
  <dcterms:created xsi:type="dcterms:W3CDTF">2001-03-22T09:00:57Z</dcterms:created>
  <dcterms:modified xsi:type="dcterms:W3CDTF">2010-10-13T07:34:16Z</dcterms:modified>
  <cp:category/>
  <cp:version/>
  <cp:contentType/>
  <cp:contentStatus/>
</cp:coreProperties>
</file>